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rl\Documents\Mendoza\Winter Project\"/>
    </mc:Choice>
  </mc:AlternateContent>
  <xr:revisionPtr revIDLastSave="0" documentId="13_ncr:1_{2637EF40-2F1F-497E-9545-226DA1BD436A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priority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Sheet1!$A$1:$H$113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" i="1"/>
  <c r="N113" i="2"/>
  <c r="F113" i="2"/>
  <c r="G113" i="2" s="1"/>
  <c r="E113" i="2"/>
  <c r="N112" i="2"/>
  <c r="F112" i="2"/>
  <c r="G112" i="2" s="1"/>
  <c r="E112" i="2"/>
  <c r="N111" i="2"/>
  <c r="G111" i="2"/>
  <c r="F111" i="2"/>
  <c r="E111" i="2"/>
  <c r="N110" i="2"/>
  <c r="F110" i="2"/>
  <c r="G110" i="2" s="1"/>
  <c r="E110" i="2"/>
  <c r="N109" i="2"/>
  <c r="G109" i="2"/>
  <c r="F109" i="2"/>
  <c r="E109" i="2"/>
  <c r="N108" i="2"/>
  <c r="F108" i="2"/>
  <c r="G108" i="2" s="1"/>
  <c r="N107" i="2"/>
  <c r="M107" i="2"/>
  <c r="G107" i="2"/>
  <c r="F107" i="2"/>
  <c r="E107" i="2"/>
  <c r="N106" i="2"/>
  <c r="F106" i="2"/>
  <c r="G106" i="2" s="1"/>
  <c r="E106" i="2"/>
  <c r="N105" i="2"/>
  <c r="F105" i="2"/>
  <c r="G105" i="2" s="1"/>
  <c r="E105" i="2"/>
  <c r="N104" i="2"/>
  <c r="F104" i="2"/>
  <c r="G104" i="2" s="1"/>
  <c r="E104" i="2"/>
  <c r="N103" i="2"/>
  <c r="F103" i="2"/>
  <c r="G103" i="2" s="1"/>
  <c r="E103" i="2"/>
  <c r="N102" i="2"/>
  <c r="F102" i="2"/>
  <c r="G102" i="2" s="1"/>
  <c r="E102" i="2"/>
  <c r="N101" i="2"/>
  <c r="F101" i="2"/>
  <c r="G101" i="2" s="1"/>
  <c r="E101" i="2"/>
  <c r="N100" i="2"/>
  <c r="F100" i="2"/>
  <c r="G100" i="2" s="1"/>
  <c r="E100" i="2"/>
  <c r="N99" i="2"/>
  <c r="F99" i="2"/>
  <c r="G99" i="2" s="1"/>
  <c r="E99" i="2"/>
  <c r="N98" i="2"/>
  <c r="F98" i="2"/>
  <c r="G98" i="2" s="1"/>
  <c r="E98" i="2"/>
  <c r="N97" i="2"/>
  <c r="F97" i="2"/>
  <c r="G97" i="2" s="1"/>
  <c r="E97" i="2"/>
  <c r="N96" i="2"/>
  <c r="F96" i="2"/>
  <c r="G96" i="2" s="1"/>
  <c r="E96" i="2"/>
  <c r="N95" i="2"/>
  <c r="F95" i="2"/>
  <c r="G95" i="2" s="1"/>
  <c r="E95" i="2"/>
  <c r="N94" i="2"/>
  <c r="F94" i="2"/>
  <c r="G94" i="2" s="1"/>
  <c r="N93" i="2"/>
  <c r="G93" i="2"/>
  <c r="F93" i="2"/>
  <c r="E93" i="2"/>
  <c r="N92" i="2"/>
  <c r="G92" i="2"/>
  <c r="F92" i="2"/>
  <c r="E92" i="2"/>
  <c r="N91" i="2"/>
  <c r="G91" i="2"/>
  <c r="F91" i="2"/>
  <c r="E91" i="2"/>
  <c r="N90" i="2"/>
  <c r="G90" i="2"/>
  <c r="F90" i="2"/>
  <c r="E90" i="2"/>
  <c r="N89" i="2"/>
  <c r="G89" i="2"/>
  <c r="F89" i="2"/>
  <c r="E89" i="2"/>
  <c r="N88" i="2"/>
  <c r="G88" i="2"/>
  <c r="F88" i="2"/>
  <c r="E88" i="2"/>
  <c r="N87" i="2"/>
  <c r="G87" i="2"/>
  <c r="F87" i="2"/>
  <c r="E87" i="2"/>
  <c r="M86" i="2"/>
  <c r="N86" i="2" s="1"/>
  <c r="F86" i="2"/>
  <c r="G86" i="2" s="1"/>
  <c r="E86" i="2"/>
  <c r="N85" i="2"/>
  <c r="F85" i="2"/>
  <c r="G85" i="2" s="1"/>
  <c r="N84" i="2"/>
  <c r="G84" i="2"/>
  <c r="F84" i="2"/>
  <c r="E84" i="2"/>
  <c r="N83" i="2"/>
  <c r="M83" i="2"/>
  <c r="F83" i="2"/>
  <c r="G83" i="2" s="1"/>
  <c r="E83" i="2"/>
  <c r="N82" i="2"/>
  <c r="M82" i="2"/>
  <c r="F82" i="2"/>
  <c r="G82" i="2" s="1"/>
  <c r="E82" i="2"/>
  <c r="N81" i="2"/>
  <c r="G81" i="2"/>
  <c r="F81" i="2"/>
  <c r="E81" i="2"/>
  <c r="N80" i="2"/>
  <c r="F80" i="2"/>
  <c r="G80" i="2" s="1"/>
  <c r="E80" i="2"/>
  <c r="M79" i="2"/>
  <c r="N79" i="2" s="1"/>
  <c r="F79" i="2"/>
  <c r="G79" i="2" s="1"/>
  <c r="E79" i="2"/>
  <c r="N78" i="2"/>
  <c r="G78" i="2"/>
  <c r="F78" i="2"/>
  <c r="E78" i="2"/>
  <c r="N77" i="2"/>
  <c r="F77" i="2"/>
  <c r="G77" i="2" s="1"/>
  <c r="E77" i="2"/>
  <c r="N76" i="2"/>
  <c r="G76" i="2"/>
  <c r="F76" i="2"/>
  <c r="E76" i="2"/>
  <c r="N75" i="2"/>
  <c r="F75" i="2"/>
  <c r="G75" i="2" s="1"/>
  <c r="E75" i="2"/>
  <c r="N74" i="2"/>
  <c r="G74" i="2"/>
  <c r="F74" i="2"/>
  <c r="E74" i="2"/>
  <c r="N73" i="2"/>
  <c r="F73" i="2"/>
  <c r="G73" i="2" s="1"/>
  <c r="E73" i="2"/>
  <c r="N72" i="2"/>
  <c r="G72" i="2"/>
  <c r="F72" i="2"/>
  <c r="N71" i="2"/>
  <c r="G71" i="2"/>
  <c r="F71" i="2"/>
  <c r="E71" i="2"/>
  <c r="M70" i="2"/>
  <c r="N70" i="2" s="1"/>
  <c r="G70" i="2"/>
  <c r="F70" i="2"/>
  <c r="E70" i="2"/>
  <c r="N69" i="2"/>
  <c r="F69" i="2"/>
  <c r="G69" i="2" s="1"/>
  <c r="M68" i="2"/>
  <c r="N68" i="2" s="1"/>
  <c r="G68" i="2"/>
  <c r="F68" i="2"/>
  <c r="E68" i="2"/>
  <c r="N67" i="2"/>
  <c r="F67" i="2"/>
  <c r="G67" i="2" s="1"/>
  <c r="N66" i="2"/>
  <c r="F66" i="2"/>
  <c r="G66" i="2" s="1"/>
  <c r="E66" i="2"/>
  <c r="N65" i="2"/>
  <c r="G65" i="2"/>
  <c r="F65" i="2"/>
  <c r="E65" i="2"/>
  <c r="N64" i="2"/>
  <c r="F64" i="2"/>
  <c r="G64" i="2" s="1"/>
  <c r="E64" i="2"/>
  <c r="N63" i="2"/>
  <c r="G63" i="2"/>
  <c r="F63" i="2"/>
  <c r="E63" i="2"/>
  <c r="N62" i="2"/>
  <c r="F62" i="2"/>
  <c r="G62" i="2" s="1"/>
  <c r="E62" i="2"/>
  <c r="M61" i="2"/>
  <c r="N61" i="2" s="1"/>
  <c r="F61" i="2"/>
  <c r="G61" i="2" s="1"/>
  <c r="E61" i="2"/>
  <c r="N60" i="2"/>
  <c r="G60" i="2"/>
  <c r="F60" i="2"/>
  <c r="E60" i="2"/>
  <c r="N59" i="2"/>
  <c r="F59" i="2"/>
  <c r="G59" i="2" s="1"/>
  <c r="E59" i="2"/>
  <c r="N58" i="2"/>
  <c r="G58" i="2"/>
  <c r="F58" i="2"/>
  <c r="N57" i="2"/>
  <c r="G57" i="2"/>
  <c r="F57" i="2"/>
  <c r="E57" i="2"/>
  <c r="N56" i="2"/>
  <c r="F56" i="2"/>
  <c r="G56" i="2" s="1"/>
  <c r="E56" i="2"/>
  <c r="M55" i="2"/>
  <c r="N55" i="2" s="1"/>
  <c r="F55" i="2"/>
  <c r="G55" i="2" s="1"/>
  <c r="E55" i="2"/>
  <c r="N54" i="2"/>
  <c r="G54" i="2"/>
  <c r="F54" i="2"/>
  <c r="E54" i="2"/>
  <c r="N53" i="2"/>
  <c r="F53" i="2"/>
  <c r="G53" i="2" s="1"/>
  <c r="N52" i="2"/>
  <c r="F52" i="2"/>
  <c r="G52" i="2" s="1"/>
  <c r="E52" i="2"/>
  <c r="M51" i="2"/>
  <c r="N51" i="2" s="1"/>
  <c r="F51" i="2"/>
  <c r="G51" i="2" s="1"/>
  <c r="E51" i="2"/>
  <c r="N50" i="2"/>
  <c r="G50" i="2"/>
  <c r="F50" i="2"/>
  <c r="N49" i="2"/>
  <c r="G49" i="2"/>
  <c r="F49" i="2"/>
  <c r="E49" i="2"/>
  <c r="N48" i="2"/>
  <c r="F48" i="2"/>
  <c r="G48" i="2" s="1"/>
  <c r="E48" i="2"/>
  <c r="N47" i="2"/>
  <c r="G47" i="2"/>
  <c r="F47" i="2"/>
  <c r="E47" i="2"/>
  <c r="N46" i="2"/>
  <c r="F46" i="2"/>
  <c r="G46" i="2" s="1"/>
  <c r="E46" i="2"/>
  <c r="N45" i="2"/>
  <c r="G45" i="2"/>
  <c r="F45" i="2"/>
  <c r="E45" i="2"/>
  <c r="N44" i="2"/>
  <c r="F44" i="2"/>
  <c r="G44" i="2" s="1"/>
  <c r="E44" i="2"/>
  <c r="M43" i="2"/>
  <c r="N43" i="2" s="1"/>
  <c r="F43" i="2"/>
  <c r="G43" i="2" s="1"/>
  <c r="E43" i="2"/>
  <c r="M42" i="2"/>
  <c r="N42" i="2" s="1"/>
  <c r="G42" i="2"/>
  <c r="F42" i="2"/>
  <c r="E42" i="2"/>
  <c r="N41" i="2"/>
  <c r="G41" i="2"/>
  <c r="F41" i="2"/>
  <c r="E41" i="2"/>
  <c r="N40" i="2"/>
  <c r="M40" i="2"/>
  <c r="F40" i="2"/>
  <c r="G40" i="2" s="1"/>
  <c r="E40" i="2"/>
  <c r="N39" i="2"/>
  <c r="F39" i="2"/>
  <c r="G39" i="2" s="1"/>
  <c r="E39" i="2"/>
  <c r="N38" i="2"/>
  <c r="M38" i="2"/>
  <c r="G38" i="2"/>
  <c r="F38" i="2"/>
  <c r="E38" i="2"/>
  <c r="M37" i="2"/>
  <c r="N37" i="2" s="1"/>
  <c r="G37" i="2"/>
  <c r="F37" i="2"/>
  <c r="E37" i="2"/>
  <c r="N36" i="2"/>
  <c r="F36" i="2"/>
  <c r="G36" i="2" s="1"/>
  <c r="E36" i="2"/>
  <c r="N35" i="2"/>
  <c r="G35" i="2"/>
  <c r="F35" i="2"/>
  <c r="E35" i="2"/>
  <c r="N34" i="2"/>
  <c r="F34" i="2"/>
  <c r="G34" i="2" s="1"/>
  <c r="E34" i="2"/>
  <c r="N33" i="2"/>
  <c r="G33" i="2"/>
  <c r="F33" i="2"/>
  <c r="E33" i="2"/>
  <c r="N32" i="2"/>
  <c r="F32" i="2"/>
  <c r="G32" i="2" s="1"/>
  <c r="E32" i="2"/>
  <c r="M31" i="2"/>
  <c r="N31" i="2" s="1"/>
  <c r="F31" i="2"/>
  <c r="G31" i="2" s="1"/>
  <c r="E31" i="2"/>
  <c r="N30" i="2"/>
  <c r="G30" i="2"/>
  <c r="F30" i="2"/>
  <c r="E30" i="2"/>
  <c r="N29" i="2"/>
  <c r="M29" i="2"/>
  <c r="G29" i="2"/>
  <c r="F29" i="2"/>
  <c r="E29" i="2"/>
  <c r="N28" i="2"/>
  <c r="M28" i="2"/>
  <c r="F28" i="2"/>
  <c r="G28" i="2" s="1"/>
  <c r="E28" i="2"/>
  <c r="N27" i="2"/>
  <c r="G27" i="2"/>
  <c r="F27" i="2"/>
  <c r="E27" i="2"/>
  <c r="N26" i="2"/>
  <c r="F26" i="2"/>
  <c r="G26" i="2" s="1"/>
  <c r="E26" i="2"/>
  <c r="N25" i="2"/>
  <c r="M25" i="2"/>
  <c r="F25" i="2"/>
  <c r="G25" i="2" s="1"/>
  <c r="E25" i="2"/>
  <c r="M24" i="2"/>
  <c r="N24" i="2" s="1"/>
  <c r="F24" i="2"/>
  <c r="G24" i="2" s="1"/>
  <c r="E24" i="2"/>
  <c r="N23" i="2"/>
  <c r="G23" i="2"/>
  <c r="F23" i="2"/>
  <c r="E23" i="2"/>
  <c r="N22" i="2"/>
  <c r="F22" i="2"/>
  <c r="G22" i="2" s="1"/>
  <c r="E22" i="2"/>
  <c r="N21" i="2"/>
  <c r="G21" i="2"/>
  <c r="F21" i="2"/>
  <c r="E21" i="2"/>
  <c r="N20" i="2"/>
  <c r="F20" i="2"/>
  <c r="G20" i="2" s="1"/>
  <c r="E20" i="2"/>
  <c r="M19" i="2"/>
  <c r="N19" i="2" s="1"/>
  <c r="G19" i="2"/>
  <c r="F19" i="2"/>
  <c r="E19" i="2"/>
  <c r="N18" i="2"/>
  <c r="G18" i="2"/>
  <c r="F18" i="2"/>
  <c r="E18" i="2"/>
  <c r="N17" i="2"/>
  <c r="M17" i="2"/>
  <c r="F17" i="2"/>
  <c r="G17" i="2" s="1"/>
  <c r="E17" i="2"/>
  <c r="N16" i="2"/>
  <c r="M16" i="2"/>
  <c r="F16" i="2"/>
  <c r="G16" i="2" s="1"/>
  <c r="E16" i="2"/>
  <c r="M15" i="2"/>
  <c r="N15" i="2" s="1"/>
  <c r="F15" i="2"/>
  <c r="G15" i="2" s="1"/>
  <c r="E15" i="2"/>
  <c r="N14" i="2"/>
  <c r="G14" i="2"/>
  <c r="F14" i="2"/>
  <c r="E14" i="2"/>
  <c r="N13" i="2"/>
  <c r="F13" i="2"/>
  <c r="G13" i="2" s="1"/>
  <c r="E13" i="2"/>
  <c r="N12" i="2"/>
  <c r="G12" i="2"/>
  <c r="F12" i="2"/>
  <c r="E12" i="2"/>
  <c r="N11" i="2"/>
  <c r="F11" i="2"/>
  <c r="G11" i="2" s="1"/>
  <c r="E11" i="2"/>
  <c r="N10" i="2"/>
  <c r="G10" i="2"/>
  <c r="F10" i="2"/>
  <c r="E10" i="2"/>
  <c r="N9" i="2"/>
  <c r="M9" i="2"/>
  <c r="G9" i="2"/>
  <c r="F9" i="2"/>
  <c r="E9" i="2"/>
  <c r="N8" i="2"/>
  <c r="M8" i="2"/>
  <c r="F8" i="2"/>
  <c r="G8" i="2" s="1"/>
  <c r="E8" i="2"/>
  <c r="N7" i="2"/>
  <c r="G7" i="2"/>
  <c r="F7" i="2"/>
  <c r="E7" i="2"/>
  <c r="N6" i="2"/>
  <c r="F6" i="2"/>
  <c r="G6" i="2" s="1"/>
  <c r="E6" i="2"/>
  <c r="N5" i="2"/>
  <c r="G5" i="2"/>
  <c r="F5" i="2"/>
  <c r="E5" i="2"/>
  <c r="N4" i="2"/>
  <c r="M4" i="2"/>
  <c r="G4" i="2"/>
  <c r="F4" i="2"/>
  <c r="E4" i="2"/>
  <c r="N3" i="2"/>
  <c r="F3" i="2"/>
  <c r="G3" i="2" s="1"/>
  <c r="E3" i="2"/>
  <c r="N2" i="2"/>
  <c r="G2" i="2"/>
  <c r="F2" i="2"/>
  <c r="E2" i="2"/>
</calcChain>
</file>

<file path=xl/sharedStrings.xml><?xml version="1.0" encoding="utf-8"?>
<sst xmlns="http://schemas.openxmlformats.org/spreadsheetml/2006/main" count="1489" uniqueCount="441">
  <si>
    <t>Unnamed: 0</t>
  </si>
  <si>
    <t>kind</t>
  </si>
  <si>
    <t>artistName</t>
  </si>
  <si>
    <t>Podcaster_url</t>
  </si>
  <si>
    <t>Url_Type</t>
  </si>
  <si>
    <t>Contact</t>
  </si>
  <si>
    <t>email</t>
  </si>
  <si>
    <t>podcast</t>
  </si>
  <si>
    <t>Mac Prichard</t>
  </si>
  <si>
    <t>Manager Tools</t>
  </si>
  <si>
    <t>Jenny Blake — Author, Speaker, Career &amp; Business Strategist</t>
  </si>
  <si>
    <t>Classy Career Girl International, LLC</t>
  </si>
  <si>
    <t>Scott Anthony Barlow</t>
  </si>
  <si>
    <t>Jena Viviano: Career Strategist &amp; CEO</t>
  </si>
  <si>
    <t>Marc Miller - Career Designer for Career Pivot</t>
  </si>
  <si>
    <t>CareerCloud.com</t>
  </si>
  <si>
    <t>Stephan Bugaj, Justin Sloan, Kevin Tumlinson</t>
  </si>
  <si>
    <t>Resource Options International, Inc. | Executive Recruiting | Middle Market | CEO Career Journeys</t>
  </si>
  <si>
    <t>Psychology podcast host Amy Felman</t>
  </si>
  <si>
    <t>Elizabeth Scala</t>
  </si>
  <si>
    <t>Michelle Linane: Yoga Teacher &amp; Career Coach</t>
  </si>
  <si>
    <t>College Central Network, Inc.</t>
  </si>
  <si>
    <t>Captain George Nolly</t>
  </si>
  <si>
    <t>Joseph Liu</t>
  </si>
  <si>
    <t>Nathan Lively - Online Courses for Live Sound Engineers ?</t>
  </si>
  <si>
    <t>Megan Bruneau</t>
  </si>
  <si>
    <t>Felicia Ann Rose Enuha AKA The Trillest MBA You Will Ever Know</t>
  </si>
  <si>
    <t>Mike "Sharky" James - career photojournalist and all-around nice guy (albeit snarky)</t>
  </si>
  <si>
    <t>Jane Jackson : Career Management Coach | LinkedIn | Branding | Job Search | Resume | Job Interviews | Career Coach</t>
  </si>
  <si>
    <t>Allie Siarto: Photographer and Photography Educator, Taylor Petrinovich, Allie Siarto</t>
  </si>
  <si>
    <t>Anita Miller Confidence &amp; Career Coach for Black Women &amp; Women of Color</t>
  </si>
  <si>
    <t>Founding Mentors: Jeff Henderson, David Farmer, Shane Benson and Kevin Jennings</t>
  </si>
  <si>
    <t>Daniel Hadaway | Music Career Coach</t>
  </si>
  <si>
    <t>Black Career Women's Network</t>
  </si>
  <si>
    <t>Dan Cumberland: Career &amp; Meaning Consultant, Speaker, Blogger</t>
  </si>
  <si>
    <t>Adrion Porter | Speaker. Mid-Career Mentor. Podcaster. Brand Strategist.</t>
  </si>
  <si>
    <t>Let's Eat, Grandma Resume Services</t>
  </si>
  <si>
    <t>A Top Career</t>
  </si>
  <si>
    <t>Accelerate Your IT Career and Land Your Dream Engineer Job!</t>
  </si>
  <si>
    <t>Douglas E. Welch</t>
  </si>
  <si>
    <t>Crossroads Career Services</t>
  </si>
  <si>
    <t>Sean Sechrist: Online Entrepreneur, Blogger, Adventurer, Skier, Traveler</t>
  </si>
  <si>
    <t>Career Coach Mo Faul</t>
  </si>
  <si>
    <t>John Harrison, MA, LPCC</t>
  </si>
  <si>
    <t>Andrea Kay</t>
  </si>
  <si>
    <t>Motor Racing Network</t>
  </si>
  <si>
    <t>Victoria Gigante: Coach, Time Management Expert, and Writer</t>
  </si>
  <si>
    <t>Tobi Taj- Nursing podcaster and blogger</t>
  </si>
  <si>
    <t>FranklinCovey</t>
  </si>
  <si>
    <t>10GoodMinutes</t>
  </si>
  <si>
    <t>Andy Storch</t>
  </si>
  <si>
    <t>Second Career Devs</t>
  </si>
  <si>
    <t>NHP Talent Group</t>
  </si>
  <si>
    <t>Warehouse and Operations as a Career</t>
  </si>
  <si>
    <t>Matthew Moran</t>
  </si>
  <si>
    <t>Dr. CH Huntley</t>
  </si>
  <si>
    <t>SHRM</t>
  </si>
  <si>
    <t>Pamela Mitchell: Mentor, Author, Reinvention Coach®</t>
  </si>
  <si>
    <t>Lesa Edwards</t>
  </si>
  <si>
    <t>Nature Careers</t>
  </si>
  <si>
    <t>Leasing REality &amp; Larry Haber: Real Estate Entrepreneur</t>
  </si>
  <si>
    <t>The Career Introvert</t>
  </si>
  <si>
    <t>Career Engineering Team</t>
  </si>
  <si>
    <t>Jacqueline Nolis and Emily Robinson</t>
  </si>
  <si>
    <t>Michael Melcher</t>
  </si>
  <si>
    <t>Allie Siarto</t>
  </si>
  <si>
    <t>Amanda Nachman</t>
  </si>
  <si>
    <t>Omaid Homayun</t>
  </si>
  <si>
    <t>Nichole Harrop: Women's Leadership + Career Coach</t>
  </si>
  <si>
    <t>Career Therapy, Inc.</t>
  </si>
  <si>
    <t>Doctor Podcast Network</t>
  </si>
  <si>
    <t>Kingsley@kingsleygrant.com | Speaker | Transition Coach | Trainer | Author</t>
  </si>
  <si>
    <t>Monster.co.uk</t>
  </si>
  <si>
    <t>Idealist.org</t>
  </si>
  <si>
    <t>Sami Gardner - Career Coach | Digital Nomad | Entrepreneur</t>
  </si>
  <si>
    <t>PCDNetwork</t>
  </si>
  <si>
    <t>www.WritingCareer.com</t>
  </si>
  <si>
    <t>Janine Esbrand</t>
  </si>
  <si>
    <t>Trailblazer Radio</t>
  </si>
  <si>
    <t>Dominika Miernik</t>
  </si>
  <si>
    <t>ReachMD</t>
  </si>
  <si>
    <t>Trina Isakson: strategist and researcher for social innovators, nonprofit sector, charities</t>
  </si>
  <si>
    <t>CareersInfoSecurity.com</t>
  </si>
  <si>
    <t>Pharmacy Business &amp; Career Network Podcast</t>
  </si>
  <si>
    <t>Apogee Electronics</t>
  </si>
  <si>
    <t>Confident Career Woman</t>
  </si>
  <si>
    <t>Dr Dave Nicol</t>
  </si>
  <si>
    <t>Laura Fenn</t>
  </si>
  <si>
    <t>Jane Barrett | Careers Expert | Coach | Author | Entrepreneur | Founder of The Career Farm</t>
  </si>
  <si>
    <t>Career &amp; Life Hacks</t>
  </si>
  <si>
    <t>Oddball Pilot</t>
  </si>
  <si>
    <t>The Career Salon</t>
  </si>
  <si>
    <t>Win Sheffield: Career Strategist and Coach</t>
  </si>
  <si>
    <t>Stacy Mayer</t>
  </si>
  <si>
    <t>All Things College and Career</t>
  </si>
  <si>
    <t>The Open University</t>
  </si>
  <si>
    <t>Taylor &amp; Francis and Vitae</t>
  </si>
  <si>
    <t>the co-lab</t>
  </si>
  <si>
    <t>NOMAD</t>
  </si>
  <si>
    <t>Conservation Careers</t>
  </si>
  <si>
    <t>Vyten Career Coaching</t>
  </si>
  <si>
    <t>Jennifer Spoelma</t>
  </si>
  <si>
    <t>Rob Schneiderman</t>
  </si>
  <si>
    <t>ACTE : Association for Career and Technical Education</t>
  </si>
  <si>
    <t>Marjorie Stiegler MD</t>
  </si>
  <si>
    <t>ABA Legal Career Central</t>
  </si>
  <si>
    <t>The Career Cue</t>
  </si>
  <si>
    <t>UCTV</t>
  </si>
  <si>
    <t>Jill Devine Media</t>
  </si>
  <si>
    <t>Katherine N Johnson</t>
  </si>
  <si>
    <t>Impactpool Career Podcast by INTALMA</t>
  </si>
  <si>
    <t>Soul Career</t>
  </si>
  <si>
    <t>Jason Wood - Security professional and instructor</t>
  </si>
  <si>
    <t>With Jay Surti &amp; Trish Taylor | Practical Business Tips | Solopreneurs | Career Change | Small Business Owners  | Start-ups</t>
  </si>
  <si>
    <t>Raven Career Development</t>
  </si>
  <si>
    <t>Dr. Cari Wise, Certified Life Coach, Veterinarian - Anxiety Management, Work-Life Balance, Life-skills, Personal Development and Coaching for your Vet Med Practice and Vet Life</t>
  </si>
  <si>
    <t>Keller Williams Preferred Partners</t>
  </si>
  <si>
    <t>CyberWire Inc.</t>
  </si>
  <si>
    <t>Ama and Leah</t>
  </si>
  <si>
    <t>Rikke Hansen</t>
  </si>
  <si>
    <t>https://www.macslist.org/author/mac</t>
  </si>
  <si>
    <t>https://www.manager-tools.com/</t>
  </si>
  <si>
    <t>https://jenny-blake-me.squarespace.com/about#:~:text=Jenny%20Blake%20is%20an%20author,sustainable%2C%20dynamic%20careers%20they%20love.</t>
  </si>
  <si>
    <t>https://www.classycareergirl.com/</t>
  </si>
  <si>
    <t>https://www.happentoyourcareer.com/scott-barlow/</t>
  </si>
  <si>
    <t>https://jenaviviano.com/</t>
  </si>
  <si>
    <t>https://careerpivot.com/</t>
  </si>
  <si>
    <t>https://www.careercloud.com/</t>
  </si>
  <si>
    <t>https://www.listennotes.com/sv/podcasts/creative-writing-career-stephan-bugaj-42_mwjhCrFa/</t>
  </si>
  <si>
    <t>https://player.fm/podcasts/resource-options-international-inc-executive-recruiting-middle-market-ceo-career-journeys</t>
  </si>
  <si>
    <t>https://weallwearitdifferently.com/</t>
  </si>
  <si>
    <t>https://elizabethscala.com/</t>
  </si>
  <si>
    <t>http://www.loveteachingyoga.com/</t>
  </si>
  <si>
    <t>https://www.collegecentral.com/</t>
  </si>
  <si>
    <t>https://karlenepetitt.blogspot.com/2013/09/captain-george-nolly.html</t>
  </si>
  <si>
    <t>https://josephliu.co/</t>
  </si>
  <si>
    <t>https://www.sounddesignlive.com/best-free-and-paid-online-training-webinars-courses-and-certifications-for-live-sound-engineers/</t>
  </si>
  <si>
    <t>https://meganbruneau.com/</t>
  </si>
  <si>
    <t>https://trillmba.com/about-us/</t>
  </si>
  <si>
    <t>https://castbox.fm/podcasts/Mike%20%22Sharky%22%20James%20-%20career%20photojournalist%20and%20all-around%20nice%20guy%20(albeit%20snarky)</t>
  </si>
  <si>
    <t>https://janejacksoncoach.com/</t>
  </si>
  <si>
    <t>https://photofieldnotes.com/</t>
  </si>
  <si>
    <t>https://sisyouareworthy.com/about/</t>
  </si>
  <si>
    <t>https://mytuner-radio.com/fi/podcast/launch-youniversity-professional-development-and-career-tips-for-entrepreneurs-founding-mentors-jeff-henderson-david-farmer-shane-benson-and-kevin-jennings-1158928053</t>
  </si>
  <si>
    <t>http://www.danielhadaway.com/</t>
  </si>
  <si>
    <t>https://bcwnetwork.com/</t>
  </si>
  <si>
    <t>https://poddtoppen.se/podcast/1047320599/find-your-dream-job-insider-tips-for-finding-work-advancing-your-career-and-loving-your-job/why-you-need-to-fail-in-your-career-with-dan-cumberland</t>
  </si>
  <si>
    <t>https://adrionporter.com/#:~:text=Adrion%20Porter%20a%20brand%20strategist,today's%20new%20world%20of%20work.</t>
  </si>
  <si>
    <t>https://www.letseatgrandma.com/</t>
  </si>
  <si>
    <t>https://atopcareer.com/</t>
  </si>
  <si>
    <t>https://mytuner-radio.com/uk/podcast/become-a-rockstar-systems-engineer-with-terry-kim-accelerate-your-it-career-and-land-your-dream-engineer-job-1114277365</t>
  </si>
  <si>
    <t>https://twitter.com/douglaswelch</t>
  </si>
  <si>
    <t>https://crossroadscareer.org/</t>
  </si>
  <si>
    <t>https://archive.org/details/podcast_unbeaten-path-podcast-caree_huge-announcement_1000399590630</t>
  </si>
  <si>
    <t>https://mofaul.com/</t>
  </si>
  <si>
    <t>https://www.lifemadeconscious.com/about-me/</t>
  </si>
  <si>
    <t>https://www.instagram.com/dea_kay/?hl=pt</t>
  </si>
  <si>
    <t>https://www.mrn.com/</t>
  </si>
  <si>
    <t>https://mytuner-radio.com/fi/podcast/the-empower-yourself-podcast-self-care-time-management-career-lifestyle-victoria-gigante-coach-time-management-expert-and-writer-613628937</t>
  </si>
  <si>
    <t>https://audiojunkie.co/publishers/tobi-taj-nursing-podcaster-and-blogger</t>
  </si>
  <si>
    <t>https://www.franklincovey.fr/</t>
  </si>
  <si>
    <t>https://de-de.facebook.com/pages/10GoodMinutes/56377097914?sk=info</t>
  </si>
  <si>
    <t>https://andystorch.com/</t>
  </si>
  <si>
    <t>https://secondcareerdevs.com/</t>
  </si>
  <si>
    <t>https://www.nhptalentgroup.com/</t>
  </si>
  <si>
    <t>https://warehouseandoperationsasacareer.com/</t>
  </si>
  <si>
    <t>https://matthewmoranonline.com/</t>
  </si>
  <si>
    <t>https://www.drchhuntley.com/</t>
  </si>
  <si>
    <t>https://www.shrm.org/</t>
  </si>
  <si>
    <t>https://poddtoppen.se/podcast/1089859264/the-liftoff-project-with-coach-pamela-confidence-career-well-being-productivity-happiness/update-from-coach-pamela</t>
  </si>
  <si>
    <t>https://www.exclusivecareercoaching.com/</t>
  </si>
  <si>
    <t>https://www.nature.com/naturecareers</t>
  </si>
  <si>
    <t>https://leasingreality.com/</t>
  </si>
  <si>
    <t>https://thecareerintrovert.com/</t>
  </si>
  <si>
    <t>https://careers.google.com/teams/engineering-technology/</t>
  </si>
  <si>
    <t>https://www.manning.com/books/build-a-career-in-data-science</t>
  </si>
  <si>
    <t>https://nextsteppartners.com/michael-melcher/</t>
  </si>
  <si>
    <t>http://alliesiarto.com/</t>
  </si>
  <si>
    <t>https://amandanachman.com/</t>
  </si>
  <si>
    <t>https://www.forbes.com/sites/omaidhomayun/</t>
  </si>
  <si>
    <t>https://www.nicholeharrop.com/</t>
  </si>
  <si>
    <t>https://careertherapy.com/</t>
  </si>
  <si>
    <t>https://doctorpodcastnetwork.com/</t>
  </si>
  <si>
    <t>https://www.abundanzconsulting.com/page/jctc-1</t>
  </si>
  <si>
    <t>https://www.monster.co.uk/</t>
  </si>
  <si>
    <t>https://www.idealist.org/</t>
  </si>
  <si>
    <t>https://careerkickstartacademy.com/index.php/2019/09/15/sami-gardner-talks-being-a-nomad-career-coach/</t>
  </si>
  <si>
    <t>https://pcdn.global/</t>
  </si>
  <si>
    <t>http://www.writingcareer.com/</t>
  </si>
  <si>
    <t>https://uk.linkedin.com/in/janineesbrand</t>
  </si>
  <si>
    <t>https://lista.mercadolivre.com.br/acessorios-veiculos/modulo-amplificador-radio-trailblazer-s10-veiculos</t>
  </si>
  <si>
    <t>https://www.esm.europa.eu/profile/dominika-miernik</t>
  </si>
  <si>
    <t>https://reachmd.com/</t>
  </si>
  <si>
    <t>https://itunes.apple.com/de/podcast/do-good-better-podcast-social/id998002404?mt=2</t>
  </si>
  <si>
    <t>https://www.careersinfosecurity.com/</t>
  </si>
  <si>
    <t>https://www.pharmacytimes.com/contributor/lester-nathan-ms/2018/04/6-steps-to-creating-a-very-profitable-pharmacy-from-scratch</t>
  </si>
  <si>
    <t>https://apogeedigital.com/</t>
  </si>
  <si>
    <t>https://erickaspradley.com/</t>
  </si>
  <si>
    <t>https://www.drdavenicol.com/</t>
  </si>
  <si>
    <t>https://au.linkedin.com/in/laura-fenn</t>
  </si>
  <si>
    <t>https://thecareerfarm.com/about/</t>
  </si>
  <si>
    <t>https://www.careerbuilder.ca/</t>
  </si>
  <si>
    <t>https://oddballpilot.com/</t>
  </si>
  <si>
    <t>https://www.thecareersalon.com/</t>
  </si>
  <si>
    <t>https://www.winsheffield.com/</t>
  </si>
  <si>
    <t>https://www.stacymayer.com/</t>
  </si>
  <si>
    <t>https://atcandc.com/</t>
  </si>
  <si>
    <t>http://www.open.ac.uk/</t>
  </si>
  <si>
    <t>https://www.taylorguitars.com/</t>
  </si>
  <si>
    <t>https://thecolab.coffee/</t>
  </si>
  <si>
    <t>https://www.synonymer.se/sv-syn/nomad</t>
  </si>
  <si>
    <t>https://www.conservation-careers.com/</t>
  </si>
  <si>
    <t>https://vyten.com/</t>
  </si>
  <si>
    <t>https://jenniferspoelma.com/</t>
  </si>
  <si>
    <t>https://robschneiderman.com/</t>
  </si>
  <si>
    <t>https://www.acteonline.org/</t>
  </si>
  <si>
    <t>https://www.marjoriestieglermd.com/</t>
  </si>
  <si>
    <t>https://www.americanbar.org/careercenter/</t>
  </si>
  <si>
    <t>https://thecareercue.com/</t>
  </si>
  <si>
    <t>https://www.uctv.tv/</t>
  </si>
  <si>
    <t>https://www.jilldevine.com/</t>
  </si>
  <si>
    <t>https://www.instagram.com/katherinenjohnson/?hl=en</t>
  </si>
  <si>
    <t>https://www.impactpool.org/podcasts</t>
  </si>
  <si>
    <t>https://www.soulcareer.com/</t>
  </si>
  <si>
    <t>https://www.udemy.com/user/jasonwood12/</t>
  </si>
  <si>
    <t>https://www.realestate.com.au/agent/jay-surti-2541050</t>
  </si>
  <si>
    <t>https://ravencareers.com/</t>
  </si>
  <si>
    <t>https://joyfuldvm.com/</t>
  </si>
  <si>
    <t>https://www.realtor.com/realestateagency/keller-williams-preferred-partners_west-palm-beach_fl_24747_597904327</t>
  </si>
  <si>
    <t>https://thecyberwire.com/</t>
  </si>
  <si>
    <t>https://www.instagram.com/missamalea/</t>
  </si>
  <si>
    <t>https://www.rikke.me/</t>
  </si>
  <si>
    <t>Personal Website/other</t>
  </si>
  <si>
    <t>https://www.macslist.org/author/mac/contact</t>
  </si>
  <si>
    <t>https://www.manager-tools.com/contact</t>
  </si>
  <si>
    <t>https://jenny-blake-me.squarespace.com/about#:~:text=Jenny%20Blake%20is%20an%20author,sustainable%2C%20dynamic%20careers%20they%20love./contact</t>
  </si>
  <si>
    <t>https://www.classycareergirl.com/contact</t>
  </si>
  <si>
    <t>https://www.happentoyourcareer.com/scott-barlow/contact</t>
  </si>
  <si>
    <t>https://jenaviviano.com/contact</t>
  </si>
  <si>
    <t>https://careerpivot.com/contact</t>
  </si>
  <si>
    <t>https://www.careercloud.com/contact</t>
  </si>
  <si>
    <t>https://www.listennotes.com/sv/podcasts/creative-writing-career-stephan-bugaj-42_mwjhCrFa/contact</t>
  </si>
  <si>
    <t>https://player.fm/podcasts/resource-options-international-inc-executive-recruiting-middle-market-ceo-career-journeys/contact</t>
  </si>
  <si>
    <t>https://weallwearitdifferently.com/contact</t>
  </si>
  <si>
    <t>https://elizabethscala.com/contact</t>
  </si>
  <si>
    <t>http://www.loveteachingyoga.com/contact</t>
  </si>
  <si>
    <t>https://www.collegecentral.com/contact</t>
  </si>
  <si>
    <t>https://karlenepetitt.blogspot.com/2013/09/captain-george-nolly.html/contact</t>
  </si>
  <si>
    <t>https://josephliu.co/contact</t>
  </si>
  <si>
    <t>https://www.sounddesignlive.com/best-free-and-paid-online-training-webinars-courses-and-certifications-for-live-sound-engineers/contact</t>
  </si>
  <si>
    <t>https://meganbruneau.com/contact</t>
  </si>
  <si>
    <t>https://trillmba.com/about-us/contact</t>
  </si>
  <si>
    <t>https://castbox.fm/podcasts/Mike%20%22Sharky%22%20James%20-%20career%20photojournalist%20and%20all-around%20nice%20guy%20(albeit%20snarky)/contact</t>
  </si>
  <si>
    <t>https://janejacksoncoach.com/contact</t>
  </si>
  <si>
    <t>https://photofieldnotes.com/contact</t>
  </si>
  <si>
    <t>https://sisyouareworthy.com/about/contact</t>
  </si>
  <si>
    <t>https://mytuner-radio.com/fi/podcast/launch-youniversity-professional-development-and-career-tips-for-entrepreneurs-founding-mentors-jeff-henderson-david-farmer-shane-benson-and-kevin-jennings-1158928053/contact</t>
  </si>
  <si>
    <t>http://www.danielhadaway.com/contact</t>
  </si>
  <si>
    <t>https://bcwnetwork.com/contact</t>
  </si>
  <si>
    <t>https://poddtoppen.se/podcast/1047320599/find-your-dream-job-insider-tips-for-finding-work-advancing-your-career-and-loving-your-job/why-you-need-to-fail-in-your-career-with-dan-cumberland/contact</t>
  </si>
  <si>
    <t>https://adrionporter.com/#:~:text=Adrion%20Porter%20a%20brand%20strategist,today's%20new%20world%20of%20work./contact</t>
  </si>
  <si>
    <t>https://www.letseatgrandma.com/contact</t>
  </si>
  <si>
    <t>https://atopcareer.com/contact</t>
  </si>
  <si>
    <t>https://mytuner-radio.com/uk/podcast/become-a-rockstar-systems-engineer-with-terry-kim-accelerate-your-it-career-and-land-your-dream-engineer-job-1114277365/contact</t>
  </si>
  <si>
    <t>https://twitter.com/douglaswelch/contact</t>
  </si>
  <si>
    <t>https://crossroadscareer.org/contact</t>
  </si>
  <si>
    <t>https://archive.org/details/podcast_unbeaten-path-podcast-caree_huge-announcement_1000399590630/contact</t>
  </si>
  <si>
    <t>https://mofaul.com/contact</t>
  </si>
  <si>
    <t>https://www.lifemadeconscious.com/about-me/contact</t>
  </si>
  <si>
    <t>https://www.instagram.com/dea_kay/?hl=pt/contact</t>
  </si>
  <si>
    <t>https://www.mrn.com/contact</t>
  </si>
  <si>
    <t>https://mytuner-radio.com/fi/podcast/the-empower-yourself-podcast-self-care-time-management-career-lifestyle-victoria-gigante-coach-time-management-expert-and-writer-613628937/contact</t>
  </si>
  <si>
    <t>https://audiojunkie.co/publishers/tobi-taj-nursing-podcaster-and-blogger/contact</t>
  </si>
  <si>
    <t>https://www.franklincovey.fr/contact</t>
  </si>
  <si>
    <t>https://de-de.facebook.com/pages/10GoodMinutes/56377097914?sk=info/contact</t>
  </si>
  <si>
    <t>https://andystorch.com/contact</t>
  </si>
  <si>
    <t>https://secondcareerdevs.com/contact</t>
  </si>
  <si>
    <t>https://www.nhptalentgroup.com/contact</t>
  </si>
  <si>
    <t>https://warehouseandoperationsasacareer.com/contact</t>
  </si>
  <si>
    <t>https://matthewmoranonline.com/contact</t>
  </si>
  <si>
    <t>https://www.drchhuntley.com/contact</t>
  </si>
  <si>
    <t>https://www.shrm.org/contact</t>
  </si>
  <si>
    <t>https://poddtoppen.se/podcast/1089859264/the-liftoff-project-with-coach-pamela-confidence-career-well-being-productivity-happiness/update-from-coach-pamela/contact</t>
  </si>
  <si>
    <t>https://www.exclusivecareercoaching.com/contact</t>
  </si>
  <si>
    <t>https://www.nature.com/naturecareers/contact</t>
  </si>
  <si>
    <t>https://leasingreality.com/contact</t>
  </si>
  <si>
    <t>https://thecareerintrovert.com/contact</t>
  </si>
  <si>
    <t>https://careers.google.com/teams/engineering-technology/contact</t>
  </si>
  <si>
    <t>https://www.manning.com/books/build-a-career-in-data-science/contact</t>
  </si>
  <si>
    <t>https://nextsteppartners.com/michael-melcher/contact</t>
  </si>
  <si>
    <t>http://alliesiarto.com/contact</t>
  </si>
  <si>
    <t>https://amandanachman.com/contact</t>
  </si>
  <si>
    <t>https://www.forbes.com/sites/omaidhomayun/contact</t>
  </si>
  <si>
    <t>https://www.nicholeharrop.com/contact</t>
  </si>
  <si>
    <t>https://careertherapy.com/contact</t>
  </si>
  <si>
    <t>https://doctorpodcastnetwork.com/contact</t>
  </si>
  <si>
    <t>https://www.abundanzconsulting.com/page/jctc-1/contact</t>
  </si>
  <si>
    <t>https://www.monster.co.uk/contact</t>
  </si>
  <si>
    <t>https://www.idealist.org/contact</t>
  </si>
  <si>
    <t>https://careerkickstartacademy.com/index.php/2019/09/15/sami-gardner-talks-being-a-nomad-career-coach/contact</t>
  </si>
  <si>
    <t>https://pcdn.global/contact</t>
  </si>
  <si>
    <t>http://www.writingcareer.com/contact</t>
  </si>
  <si>
    <t>https://uk.linkedin.com/in/janineesbrand/contact</t>
  </si>
  <si>
    <t>https://lista.mercadolivre.com.br/acessorios-veiculos/modulo-amplificador-radio-trailblazer-s10-veiculos/contact</t>
  </si>
  <si>
    <t>https://www.esm.europa.eu/profile/dominika-miernik/contact</t>
  </si>
  <si>
    <t>https://reachmd.com/contact</t>
  </si>
  <si>
    <t>https://itunes.apple.com/de/podcast/do-good-better-podcast-social/id998002404?mt=2/contact</t>
  </si>
  <si>
    <t>https://www.careersinfosecurity.com/contact</t>
  </si>
  <si>
    <t>https://www.pharmacytimes.com/contributor/lester-nathan-ms/2018/04/6-steps-to-creating-a-very-profitable-pharmacy-from-scratch/contact</t>
  </si>
  <si>
    <t>https://apogeedigital.com/contact</t>
  </si>
  <si>
    <t>https://erickaspradley.com/contact</t>
  </si>
  <si>
    <t>https://www.drdavenicol.com/contact</t>
  </si>
  <si>
    <t>https://au.linkedin.com/in/laura-fenn/contact</t>
  </si>
  <si>
    <t>https://thecareerfarm.com/about/contact</t>
  </si>
  <si>
    <t>https://www.careerbuilder.ca/contact</t>
  </si>
  <si>
    <t>https://oddballpilot.com/contact</t>
  </si>
  <si>
    <t>https://www.thecareersalon.com/contact</t>
  </si>
  <si>
    <t>https://www.winsheffield.com/contact</t>
  </si>
  <si>
    <t>https://www.stacymayer.com/contact</t>
  </si>
  <si>
    <t>https://atcandc.com/contact</t>
  </si>
  <si>
    <t>http://www.open.ac.uk/contact</t>
  </si>
  <si>
    <t>https://www.taylorguitars.com/contact</t>
  </si>
  <si>
    <t>https://thecolab.coffee/contact</t>
  </si>
  <si>
    <t>https://www.synonymer.se/sv-syn/nomad/contact</t>
  </si>
  <si>
    <t>https://www.conservation-careers.com/contact</t>
  </si>
  <si>
    <t>https://vyten.com/contact</t>
  </si>
  <si>
    <t>https://jenniferspoelma.com/contact</t>
  </si>
  <si>
    <t>https://robschneiderman.com/contact</t>
  </si>
  <si>
    <t>https://www.acteonline.org/contact</t>
  </si>
  <si>
    <t>https://www.marjoriestieglermd.com/contact</t>
  </si>
  <si>
    <t>https://www.americanbar.org/careercenter/contact</t>
  </si>
  <si>
    <t>https://thecareercue.com/contact</t>
  </si>
  <si>
    <t>https://www.uctv.tv/contact</t>
  </si>
  <si>
    <t>https://www.jilldevine.com/contact</t>
  </si>
  <si>
    <t>https://www.instagram.com/katherinenjohnson/?hl=en/contact</t>
  </si>
  <si>
    <t>https://www.impactpool.org/podcasts/contact</t>
  </si>
  <si>
    <t>https://www.soulcareer.com/contact</t>
  </si>
  <si>
    <t>https://www.udemy.com/user/jasonwood12/contact</t>
  </si>
  <si>
    <t>https://www.realestate.com.au/agent/jay-surti-2541050/contact</t>
  </si>
  <si>
    <t>https://ravencareers.com/contact</t>
  </si>
  <si>
    <t>https://joyfuldvm.com/contact</t>
  </si>
  <si>
    <t>https://www.realtor.com/realestateagency/keller-williams-preferred-partners_west-palm-beach_fl_24747_597904327/contact</t>
  </si>
  <si>
    <t>https://thecyberwire.com/contact</t>
  </si>
  <si>
    <t>https://www.instagram.com/missamalea/contact</t>
  </si>
  <si>
    <t>https://www.rikke.me/contact</t>
  </si>
  <si>
    <t xml:space="preserve"> support@macslist.org</t>
  </si>
  <si>
    <t xml:space="preserve"> </t>
  </si>
  <si>
    <t>support@player.fm</t>
  </si>
  <si>
    <t>Ask@trillmba.com</t>
  </si>
  <si>
    <t>help@myTuner.mobi</t>
  </si>
  <si>
    <t>media@bcwnetwork.com</t>
  </si>
  <si>
    <t>projects@letseatgrandma.com</t>
  </si>
  <si>
    <t>feedback@mrn.com</t>
  </si>
  <si>
    <t>secondcareerdevs@gmail.com</t>
  </si>
  <si>
    <t>Adam@NHPTalentGroup.com</t>
  </si>
  <si>
    <t>info@MatthewMoranOnline.com</t>
  </si>
  <si>
    <t>feedback@forbes.com</t>
  </si>
  <si>
    <t>martin@careertherapy.io?subject=Website%20Contact%20-%20Career%20Therapy%20-%20*NAME*</t>
  </si>
  <si>
    <t>support@careersinfosecurity.com</t>
  </si>
  <si>
    <t>coach@stacymayer.com</t>
  </si>
  <si>
    <t>acte@acteonline.org</t>
  </si>
  <si>
    <t>knowledge@uctv.tv</t>
  </si>
  <si>
    <t>info@ravencareers.com</t>
  </si>
  <si>
    <t>Rikke@Rikke.me</t>
  </si>
  <si>
    <t>customerservice@manager-tools.com</t>
  </si>
  <si>
    <t>info@classycareergirl.com</t>
  </si>
  <si>
    <t>Scott@happentoyourcareer.com</t>
  </si>
  <si>
    <t>jena@jenaviviano.com</t>
  </si>
  <si>
    <t>support@elizabethscala.com</t>
  </si>
  <si>
    <t>info@loveteachingyoga.com</t>
  </si>
  <si>
    <t>Type</t>
  </si>
  <si>
    <t>Priority</t>
  </si>
  <si>
    <t>Priority Rank</t>
  </si>
  <si>
    <t>Contact Information</t>
  </si>
  <si>
    <t>Summary</t>
  </si>
  <si>
    <t>Proproty Rank</t>
  </si>
  <si>
    <t>Mac’s List is a Pacific Northwest job board driven by a simple idea: the hiring process should be more human. When we break down the barriers between employers and job seekers, everybody wins.</t>
  </si>
  <si>
    <t>Low</t>
  </si>
  <si>
    <t>N/A</t>
  </si>
  <si>
    <t>High</t>
  </si>
  <si>
    <t>Career coahcing podcasting</t>
  </si>
  <si>
    <t>Assistting nurses</t>
  </si>
  <si>
    <t>https://lensshark.com/follow/</t>
  </si>
  <si>
    <t>lensshark@gmail.com</t>
  </si>
  <si>
    <t>Medium</t>
  </si>
  <si>
    <t>jane@janejacksoncoach.com</t>
  </si>
  <si>
    <t>Australian career coach</t>
  </si>
  <si>
    <t>Very High</t>
  </si>
  <si>
    <t>https://theseattleschool.edu/blog/author/cumberlandd/</t>
  </si>
  <si>
    <t>https://adrionporter.com/</t>
  </si>
  <si>
    <t>http://douglasewelch.com/</t>
  </si>
  <si>
    <t>douglas@welchwrite.com</t>
  </si>
  <si>
    <t>https://crossroadscareer.org/meet-the-team/</t>
  </si>
  <si>
    <t>support@crossroadscareer.org</t>
  </si>
  <si>
    <t>https://www.linkedin.com/in/sean-sechrist/</t>
  </si>
  <si>
    <t>mofaul@mofaul.com</t>
  </si>
  <si>
    <t>https://www.lifemadeconscious.com/connect-with-me/</t>
  </si>
  <si>
    <t>https://andreakay.com/</t>
  </si>
  <si>
    <t>http://www.victoriagigante.com/</t>
  </si>
  <si>
    <t>https://www.franklincovey.com/?catargetid=330001490000116320&amp;CAPCID=420756268714&amp;CATCI=dsa-19959388920&amp;CAAGID=95309469023&amp;CADevice=c&amp;gclid=EAIaIQobChMIpcOY1oCr7gIV0cDICh3i6w6eEAAYAiAAEgJaC_D_BwE</t>
  </si>
  <si>
    <t>andy@andystroch.com</t>
  </si>
  <si>
    <t>Andy Storch is an author, consultant, coach, speaker and facilitator specializing in helping clients turn strategy into action and people doing the best work of their lives.</t>
  </si>
  <si>
    <t>Career coaching website</t>
  </si>
  <si>
    <t>Song writer and performer</t>
  </si>
  <si>
    <t>Organization</t>
  </si>
  <si>
    <t>Photography</t>
  </si>
  <si>
    <t>https://www.omaid.me/</t>
  </si>
  <si>
    <t>info@nicholeharrop.com</t>
  </si>
  <si>
    <t>martin@careertherapy.io</t>
  </si>
  <si>
    <t>https://www.kingsleygrant.com/</t>
  </si>
  <si>
    <t>Kingsley@kingsleygrant.com</t>
  </si>
  <si>
    <t>I’m on a mission to REDEFINE LEADERSHIP from being a title or a position to being a way of life.</t>
  </si>
  <si>
    <t>UK</t>
  </si>
  <si>
    <t>support@idealist.org</t>
  </si>
  <si>
    <t>Job seraching</t>
  </si>
  <si>
    <t>Job posting</t>
  </si>
  <si>
    <t>https://www.lightboxcoaching.com/</t>
  </si>
  <si>
    <t>janine@lightboxcoaching.com</t>
  </si>
  <si>
    <t>Janine Esbrand, certified career and executive coach, TEDx speaker, lawyer and mother of two.</t>
  </si>
  <si>
    <t>European Career Coach</t>
  </si>
  <si>
    <t>Clinical service</t>
  </si>
  <si>
    <t>https://trinaisakson.com/</t>
  </si>
  <si>
    <t>trina@27shift.com</t>
  </si>
  <si>
    <t>I help nonprofit executives launch bold and future-oriented projects. Through strategic advice, independent research, and facilitation, I help leaders answer important questions and help organizations move forward in changing times.</t>
  </si>
  <si>
    <t>Electronic company</t>
  </si>
  <si>
    <t> info@thecareersalon.com</t>
  </si>
  <si>
    <t>Career Development Podcast</t>
  </si>
  <si>
    <t>Career Coach</t>
  </si>
  <si>
    <t>University in UK</t>
  </si>
  <si>
    <t>mail@conservation-careers.com</t>
  </si>
  <si>
    <t>UK career coaching</t>
  </si>
  <si>
    <t>hello@vyten.com</t>
  </si>
  <si>
    <t>Career coach</t>
  </si>
  <si>
    <t>rrschneiderman@hotmail.com</t>
  </si>
  <si>
    <t>Artist</t>
  </si>
  <si>
    <t>Professional Speaker</t>
  </si>
  <si>
    <t>hello@jilldevine.com</t>
  </si>
  <si>
    <t> info@katherinenjohnson.com</t>
  </si>
  <si>
    <t>hello@soulcareer.com</t>
  </si>
  <si>
    <t>I help veterinary professionals overcome unhappiness and overwhelm, create work-life balance and decrease stress so they can enjoy their lives and careers.</t>
  </si>
  <si>
    <t>I work with entrepreneurs in transition and career changers from all over the world – Either via my online programmes or 1:1 via Skype/Zoom. I specialise in working with smart people in their mid-30s to early 50s – People who often have a tendency to overthink and overwhelm themselves and therefore keep getting stuck or get in their own way (sound familiar?).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</si>
</sst>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/Downloads/email_database_oli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/Downloads/email_database_tin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mail_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eer Develop"/>
      <sheetName val="Entrepreneurship"/>
      <sheetName val="Small Publisher"/>
      <sheetName val="Sheet1"/>
    </sheetNames>
    <sheetDataSet>
      <sheetData sheetId="0">
        <row r="2">
          <cell r="A2">
            <v>15</v>
          </cell>
          <cell r="B2">
            <v>15</v>
          </cell>
          <cell r="C2" t="str">
            <v>podcast</v>
          </cell>
          <cell r="D2" t="str">
            <v>Organization</v>
          </cell>
          <cell r="E2" t="str">
            <v xml:space="preserve">Low </v>
          </cell>
        </row>
        <row r="3">
          <cell r="A3">
            <v>122</v>
          </cell>
          <cell r="B3">
            <v>122</v>
          </cell>
          <cell r="C3" t="str">
            <v>podcast</v>
          </cell>
          <cell r="D3" t="str">
            <v>Organization</v>
          </cell>
          <cell r="E3" t="str">
            <v xml:space="preserve">Low </v>
          </cell>
        </row>
        <row r="4">
          <cell r="A4">
            <v>71</v>
          </cell>
          <cell r="B4">
            <v>71</v>
          </cell>
          <cell r="C4" t="str">
            <v>podcast</v>
          </cell>
          <cell r="D4" t="str">
            <v>Organization</v>
          </cell>
          <cell r="E4" t="str">
            <v xml:space="preserve">Medium </v>
          </cell>
        </row>
        <row r="5">
          <cell r="A5">
            <v>199</v>
          </cell>
          <cell r="B5">
            <v>199</v>
          </cell>
          <cell r="C5" t="str">
            <v>podcast</v>
          </cell>
          <cell r="D5" t="str">
            <v xml:space="preserve">Individual </v>
          </cell>
          <cell r="E5" t="str">
            <v xml:space="preserve">Medium </v>
          </cell>
        </row>
        <row r="6">
          <cell r="A6">
            <v>46</v>
          </cell>
          <cell r="B6">
            <v>46</v>
          </cell>
          <cell r="C6" t="str">
            <v>podcast</v>
          </cell>
          <cell r="D6" t="str">
            <v xml:space="preserve">Individual </v>
          </cell>
          <cell r="E6" t="str">
            <v>High</v>
          </cell>
        </row>
        <row r="7">
          <cell r="A7">
            <v>42</v>
          </cell>
          <cell r="B7">
            <v>42</v>
          </cell>
          <cell r="C7" t="str">
            <v>podcast</v>
          </cell>
          <cell r="D7" t="str">
            <v>Organization</v>
          </cell>
          <cell r="E7" t="str">
            <v xml:space="preserve">High </v>
          </cell>
        </row>
        <row r="8">
          <cell r="A8">
            <v>104</v>
          </cell>
          <cell r="B8">
            <v>104</v>
          </cell>
          <cell r="C8" t="str">
            <v>podcast</v>
          </cell>
          <cell r="D8" t="str">
            <v>Organization</v>
          </cell>
          <cell r="E8" t="str">
            <v xml:space="preserve">Medium </v>
          </cell>
        </row>
        <row r="9">
          <cell r="A9">
            <v>178</v>
          </cell>
          <cell r="B9">
            <v>178</v>
          </cell>
          <cell r="C9" t="str">
            <v>podcast</v>
          </cell>
          <cell r="D9" t="str">
            <v>Organization</v>
          </cell>
          <cell r="E9" t="str">
            <v xml:space="preserve">Medium </v>
          </cell>
        </row>
        <row r="10">
          <cell r="A10">
            <v>192</v>
          </cell>
          <cell r="B10">
            <v>192</v>
          </cell>
          <cell r="C10" t="str">
            <v>podcast</v>
          </cell>
          <cell r="D10" t="str">
            <v xml:space="preserve">Individual </v>
          </cell>
          <cell r="E10" t="str">
            <v xml:space="preserve">Medium </v>
          </cell>
        </row>
        <row r="11">
          <cell r="A11">
            <v>76</v>
          </cell>
          <cell r="B11">
            <v>76</v>
          </cell>
          <cell r="C11" t="str">
            <v>podcast</v>
          </cell>
          <cell r="D11" t="str">
            <v xml:space="preserve">Individual </v>
          </cell>
          <cell r="E11" t="str">
            <v xml:space="preserve">Medium </v>
          </cell>
        </row>
        <row r="12">
          <cell r="A12">
            <v>38</v>
          </cell>
          <cell r="B12">
            <v>38</v>
          </cell>
          <cell r="C12" t="str">
            <v>podcast</v>
          </cell>
          <cell r="D12" t="str">
            <v xml:space="preserve">Individual </v>
          </cell>
          <cell r="E12" t="str">
            <v xml:space="preserve">Medium </v>
          </cell>
        </row>
        <row r="13">
          <cell r="A13">
            <v>48</v>
          </cell>
          <cell r="B13">
            <v>48</v>
          </cell>
          <cell r="C13" t="str">
            <v>podcast</v>
          </cell>
          <cell r="D13" t="str">
            <v xml:space="preserve">Individual </v>
          </cell>
          <cell r="E13" t="str">
            <v xml:space="preserve">Low </v>
          </cell>
        </row>
        <row r="14">
          <cell r="A14">
            <v>60</v>
          </cell>
          <cell r="B14">
            <v>60</v>
          </cell>
          <cell r="C14" t="str">
            <v>podcast</v>
          </cell>
          <cell r="D14" t="str">
            <v xml:space="preserve">Individual </v>
          </cell>
          <cell r="E14" t="str">
            <v xml:space="preserve">Very High </v>
          </cell>
        </row>
        <row r="15">
          <cell r="A15">
            <v>59</v>
          </cell>
          <cell r="B15">
            <v>59</v>
          </cell>
          <cell r="C15" t="str">
            <v>podcast</v>
          </cell>
          <cell r="D15" t="str">
            <v>Organization</v>
          </cell>
          <cell r="E15" t="str">
            <v xml:space="preserve">Low </v>
          </cell>
        </row>
        <row r="16">
          <cell r="A16">
            <v>98</v>
          </cell>
          <cell r="B16">
            <v>98</v>
          </cell>
          <cell r="C16" t="str">
            <v>podcast</v>
          </cell>
          <cell r="D16" t="str">
            <v xml:space="preserve">Individual </v>
          </cell>
          <cell r="E16" t="str">
            <v xml:space="preserve">Medium </v>
          </cell>
        </row>
        <row r="17">
          <cell r="A17">
            <v>145</v>
          </cell>
          <cell r="B17">
            <v>145</v>
          </cell>
          <cell r="C17" t="str">
            <v>podcast</v>
          </cell>
          <cell r="D17" t="str">
            <v xml:space="preserve">Individual </v>
          </cell>
          <cell r="E17" t="str">
            <v xml:space="preserve">Medium </v>
          </cell>
        </row>
        <row r="18">
          <cell r="A18">
            <v>31</v>
          </cell>
          <cell r="B18">
            <v>31</v>
          </cell>
          <cell r="C18" t="str">
            <v>podcast</v>
          </cell>
          <cell r="D18" t="str">
            <v xml:space="preserve">Individual </v>
          </cell>
          <cell r="E18" t="str">
            <v>High</v>
          </cell>
        </row>
        <row r="19">
          <cell r="A19">
            <v>73</v>
          </cell>
          <cell r="B19">
            <v>73</v>
          </cell>
          <cell r="C19" t="str">
            <v>podcast</v>
          </cell>
          <cell r="D19" t="str">
            <v>Organization</v>
          </cell>
          <cell r="E19" t="str">
            <v xml:space="preserve">Low </v>
          </cell>
        </row>
        <row r="20">
          <cell r="A20">
            <v>170</v>
          </cell>
          <cell r="B20">
            <v>170</v>
          </cell>
          <cell r="C20" t="str">
            <v>podcast</v>
          </cell>
          <cell r="D20" t="str">
            <v>Organization</v>
          </cell>
          <cell r="E20" t="str">
            <v xml:space="preserve">Low </v>
          </cell>
        </row>
        <row r="21">
          <cell r="A21">
            <v>0</v>
          </cell>
          <cell r="B21">
            <v>0</v>
          </cell>
          <cell r="C21" t="str">
            <v>podcast</v>
          </cell>
          <cell r="D21" t="str">
            <v xml:space="preserve">Individual </v>
          </cell>
          <cell r="E21" t="str">
            <v xml:space="preserve">Medium </v>
          </cell>
        </row>
        <row r="22">
          <cell r="A22">
            <v>2</v>
          </cell>
          <cell r="B22">
            <v>2</v>
          </cell>
          <cell r="C22" t="str">
            <v>podcast</v>
          </cell>
          <cell r="D22" t="str">
            <v>Organization</v>
          </cell>
          <cell r="E22" t="str">
            <v xml:space="preserve">Low </v>
          </cell>
        </row>
        <row r="23">
          <cell r="A23">
            <v>3</v>
          </cell>
          <cell r="B23">
            <v>3</v>
          </cell>
          <cell r="C23" t="str">
            <v>podcast</v>
          </cell>
          <cell r="D23" t="str">
            <v xml:space="preserve">Individual </v>
          </cell>
          <cell r="E23" t="str">
            <v>High</v>
          </cell>
        </row>
        <row r="24">
          <cell r="A24">
            <v>4</v>
          </cell>
          <cell r="B24">
            <v>4</v>
          </cell>
          <cell r="C24" t="str">
            <v>podcast</v>
          </cell>
          <cell r="D24" t="str">
            <v xml:space="preserve">Individual </v>
          </cell>
          <cell r="E24" t="str">
            <v>High</v>
          </cell>
        </row>
        <row r="25">
          <cell r="A25">
            <v>5</v>
          </cell>
          <cell r="B25">
            <v>5</v>
          </cell>
          <cell r="C25" t="str">
            <v>podcast</v>
          </cell>
          <cell r="D25" t="str">
            <v xml:space="preserve">Individual </v>
          </cell>
          <cell r="E25" t="str">
            <v xml:space="preserve">Medium </v>
          </cell>
        </row>
        <row r="26">
          <cell r="A26">
            <v>8</v>
          </cell>
          <cell r="B26">
            <v>8</v>
          </cell>
          <cell r="C26" t="str">
            <v>podcast</v>
          </cell>
          <cell r="D26" t="str">
            <v xml:space="preserve">Individual </v>
          </cell>
          <cell r="E26" t="str">
            <v>High</v>
          </cell>
        </row>
        <row r="27">
          <cell r="A27">
            <v>10</v>
          </cell>
          <cell r="B27">
            <v>10</v>
          </cell>
          <cell r="C27" t="str">
            <v>podcast</v>
          </cell>
          <cell r="D27" t="str">
            <v xml:space="preserve">Individual </v>
          </cell>
          <cell r="E27" t="str">
            <v>High</v>
          </cell>
        </row>
        <row r="28">
          <cell r="A28">
            <v>13</v>
          </cell>
          <cell r="B28">
            <v>13</v>
          </cell>
          <cell r="C28" t="str">
            <v>podcast</v>
          </cell>
          <cell r="D28" t="str">
            <v>Organization</v>
          </cell>
          <cell r="E28" t="str">
            <v xml:space="preserve">Medium </v>
          </cell>
        </row>
        <row r="29">
          <cell r="A29">
            <v>14</v>
          </cell>
          <cell r="B29">
            <v>14</v>
          </cell>
          <cell r="C29" t="str">
            <v>podcast</v>
          </cell>
          <cell r="D29" t="str">
            <v xml:space="preserve">Individual </v>
          </cell>
          <cell r="E29" t="str">
            <v xml:space="preserve">Low </v>
          </cell>
        </row>
        <row r="30">
          <cell r="A30">
            <v>18</v>
          </cell>
          <cell r="B30">
            <v>18</v>
          </cell>
          <cell r="C30" t="str">
            <v>podcast</v>
          </cell>
          <cell r="D30" t="str">
            <v xml:space="preserve">Individual </v>
          </cell>
          <cell r="E30" t="str">
            <v xml:space="preserve">Low </v>
          </cell>
        </row>
        <row r="31">
          <cell r="A31">
            <v>20</v>
          </cell>
          <cell r="B31">
            <v>20</v>
          </cell>
          <cell r="C31" t="str">
            <v>podcast</v>
          </cell>
          <cell r="D31" t="str">
            <v xml:space="preserve">Individual </v>
          </cell>
          <cell r="E31" t="str">
            <v xml:space="preserve">Medium </v>
          </cell>
        </row>
        <row r="32">
          <cell r="A32">
            <v>21</v>
          </cell>
          <cell r="B32">
            <v>21</v>
          </cell>
          <cell r="C32" t="str">
            <v>podcast</v>
          </cell>
          <cell r="D32" t="str">
            <v xml:space="preserve">Individual </v>
          </cell>
          <cell r="E32" t="str">
            <v>High</v>
          </cell>
        </row>
        <row r="33">
          <cell r="A33">
            <v>22</v>
          </cell>
          <cell r="B33">
            <v>22</v>
          </cell>
          <cell r="C33" t="str">
            <v>podcast</v>
          </cell>
          <cell r="D33" t="str">
            <v>Organization</v>
          </cell>
          <cell r="E33" t="str">
            <v xml:space="preserve">Very High </v>
          </cell>
        </row>
        <row r="34">
          <cell r="A34">
            <v>23</v>
          </cell>
          <cell r="B34">
            <v>23</v>
          </cell>
          <cell r="C34" t="str">
            <v>podcast</v>
          </cell>
          <cell r="D34" t="str">
            <v xml:space="preserve">Individual </v>
          </cell>
          <cell r="E34" t="str">
            <v xml:space="preserve">Medium </v>
          </cell>
        </row>
        <row r="35">
          <cell r="A35">
            <v>26</v>
          </cell>
          <cell r="B35">
            <v>26</v>
          </cell>
          <cell r="C35" t="str">
            <v>podcast</v>
          </cell>
          <cell r="D35" t="str">
            <v xml:space="preserve">Individual </v>
          </cell>
          <cell r="E35" t="str">
            <v xml:space="preserve">Medium </v>
          </cell>
        </row>
        <row r="36">
          <cell r="A36">
            <v>27</v>
          </cell>
          <cell r="B36">
            <v>27</v>
          </cell>
          <cell r="C36" t="str">
            <v>podcast</v>
          </cell>
          <cell r="D36" t="str">
            <v xml:space="preserve">Individual </v>
          </cell>
          <cell r="E36" t="str">
            <v xml:space="preserve">Low </v>
          </cell>
        </row>
        <row r="37">
          <cell r="A37">
            <v>28</v>
          </cell>
          <cell r="B37">
            <v>28</v>
          </cell>
          <cell r="C37" t="str">
            <v>podcast</v>
          </cell>
          <cell r="D37" t="str">
            <v xml:space="preserve">Individual </v>
          </cell>
          <cell r="E37" t="str">
            <v xml:space="preserve">Medium </v>
          </cell>
        </row>
        <row r="38">
          <cell r="A38">
            <v>32</v>
          </cell>
          <cell r="B38">
            <v>32</v>
          </cell>
          <cell r="C38" t="str">
            <v>podcast</v>
          </cell>
          <cell r="D38" t="str">
            <v xml:space="preserve">Individual </v>
          </cell>
          <cell r="E38" t="str">
            <v xml:space="preserve">Medium </v>
          </cell>
        </row>
        <row r="39">
          <cell r="A39">
            <v>34</v>
          </cell>
          <cell r="B39">
            <v>34</v>
          </cell>
          <cell r="C39" t="str">
            <v>podcast</v>
          </cell>
          <cell r="D39" t="str">
            <v xml:space="preserve">Individual </v>
          </cell>
          <cell r="E39" t="str">
            <v xml:space="preserve">Very High </v>
          </cell>
        </row>
        <row r="40">
          <cell r="A40">
            <v>35</v>
          </cell>
          <cell r="B40">
            <v>35</v>
          </cell>
          <cell r="C40" t="str">
            <v>podcast</v>
          </cell>
          <cell r="D40" t="str">
            <v xml:space="preserve">Individual </v>
          </cell>
          <cell r="E40" t="str">
            <v xml:space="preserve">Low </v>
          </cell>
        </row>
        <row r="41">
          <cell r="A41">
            <v>36</v>
          </cell>
          <cell r="B41">
            <v>36</v>
          </cell>
          <cell r="C41" t="str">
            <v>podcast</v>
          </cell>
          <cell r="D41" t="str">
            <v xml:space="preserve">Individual </v>
          </cell>
          <cell r="E41" t="str">
            <v xml:space="preserve">Very High </v>
          </cell>
        </row>
        <row r="42">
          <cell r="A42">
            <v>40</v>
          </cell>
          <cell r="B42">
            <v>40</v>
          </cell>
          <cell r="C42" t="str">
            <v>podcast</v>
          </cell>
          <cell r="D42" t="str">
            <v xml:space="preserve">Individual </v>
          </cell>
          <cell r="E42" t="str">
            <v xml:space="preserve">Low </v>
          </cell>
        </row>
        <row r="43">
          <cell r="A43">
            <v>44</v>
          </cell>
          <cell r="B43">
            <v>44</v>
          </cell>
          <cell r="C43" t="str">
            <v>podcast</v>
          </cell>
          <cell r="D43" t="str">
            <v xml:space="preserve">Individual </v>
          </cell>
          <cell r="E43" t="str">
            <v xml:space="preserve">Very High </v>
          </cell>
        </row>
        <row r="44">
          <cell r="A44">
            <v>45</v>
          </cell>
          <cell r="B44">
            <v>45</v>
          </cell>
          <cell r="C44" t="str">
            <v>podcast</v>
          </cell>
          <cell r="D44" t="str">
            <v xml:space="preserve">Individual </v>
          </cell>
          <cell r="E44" t="str">
            <v xml:space="preserve">Very High </v>
          </cell>
        </row>
        <row r="45">
          <cell r="A45">
            <v>47</v>
          </cell>
          <cell r="B45">
            <v>47</v>
          </cell>
          <cell r="C45" t="str">
            <v>podcast</v>
          </cell>
          <cell r="D45" t="str">
            <v xml:space="preserve">Individual </v>
          </cell>
          <cell r="E45" t="str">
            <v xml:space="preserve">Medium </v>
          </cell>
        </row>
        <row r="46">
          <cell r="A46">
            <v>51</v>
          </cell>
          <cell r="B46">
            <v>51</v>
          </cell>
          <cell r="C46" t="str">
            <v>podcast</v>
          </cell>
          <cell r="D46" t="str">
            <v xml:space="preserve">Individual </v>
          </cell>
          <cell r="E46" t="str">
            <v xml:space="preserve">Medium </v>
          </cell>
        </row>
        <row r="47">
          <cell r="A47">
            <v>52</v>
          </cell>
          <cell r="B47">
            <v>52</v>
          </cell>
          <cell r="C47" t="str">
            <v>podcast</v>
          </cell>
          <cell r="D47" t="str">
            <v>Organization</v>
          </cell>
          <cell r="E47" t="str">
            <v xml:space="preserve">Medium </v>
          </cell>
        </row>
        <row r="48">
          <cell r="A48">
            <v>53</v>
          </cell>
          <cell r="B48">
            <v>53</v>
          </cell>
          <cell r="C48" t="str">
            <v>podcast</v>
          </cell>
          <cell r="D48" t="str">
            <v xml:space="preserve">Individual </v>
          </cell>
          <cell r="E48" t="str">
            <v xml:space="preserve">Very High </v>
          </cell>
        </row>
        <row r="49">
          <cell r="A49">
            <v>55</v>
          </cell>
          <cell r="B49">
            <v>55</v>
          </cell>
          <cell r="C49" t="str">
            <v>podcast</v>
          </cell>
          <cell r="D49" t="str">
            <v xml:space="preserve">Individual </v>
          </cell>
          <cell r="E49" t="str">
            <v xml:space="preserve">Medium </v>
          </cell>
        </row>
        <row r="50">
          <cell r="A50">
            <v>56</v>
          </cell>
          <cell r="B50">
            <v>56</v>
          </cell>
          <cell r="C50" t="str">
            <v>podcast</v>
          </cell>
          <cell r="D50" t="str">
            <v xml:space="preserve">Individual </v>
          </cell>
          <cell r="E50" t="str">
            <v xml:space="preserve">Medium </v>
          </cell>
        </row>
        <row r="51">
          <cell r="A51">
            <v>57</v>
          </cell>
          <cell r="B51">
            <v>57</v>
          </cell>
          <cell r="C51" t="str">
            <v>podcast</v>
          </cell>
          <cell r="D51" t="str">
            <v xml:space="preserve">Individual </v>
          </cell>
          <cell r="E51" t="str">
            <v xml:space="preserve">Medium </v>
          </cell>
        </row>
        <row r="52">
          <cell r="A52">
            <v>62</v>
          </cell>
          <cell r="B52">
            <v>62</v>
          </cell>
          <cell r="C52" t="str">
            <v>podcast</v>
          </cell>
          <cell r="D52" t="str">
            <v xml:space="preserve">Individual </v>
          </cell>
          <cell r="E52" t="str">
            <v xml:space="preserve">Low </v>
          </cell>
        </row>
        <row r="53">
          <cell r="A53">
            <v>66</v>
          </cell>
          <cell r="B53">
            <v>66</v>
          </cell>
          <cell r="C53" t="str">
            <v>podcast</v>
          </cell>
          <cell r="D53" t="str">
            <v xml:space="preserve">Individual </v>
          </cell>
          <cell r="E53" t="str">
            <v xml:space="preserve">Medium </v>
          </cell>
        </row>
        <row r="54">
          <cell r="A54">
            <v>67</v>
          </cell>
          <cell r="B54">
            <v>67</v>
          </cell>
          <cell r="C54" t="str">
            <v>podcast</v>
          </cell>
          <cell r="D54" t="str">
            <v xml:space="preserve">Individual </v>
          </cell>
          <cell r="E54" t="str">
            <v xml:space="preserve">Medium </v>
          </cell>
        </row>
        <row r="55">
          <cell r="A55">
            <v>69</v>
          </cell>
          <cell r="B55">
            <v>69</v>
          </cell>
          <cell r="C55" t="str">
            <v>podcast</v>
          </cell>
          <cell r="D55" t="str">
            <v xml:space="preserve">Individual </v>
          </cell>
          <cell r="E55" t="str">
            <v xml:space="preserve">Medium </v>
          </cell>
        </row>
        <row r="56">
          <cell r="A56">
            <v>74</v>
          </cell>
          <cell r="B56">
            <v>74</v>
          </cell>
          <cell r="C56" t="str">
            <v>podcast</v>
          </cell>
          <cell r="D56" t="str">
            <v xml:space="preserve">Individual </v>
          </cell>
          <cell r="E56" t="str">
            <v xml:space="preserve">Low </v>
          </cell>
        </row>
        <row r="57">
          <cell r="A57">
            <v>78</v>
          </cell>
          <cell r="B57">
            <v>78</v>
          </cell>
          <cell r="C57" t="str">
            <v>podcast</v>
          </cell>
          <cell r="D57" t="str">
            <v xml:space="preserve">Individual </v>
          </cell>
          <cell r="E57" t="str">
            <v xml:space="preserve">Medium </v>
          </cell>
        </row>
        <row r="58">
          <cell r="A58">
            <v>80</v>
          </cell>
          <cell r="B58">
            <v>80</v>
          </cell>
          <cell r="C58" t="str">
            <v>podcast</v>
          </cell>
          <cell r="D58" t="str">
            <v xml:space="preserve">Individual </v>
          </cell>
          <cell r="E58" t="str">
            <v xml:space="preserve">Medium </v>
          </cell>
        </row>
        <row r="59">
          <cell r="A59">
            <v>81</v>
          </cell>
          <cell r="B59">
            <v>81</v>
          </cell>
          <cell r="C59" t="str">
            <v>podcast</v>
          </cell>
          <cell r="D59" t="str">
            <v xml:space="preserve">Individual </v>
          </cell>
          <cell r="E59" t="str">
            <v>High</v>
          </cell>
        </row>
        <row r="60">
          <cell r="A60">
            <v>82</v>
          </cell>
          <cell r="B60">
            <v>82</v>
          </cell>
          <cell r="C60" t="str">
            <v>podcast</v>
          </cell>
          <cell r="D60" t="str">
            <v xml:space="preserve">Individual </v>
          </cell>
          <cell r="E60" t="str">
            <v xml:space="preserve">Medium </v>
          </cell>
        </row>
        <row r="61">
          <cell r="A61">
            <v>83</v>
          </cell>
          <cell r="B61">
            <v>83</v>
          </cell>
          <cell r="C61" t="str">
            <v>podcast</v>
          </cell>
          <cell r="D61" t="str">
            <v xml:space="preserve">Individual </v>
          </cell>
          <cell r="E61" t="str">
            <v xml:space="preserve">Medium </v>
          </cell>
        </row>
        <row r="62">
          <cell r="A62">
            <v>84</v>
          </cell>
          <cell r="B62">
            <v>84</v>
          </cell>
          <cell r="C62" t="str">
            <v>podcast</v>
          </cell>
          <cell r="D62" t="str">
            <v xml:space="preserve">Individual </v>
          </cell>
          <cell r="E62" t="str">
            <v xml:space="preserve">Low </v>
          </cell>
        </row>
        <row r="63">
          <cell r="A63">
            <v>85</v>
          </cell>
          <cell r="B63">
            <v>85</v>
          </cell>
          <cell r="C63" t="str">
            <v>podcast</v>
          </cell>
          <cell r="D63" t="str">
            <v xml:space="preserve">Individual </v>
          </cell>
          <cell r="E63" t="str">
            <v>High</v>
          </cell>
        </row>
        <row r="64">
          <cell r="A64">
            <v>87</v>
          </cell>
          <cell r="B64">
            <v>87</v>
          </cell>
          <cell r="C64" t="str">
            <v>podcast</v>
          </cell>
          <cell r="D64" t="str">
            <v xml:space="preserve">Individual </v>
          </cell>
          <cell r="E64" t="str">
            <v xml:space="preserve">Low </v>
          </cell>
        </row>
        <row r="65">
          <cell r="A65">
            <v>92</v>
          </cell>
          <cell r="B65">
            <v>92</v>
          </cell>
          <cell r="C65" t="str">
            <v>podcast</v>
          </cell>
          <cell r="D65" t="str">
            <v xml:space="preserve">Individual </v>
          </cell>
          <cell r="E65" t="str">
            <v xml:space="preserve">Medium </v>
          </cell>
        </row>
        <row r="66">
          <cell r="A66">
            <v>93</v>
          </cell>
          <cell r="B66">
            <v>93</v>
          </cell>
          <cell r="C66" t="str">
            <v>podcast</v>
          </cell>
          <cell r="D66" t="str">
            <v xml:space="preserve">Individual </v>
          </cell>
          <cell r="E66" t="str">
            <v xml:space="preserve">Medium </v>
          </cell>
        </row>
        <row r="67">
          <cell r="A67">
            <v>96</v>
          </cell>
          <cell r="B67">
            <v>96</v>
          </cell>
          <cell r="C67" t="str">
            <v>podcast</v>
          </cell>
          <cell r="D67" t="str">
            <v xml:space="preserve">Individual </v>
          </cell>
          <cell r="E67" t="str">
            <v xml:space="preserve">Medium </v>
          </cell>
        </row>
        <row r="68">
          <cell r="A68">
            <v>97</v>
          </cell>
          <cell r="B68">
            <v>97</v>
          </cell>
          <cell r="C68" t="str">
            <v>podcast</v>
          </cell>
          <cell r="D68" t="str">
            <v xml:space="preserve">Individual </v>
          </cell>
          <cell r="E68" t="str">
            <v xml:space="preserve">Medium </v>
          </cell>
        </row>
        <row r="69">
          <cell r="A69">
            <v>103</v>
          </cell>
          <cell r="B69">
            <v>103</v>
          </cell>
          <cell r="C69" t="str">
            <v>podcast</v>
          </cell>
          <cell r="D69" t="str">
            <v xml:space="preserve">Individual </v>
          </cell>
          <cell r="E69" t="str">
            <v>High</v>
          </cell>
        </row>
        <row r="70">
          <cell r="A70">
            <v>105</v>
          </cell>
          <cell r="B70">
            <v>105</v>
          </cell>
          <cell r="C70" t="str">
            <v>podcast</v>
          </cell>
          <cell r="D70" t="str">
            <v xml:space="preserve">Individual </v>
          </cell>
          <cell r="E70" t="str">
            <v xml:space="preserve">Low </v>
          </cell>
        </row>
        <row r="71">
          <cell r="A71">
            <v>106</v>
          </cell>
          <cell r="B71">
            <v>106</v>
          </cell>
          <cell r="C71" t="str">
            <v>podcast</v>
          </cell>
          <cell r="D71" t="str">
            <v xml:space="preserve">Individual </v>
          </cell>
          <cell r="E71" t="str">
            <v xml:space="preserve">Medium </v>
          </cell>
        </row>
        <row r="72">
          <cell r="A72">
            <v>108</v>
          </cell>
          <cell r="B72">
            <v>108</v>
          </cell>
          <cell r="C72" t="str">
            <v>podcast</v>
          </cell>
          <cell r="D72" t="str">
            <v>Organization</v>
          </cell>
          <cell r="E72" t="str">
            <v xml:space="preserve">Medium </v>
          </cell>
        </row>
        <row r="73">
          <cell r="A73">
            <v>110</v>
          </cell>
          <cell r="B73">
            <v>110</v>
          </cell>
          <cell r="C73" t="str">
            <v>podcast</v>
          </cell>
          <cell r="D73" t="str">
            <v xml:space="preserve">Individual </v>
          </cell>
          <cell r="E73" t="str">
            <v xml:space="preserve">Medium </v>
          </cell>
        </row>
        <row r="74">
          <cell r="A74">
            <v>111</v>
          </cell>
          <cell r="B74">
            <v>111</v>
          </cell>
          <cell r="C74" t="str">
            <v>podcast</v>
          </cell>
          <cell r="D74" t="str">
            <v xml:space="preserve">Individual </v>
          </cell>
          <cell r="E74" t="str">
            <v>High</v>
          </cell>
        </row>
        <row r="75">
          <cell r="A75">
            <v>112</v>
          </cell>
          <cell r="B75">
            <v>112</v>
          </cell>
          <cell r="C75" t="str">
            <v>podcast</v>
          </cell>
          <cell r="D75" t="str">
            <v xml:space="preserve">Individual </v>
          </cell>
          <cell r="E75" t="str">
            <v xml:space="preserve">Medium </v>
          </cell>
        </row>
        <row r="76">
          <cell r="A76">
            <v>114</v>
          </cell>
          <cell r="B76">
            <v>114</v>
          </cell>
          <cell r="C76" t="str">
            <v>podcast</v>
          </cell>
          <cell r="D76" t="str">
            <v xml:space="preserve">Individual </v>
          </cell>
          <cell r="E76" t="str">
            <v>High</v>
          </cell>
        </row>
        <row r="77">
          <cell r="A77">
            <v>115</v>
          </cell>
          <cell r="B77">
            <v>115</v>
          </cell>
          <cell r="C77" t="str">
            <v>podcast</v>
          </cell>
          <cell r="D77" t="str">
            <v xml:space="preserve">Individual </v>
          </cell>
          <cell r="E77" t="str">
            <v xml:space="preserve">Medium </v>
          </cell>
        </row>
        <row r="78">
          <cell r="A78">
            <v>116</v>
          </cell>
          <cell r="B78">
            <v>116</v>
          </cell>
          <cell r="C78" t="str">
            <v>podcast</v>
          </cell>
          <cell r="D78" t="str">
            <v xml:space="preserve">Individual </v>
          </cell>
          <cell r="E78" t="str">
            <v xml:space="preserve">Medium </v>
          </cell>
        </row>
        <row r="79">
          <cell r="A79">
            <v>117</v>
          </cell>
          <cell r="B79">
            <v>117</v>
          </cell>
          <cell r="C79" t="str">
            <v>podcast</v>
          </cell>
          <cell r="D79" t="str">
            <v xml:space="preserve">Individual </v>
          </cell>
          <cell r="E79" t="str">
            <v xml:space="preserve">Medium </v>
          </cell>
        </row>
        <row r="80">
          <cell r="A80">
            <v>118</v>
          </cell>
          <cell r="B80">
            <v>118</v>
          </cell>
          <cell r="C80" t="str">
            <v>podcast</v>
          </cell>
          <cell r="D80" t="str">
            <v xml:space="preserve">Individual </v>
          </cell>
          <cell r="E80" t="str">
            <v xml:space="preserve">Medium </v>
          </cell>
        </row>
        <row r="81">
          <cell r="A81">
            <v>119</v>
          </cell>
          <cell r="B81">
            <v>119</v>
          </cell>
          <cell r="C81" t="str">
            <v>podcast</v>
          </cell>
          <cell r="D81" t="str">
            <v xml:space="preserve">Individual </v>
          </cell>
          <cell r="E81" t="str">
            <v xml:space="preserve">Medium </v>
          </cell>
        </row>
        <row r="82">
          <cell r="A82">
            <v>123</v>
          </cell>
          <cell r="B82">
            <v>123</v>
          </cell>
          <cell r="C82" t="str">
            <v>podcast</v>
          </cell>
          <cell r="D82" t="str">
            <v xml:space="preserve">Individual </v>
          </cell>
          <cell r="E82" t="str">
            <v xml:space="preserve">Low </v>
          </cell>
        </row>
        <row r="83">
          <cell r="A83">
            <v>128</v>
          </cell>
          <cell r="B83">
            <v>128</v>
          </cell>
          <cell r="C83" t="str">
            <v>podcast</v>
          </cell>
          <cell r="D83" t="str">
            <v>Organization</v>
          </cell>
          <cell r="E83" t="str">
            <v xml:space="preserve">Medium </v>
          </cell>
        </row>
        <row r="84">
          <cell r="A84">
            <v>129</v>
          </cell>
          <cell r="B84">
            <v>129</v>
          </cell>
          <cell r="C84" t="str">
            <v>podcast</v>
          </cell>
          <cell r="D84" t="str">
            <v xml:space="preserve">Individual </v>
          </cell>
          <cell r="E84" t="str">
            <v xml:space="preserve">High </v>
          </cell>
        </row>
        <row r="85">
          <cell r="A85">
            <v>131</v>
          </cell>
          <cell r="B85">
            <v>131</v>
          </cell>
          <cell r="C85" t="str">
            <v>podcast</v>
          </cell>
          <cell r="D85" t="str">
            <v xml:space="preserve">Individual </v>
          </cell>
          <cell r="E85" t="str">
            <v xml:space="preserve">Medium </v>
          </cell>
        </row>
        <row r="86">
          <cell r="A86">
            <v>133</v>
          </cell>
          <cell r="B86">
            <v>133</v>
          </cell>
          <cell r="C86" t="str">
            <v>podcast</v>
          </cell>
          <cell r="D86" t="str">
            <v xml:space="preserve">Individual </v>
          </cell>
          <cell r="E86" t="str">
            <v xml:space="preserve">Medium </v>
          </cell>
        </row>
        <row r="87">
          <cell r="A87">
            <v>135</v>
          </cell>
          <cell r="B87">
            <v>135</v>
          </cell>
          <cell r="C87" t="str">
            <v>podcast</v>
          </cell>
          <cell r="D87" t="str">
            <v xml:space="preserve">Individual </v>
          </cell>
          <cell r="E87" t="str">
            <v xml:space="preserve">High </v>
          </cell>
        </row>
        <row r="88">
          <cell r="A88">
            <v>136</v>
          </cell>
          <cell r="B88">
            <v>136</v>
          </cell>
          <cell r="C88" t="str">
            <v>podcast</v>
          </cell>
          <cell r="D88" t="str">
            <v xml:space="preserve">Individual </v>
          </cell>
          <cell r="E88" t="str">
            <v xml:space="preserve">High </v>
          </cell>
        </row>
        <row r="89">
          <cell r="A89">
            <v>139</v>
          </cell>
          <cell r="B89">
            <v>139</v>
          </cell>
          <cell r="C89" t="str">
            <v>podcast</v>
          </cell>
          <cell r="D89" t="str">
            <v xml:space="preserve">Individual </v>
          </cell>
          <cell r="E89" t="str">
            <v xml:space="preserve">Low </v>
          </cell>
        </row>
        <row r="90">
          <cell r="A90">
            <v>140</v>
          </cell>
          <cell r="B90">
            <v>140</v>
          </cell>
          <cell r="C90" t="str">
            <v>podcast</v>
          </cell>
          <cell r="D90" t="str">
            <v xml:space="preserve">Individual </v>
          </cell>
          <cell r="E90" t="str">
            <v xml:space="preserve">Medium </v>
          </cell>
        </row>
        <row r="91">
          <cell r="A91">
            <v>142</v>
          </cell>
          <cell r="B91">
            <v>142</v>
          </cell>
          <cell r="C91" t="str">
            <v>podcast</v>
          </cell>
          <cell r="D91" t="str">
            <v xml:space="preserve">Individual </v>
          </cell>
          <cell r="E91" t="str">
            <v xml:space="preserve">High </v>
          </cell>
        </row>
        <row r="92">
          <cell r="A92">
            <v>147</v>
          </cell>
          <cell r="B92">
            <v>147</v>
          </cell>
          <cell r="C92" t="str">
            <v>podcast</v>
          </cell>
          <cell r="D92" t="str">
            <v xml:space="preserve">Individual </v>
          </cell>
          <cell r="E92" t="str">
            <v xml:space="preserve">Medium </v>
          </cell>
        </row>
        <row r="93">
          <cell r="A93">
            <v>148</v>
          </cell>
          <cell r="B93">
            <v>148</v>
          </cell>
          <cell r="C93" t="str">
            <v>podcast</v>
          </cell>
          <cell r="D93" t="str">
            <v>Organization</v>
          </cell>
          <cell r="E93" t="str">
            <v xml:space="preserve">Medium </v>
          </cell>
        </row>
        <row r="94">
          <cell r="A94">
            <v>153</v>
          </cell>
          <cell r="B94">
            <v>153</v>
          </cell>
          <cell r="C94" t="str">
            <v>podcast</v>
          </cell>
          <cell r="D94" t="str">
            <v xml:space="preserve">Individual </v>
          </cell>
          <cell r="E94" t="str">
            <v xml:space="preserve">Low </v>
          </cell>
        </row>
        <row r="95">
          <cell r="A95">
            <v>155</v>
          </cell>
          <cell r="B95">
            <v>155</v>
          </cell>
          <cell r="C95" t="str">
            <v>podcast</v>
          </cell>
          <cell r="D95" t="str">
            <v xml:space="preserve">Individual </v>
          </cell>
          <cell r="E95" t="str">
            <v xml:space="preserve">Low </v>
          </cell>
        </row>
        <row r="96">
          <cell r="A96">
            <v>157</v>
          </cell>
          <cell r="B96">
            <v>157</v>
          </cell>
          <cell r="C96" t="str">
            <v>podcast</v>
          </cell>
          <cell r="D96" t="str">
            <v xml:space="preserve">Individual </v>
          </cell>
          <cell r="E96" t="str">
            <v xml:space="preserve">Low </v>
          </cell>
        </row>
        <row r="97">
          <cell r="A97">
            <v>160</v>
          </cell>
          <cell r="B97">
            <v>160</v>
          </cell>
          <cell r="C97" t="str">
            <v>podcast</v>
          </cell>
          <cell r="D97" t="str">
            <v>Organization</v>
          </cell>
          <cell r="E97" t="str">
            <v xml:space="preserve">Medium </v>
          </cell>
        </row>
        <row r="98">
          <cell r="A98">
            <v>162</v>
          </cell>
          <cell r="B98">
            <v>162</v>
          </cell>
          <cell r="C98" t="str">
            <v>podcast</v>
          </cell>
          <cell r="D98" t="str">
            <v xml:space="preserve">Individual </v>
          </cell>
          <cell r="E98" t="str">
            <v xml:space="preserve">Medium </v>
          </cell>
        </row>
        <row r="99">
          <cell r="A99">
            <v>163</v>
          </cell>
          <cell r="B99">
            <v>163</v>
          </cell>
          <cell r="C99" t="str">
            <v>podcast</v>
          </cell>
          <cell r="D99" t="str">
            <v xml:space="preserve">Individual </v>
          </cell>
          <cell r="E99" t="str">
            <v xml:space="preserve">Medium </v>
          </cell>
        </row>
        <row r="100">
          <cell r="A100">
            <v>165</v>
          </cell>
          <cell r="B100">
            <v>165</v>
          </cell>
          <cell r="C100" t="str">
            <v>podcast</v>
          </cell>
          <cell r="D100" t="str">
            <v xml:space="preserve">Individual </v>
          </cell>
          <cell r="E100" t="str">
            <v xml:space="preserve">Medium </v>
          </cell>
        </row>
        <row r="101">
          <cell r="A101">
            <v>171</v>
          </cell>
          <cell r="B101">
            <v>171</v>
          </cell>
          <cell r="C101" t="str">
            <v>podcast</v>
          </cell>
          <cell r="D101" t="str">
            <v xml:space="preserve">Individual </v>
          </cell>
          <cell r="E101" t="str">
            <v xml:space="preserve">Medium </v>
          </cell>
        </row>
        <row r="102">
          <cell r="A102">
            <v>172</v>
          </cell>
          <cell r="B102">
            <v>172</v>
          </cell>
          <cell r="C102" t="str">
            <v>podcast</v>
          </cell>
          <cell r="D102" t="str">
            <v>Organization</v>
          </cell>
          <cell r="E102" t="str">
            <v xml:space="preserve">Low </v>
          </cell>
        </row>
        <row r="103">
          <cell r="A103">
            <v>174</v>
          </cell>
          <cell r="B103">
            <v>174</v>
          </cell>
          <cell r="C103" t="str">
            <v>podcast</v>
          </cell>
          <cell r="D103" t="str">
            <v>Organization</v>
          </cell>
          <cell r="E103" t="str">
            <v xml:space="preserve">Medium </v>
          </cell>
        </row>
        <row r="104">
          <cell r="A104">
            <v>180</v>
          </cell>
          <cell r="B104">
            <v>180</v>
          </cell>
          <cell r="C104" t="str">
            <v>podcast</v>
          </cell>
          <cell r="D104" t="str">
            <v xml:space="preserve">Individual </v>
          </cell>
          <cell r="E104" t="str">
            <v xml:space="preserve">Medium </v>
          </cell>
        </row>
        <row r="105">
          <cell r="A105">
            <v>182</v>
          </cell>
          <cell r="B105">
            <v>182</v>
          </cell>
          <cell r="C105" t="str">
            <v>podcast</v>
          </cell>
          <cell r="D105" t="str">
            <v xml:space="preserve">Individual </v>
          </cell>
          <cell r="E105" t="str">
            <v xml:space="preserve">Medium </v>
          </cell>
        </row>
        <row r="106">
          <cell r="A106">
            <v>184</v>
          </cell>
          <cell r="B106">
            <v>184</v>
          </cell>
          <cell r="C106" t="str">
            <v>podcast</v>
          </cell>
          <cell r="D106" t="str">
            <v xml:space="preserve">Individual </v>
          </cell>
          <cell r="E106" t="str">
            <v xml:space="preserve">Medium </v>
          </cell>
        </row>
        <row r="107">
          <cell r="A107">
            <v>187</v>
          </cell>
          <cell r="B107">
            <v>187</v>
          </cell>
          <cell r="C107" t="str">
            <v>podcast</v>
          </cell>
          <cell r="D107" t="str">
            <v xml:space="preserve">Individual </v>
          </cell>
          <cell r="E107" t="str">
            <v xml:space="preserve">High </v>
          </cell>
        </row>
        <row r="108">
          <cell r="A108">
            <v>188</v>
          </cell>
          <cell r="B108">
            <v>188</v>
          </cell>
          <cell r="C108" t="str">
            <v>podcast</v>
          </cell>
          <cell r="D108" t="str">
            <v xml:space="preserve">Individual </v>
          </cell>
          <cell r="E108" t="str">
            <v xml:space="preserve">Low </v>
          </cell>
        </row>
        <row r="109">
          <cell r="A109">
            <v>189</v>
          </cell>
          <cell r="B109">
            <v>189</v>
          </cell>
          <cell r="C109" t="str">
            <v>podcast</v>
          </cell>
          <cell r="D109" t="str">
            <v xml:space="preserve">Individual </v>
          </cell>
          <cell r="E109" t="str">
            <v>High</v>
          </cell>
        </row>
        <row r="110">
          <cell r="A110">
            <v>194</v>
          </cell>
          <cell r="B110">
            <v>194</v>
          </cell>
          <cell r="C110" t="str">
            <v>podcast</v>
          </cell>
          <cell r="D110" t="str">
            <v xml:space="preserve">Individual </v>
          </cell>
          <cell r="E110" t="str">
            <v xml:space="preserve">Medium </v>
          </cell>
        </row>
        <row r="111">
          <cell r="A111">
            <v>195</v>
          </cell>
          <cell r="B111">
            <v>195</v>
          </cell>
          <cell r="C111" t="str">
            <v>podcast</v>
          </cell>
          <cell r="D111" t="str">
            <v xml:space="preserve">Individual </v>
          </cell>
          <cell r="E111" t="str">
            <v xml:space="preserve">Low </v>
          </cell>
        </row>
        <row r="112">
          <cell r="A112">
            <v>196</v>
          </cell>
          <cell r="B112">
            <v>196</v>
          </cell>
          <cell r="C112" t="str">
            <v>podcast</v>
          </cell>
          <cell r="D112" t="str">
            <v>Organization</v>
          </cell>
          <cell r="E112" t="str">
            <v xml:space="preserve">Medium </v>
          </cell>
        </row>
        <row r="113">
          <cell r="A113">
            <v>198</v>
          </cell>
          <cell r="B113">
            <v>198</v>
          </cell>
          <cell r="C113" t="str">
            <v>podcast</v>
          </cell>
          <cell r="D113" t="str">
            <v xml:space="preserve">Individual </v>
          </cell>
          <cell r="E113" t="str">
            <v xml:space="preserve">Medium </v>
          </cell>
        </row>
      </sheetData>
      <sheetData sheetId="1">
        <row r="2">
          <cell r="A2">
            <v>125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eer Develop"/>
      <sheetName val="Entrepreneurship"/>
      <sheetName val="Small Publisher"/>
      <sheetName val="Magazine"/>
      <sheetName val="Ranking"/>
    </sheetNames>
    <sheetDataSet>
      <sheetData sheetId="0"/>
      <sheetData sheetId="1"/>
      <sheetData sheetId="2"/>
      <sheetData sheetId="3"/>
      <sheetData sheetId="4">
        <row r="1">
          <cell r="A1" t="str">
            <v xml:space="preserve">Very High </v>
          </cell>
          <cell r="B1">
            <v>1</v>
          </cell>
        </row>
        <row r="2">
          <cell r="A2" t="str">
            <v xml:space="preserve">High </v>
          </cell>
          <cell r="B2">
            <v>2</v>
          </cell>
        </row>
        <row r="3">
          <cell r="A3" t="str">
            <v>High</v>
          </cell>
          <cell r="B3">
            <v>2</v>
          </cell>
        </row>
        <row r="4">
          <cell r="A4" t="str">
            <v>Medium</v>
          </cell>
          <cell r="B4">
            <v>3</v>
          </cell>
        </row>
        <row r="5">
          <cell r="A5" t="str">
            <v xml:space="preserve">Medium </v>
          </cell>
          <cell r="B5">
            <v>3</v>
          </cell>
        </row>
        <row r="6">
          <cell r="A6" t="str">
            <v>Low</v>
          </cell>
          <cell r="B6">
            <v>4</v>
          </cell>
        </row>
        <row r="7">
          <cell r="A7" t="str">
            <v xml:space="preserve">Low </v>
          </cell>
          <cell r="B7">
            <v>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eer Develop"/>
      <sheetName val="Entrepreneurship"/>
      <sheetName val="Small Publisher"/>
      <sheetName val="Magazine"/>
      <sheetName val="Ranking"/>
    </sheetNames>
    <sheetDataSet>
      <sheetData sheetId="0"/>
      <sheetData sheetId="1"/>
      <sheetData sheetId="2"/>
      <sheetData sheetId="3"/>
      <sheetData sheetId="4">
        <row r="1">
          <cell r="A1" t="str">
            <v>Very High</v>
          </cell>
          <cell r="B1">
            <v>1</v>
          </cell>
        </row>
        <row r="2">
          <cell r="A2" t="str">
            <v xml:space="preserve">High </v>
          </cell>
          <cell r="B2">
            <v>2</v>
          </cell>
        </row>
        <row r="3">
          <cell r="A3" t="str">
            <v>High</v>
          </cell>
          <cell r="B3">
            <v>2</v>
          </cell>
        </row>
        <row r="4">
          <cell r="A4" t="str">
            <v>Medium</v>
          </cell>
          <cell r="B4">
            <v>3</v>
          </cell>
        </row>
        <row r="5">
          <cell r="A5" t="str">
            <v xml:space="preserve">Medium </v>
          </cell>
          <cell r="B5">
            <v>3</v>
          </cell>
        </row>
        <row r="6">
          <cell r="A6" t="str">
            <v>Low</v>
          </cell>
          <cell r="B6">
            <v>4</v>
          </cell>
        </row>
        <row r="7">
          <cell r="A7" t="str">
            <v xml:space="preserve">Low </v>
          </cell>
          <cell r="B7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mandanachman.com/" TargetMode="External"/><Relationship Id="rId21" Type="http://schemas.openxmlformats.org/officeDocument/2006/relationships/hyperlink" Target="https://weallwearitdifferently.com/" TargetMode="External"/><Relationship Id="rId42" Type="http://schemas.openxmlformats.org/officeDocument/2006/relationships/hyperlink" Target="https://janejacksoncoach.com/contact" TargetMode="External"/><Relationship Id="rId63" Type="http://schemas.openxmlformats.org/officeDocument/2006/relationships/hyperlink" Target="https://twitter.com/douglaswelch" TargetMode="External"/><Relationship Id="rId84" Type="http://schemas.openxmlformats.org/officeDocument/2006/relationships/hyperlink" Target="https://de-de.facebook.com/pages/10GoodMinutes/56377097914?sk=info/contact" TargetMode="External"/><Relationship Id="rId138" Type="http://schemas.openxmlformats.org/officeDocument/2006/relationships/hyperlink" Target="http://www.writingcareer.com/contact" TargetMode="External"/><Relationship Id="rId159" Type="http://schemas.openxmlformats.org/officeDocument/2006/relationships/hyperlink" Target="https://au.linkedin.com/in/laura-fenn" TargetMode="External"/><Relationship Id="rId170" Type="http://schemas.openxmlformats.org/officeDocument/2006/relationships/hyperlink" Target="https://www.winsheffield.com/contact" TargetMode="External"/><Relationship Id="rId191" Type="http://schemas.openxmlformats.org/officeDocument/2006/relationships/hyperlink" Target="https://www.acteonline.org/" TargetMode="External"/><Relationship Id="rId205" Type="http://schemas.openxmlformats.org/officeDocument/2006/relationships/hyperlink" Target="https://www.impactpool.org/podcasts" TargetMode="External"/><Relationship Id="rId226" Type="http://schemas.openxmlformats.org/officeDocument/2006/relationships/hyperlink" Target="mailto:support@elizabethscala.com" TargetMode="External"/><Relationship Id="rId107" Type="http://schemas.openxmlformats.org/officeDocument/2006/relationships/hyperlink" Target="https://thecareerintrovert.com/" TargetMode="External"/><Relationship Id="rId11" Type="http://schemas.openxmlformats.org/officeDocument/2006/relationships/hyperlink" Target="https://jenaviviano.com/" TargetMode="External"/><Relationship Id="rId32" Type="http://schemas.openxmlformats.org/officeDocument/2006/relationships/hyperlink" Target="https://josephliu.co/contact" TargetMode="External"/><Relationship Id="rId53" Type="http://schemas.openxmlformats.org/officeDocument/2006/relationships/hyperlink" Target="https://poddtoppen.se/podcast/1047320599/find-your-dream-job-insider-tips-for-finding-work-advancing-your-career-and-loving-your-job/why-you-need-to-fail-in-your-career-with-dan-cumberland" TargetMode="External"/><Relationship Id="rId74" Type="http://schemas.openxmlformats.org/officeDocument/2006/relationships/hyperlink" Target="https://www.instagram.com/dea_kay/?hl=pt/contact" TargetMode="External"/><Relationship Id="rId128" Type="http://schemas.openxmlformats.org/officeDocument/2006/relationships/hyperlink" Target="https://www.abundanzconsulting.com/page/jctc-1/contact" TargetMode="External"/><Relationship Id="rId149" Type="http://schemas.openxmlformats.org/officeDocument/2006/relationships/hyperlink" Target="https://www.careersinfosecurity.com/" TargetMode="External"/><Relationship Id="rId5" Type="http://schemas.openxmlformats.org/officeDocument/2006/relationships/hyperlink" Target="https://jenny-blake-me.squarespace.com/about" TargetMode="External"/><Relationship Id="rId95" Type="http://schemas.openxmlformats.org/officeDocument/2006/relationships/hyperlink" Target="https://www.drchhuntley.com/" TargetMode="External"/><Relationship Id="rId160" Type="http://schemas.openxmlformats.org/officeDocument/2006/relationships/hyperlink" Target="https://au.linkedin.com/in/laura-fenn/contact" TargetMode="External"/><Relationship Id="rId181" Type="http://schemas.openxmlformats.org/officeDocument/2006/relationships/hyperlink" Target="https://www.synonymer.se/sv-syn/nomad" TargetMode="External"/><Relationship Id="rId216" Type="http://schemas.openxmlformats.org/officeDocument/2006/relationships/hyperlink" Target="https://joyfuldvm.com/contact" TargetMode="External"/><Relationship Id="rId22" Type="http://schemas.openxmlformats.org/officeDocument/2006/relationships/hyperlink" Target="https://weallwearitdifferently.com/contact" TargetMode="External"/><Relationship Id="rId43" Type="http://schemas.openxmlformats.org/officeDocument/2006/relationships/hyperlink" Target="https://photofieldnotes.com/" TargetMode="External"/><Relationship Id="rId64" Type="http://schemas.openxmlformats.org/officeDocument/2006/relationships/hyperlink" Target="https://twitter.com/douglaswelch/contact" TargetMode="External"/><Relationship Id="rId118" Type="http://schemas.openxmlformats.org/officeDocument/2006/relationships/hyperlink" Target="https://amandanachman.com/contact" TargetMode="External"/><Relationship Id="rId139" Type="http://schemas.openxmlformats.org/officeDocument/2006/relationships/hyperlink" Target="https://uk.linkedin.com/in/janineesbrand" TargetMode="External"/><Relationship Id="rId85" Type="http://schemas.openxmlformats.org/officeDocument/2006/relationships/hyperlink" Target="https://andystorch.com/" TargetMode="External"/><Relationship Id="rId150" Type="http://schemas.openxmlformats.org/officeDocument/2006/relationships/hyperlink" Target="https://www.careersinfosecurity.com/contact" TargetMode="External"/><Relationship Id="rId171" Type="http://schemas.openxmlformats.org/officeDocument/2006/relationships/hyperlink" Target="https://www.stacymayer.com/" TargetMode="External"/><Relationship Id="rId192" Type="http://schemas.openxmlformats.org/officeDocument/2006/relationships/hyperlink" Target="https://www.acteonline.org/contact" TargetMode="External"/><Relationship Id="rId206" Type="http://schemas.openxmlformats.org/officeDocument/2006/relationships/hyperlink" Target="https://www.impactpool.org/podcasts/contact" TargetMode="External"/><Relationship Id="rId227" Type="http://schemas.openxmlformats.org/officeDocument/2006/relationships/printerSettings" Target="../printerSettings/printerSettings1.bin"/><Relationship Id="rId12" Type="http://schemas.openxmlformats.org/officeDocument/2006/relationships/hyperlink" Target="https://jenaviviano.com/contact" TargetMode="External"/><Relationship Id="rId33" Type="http://schemas.openxmlformats.org/officeDocument/2006/relationships/hyperlink" Target="https://www.sounddesignlive.com/best-free-and-paid-online-training-webinars-courses-and-certifications-for-live-sound-engineers/" TargetMode="External"/><Relationship Id="rId108" Type="http://schemas.openxmlformats.org/officeDocument/2006/relationships/hyperlink" Target="https://thecareerintrovert.com/contact" TargetMode="External"/><Relationship Id="rId129" Type="http://schemas.openxmlformats.org/officeDocument/2006/relationships/hyperlink" Target="https://www.monster.co.uk/" TargetMode="External"/><Relationship Id="rId54" Type="http://schemas.openxmlformats.org/officeDocument/2006/relationships/hyperlink" Target="https://poddtoppen.se/podcast/1047320599/find-your-dream-job-insider-tips-for-finding-work-advancing-your-career-and-loving-your-job/why-you-need-to-fail-in-your-career-with-dan-cumberland/contact" TargetMode="External"/><Relationship Id="rId75" Type="http://schemas.openxmlformats.org/officeDocument/2006/relationships/hyperlink" Target="https://www.mrn.com/" TargetMode="External"/><Relationship Id="rId96" Type="http://schemas.openxmlformats.org/officeDocument/2006/relationships/hyperlink" Target="https://www.drchhuntley.com/contact" TargetMode="External"/><Relationship Id="rId140" Type="http://schemas.openxmlformats.org/officeDocument/2006/relationships/hyperlink" Target="https://uk.linkedin.com/in/janineesbrand/contact" TargetMode="External"/><Relationship Id="rId161" Type="http://schemas.openxmlformats.org/officeDocument/2006/relationships/hyperlink" Target="https://thecareerfarm.com/about/" TargetMode="External"/><Relationship Id="rId182" Type="http://schemas.openxmlformats.org/officeDocument/2006/relationships/hyperlink" Target="https://www.synonymer.se/sv-syn/nomad/contact" TargetMode="External"/><Relationship Id="rId217" Type="http://schemas.openxmlformats.org/officeDocument/2006/relationships/hyperlink" Target="https://www.realtor.com/realestateagency/keller-williams-preferred-partners_west-palm-beach_fl_24747_597904327" TargetMode="External"/><Relationship Id="rId6" Type="http://schemas.openxmlformats.org/officeDocument/2006/relationships/hyperlink" Target="https://jenny-blake-me.squarespace.com/about" TargetMode="External"/><Relationship Id="rId23" Type="http://schemas.openxmlformats.org/officeDocument/2006/relationships/hyperlink" Target="https://elizabethscala.com/" TargetMode="External"/><Relationship Id="rId119" Type="http://schemas.openxmlformats.org/officeDocument/2006/relationships/hyperlink" Target="https://www.forbes.com/sites/omaidhomayun/" TargetMode="External"/><Relationship Id="rId44" Type="http://schemas.openxmlformats.org/officeDocument/2006/relationships/hyperlink" Target="https://photofieldnotes.com/contact" TargetMode="External"/><Relationship Id="rId65" Type="http://schemas.openxmlformats.org/officeDocument/2006/relationships/hyperlink" Target="https://crossroadscareer.org/" TargetMode="External"/><Relationship Id="rId86" Type="http://schemas.openxmlformats.org/officeDocument/2006/relationships/hyperlink" Target="https://andystorch.com/contact" TargetMode="External"/><Relationship Id="rId130" Type="http://schemas.openxmlformats.org/officeDocument/2006/relationships/hyperlink" Target="https://www.monster.co.uk/contact" TargetMode="External"/><Relationship Id="rId151" Type="http://schemas.openxmlformats.org/officeDocument/2006/relationships/hyperlink" Target="https://www.pharmacytimes.com/contributor/lester-nathan-ms/2018/04/6-steps-to-creating-a-very-profitable-pharmacy-from-scratch" TargetMode="External"/><Relationship Id="rId172" Type="http://schemas.openxmlformats.org/officeDocument/2006/relationships/hyperlink" Target="https://www.stacymayer.com/contact" TargetMode="External"/><Relationship Id="rId193" Type="http://schemas.openxmlformats.org/officeDocument/2006/relationships/hyperlink" Target="https://www.marjoriestieglermd.com/" TargetMode="External"/><Relationship Id="rId207" Type="http://schemas.openxmlformats.org/officeDocument/2006/relationships/hyperlink" Target="https://www.soulcareer.com/" TargetMode="External"/><Relationship Id="rId13" Type="http://schemas.openxmlformats.org/officeDocument/2006/relationships/hyperlink" Target="https://careerpivot.com/" TargetMode="External"/><Relationship Id="rId109" Type="http://schemas.openxmlformats.org/officeDocument/2006/relationships/hyperlink" Target="https://careers.google.com/teams/engineering-technology/" TargetMode="External"/><Relationship Id="rId34" Type="http://schemas.openxmlformats.org/officeDocument/2006/relationships/hyperlink" Target="https://www.sounddesignlive.com/best-free-and-paid-online-training-webinars-courses-and-certifications-for-live-sound-engineers/contact" TargetMode="External"/><Relationship Id="rId55" Type="http://schemas.openxmlformats.org/officeDocument/2006/relationships/hyperlink" Target="https://adrionporter.com/" TargetMode="External"/><Relationship Id="rId76" Type="http://schemas.openxmlformats.org/officeDocument/2006/relationships/hyperlink" Target="https://www.mrn.com/contact" TargetMode="External"/><Relationship Id="rId97" Type="http://schemas.openxmlformats.org/officeDocument/2006/relationships/hyperlink" Target="https://www.shrm.org/" TargetMode="External"/><Relationship Id="rId120" Type="http://schemas.openxmlformats.org/officeDocument/2006/relationships/hyperlink" Target="https://www.forbes.com/sites/omaidhomayun/contact" TargetMode="External"/><Relationship Id="rId141" Type="http://schemas.openxmlformats.org/officeDocument/2006/relationships/hyperlink" Target="https://lista.mercadolivre.com.br/acessorios-veiculos/modulo-amplificador-radio-trailblazer-s10-veiculos" TargetMode="External"/><Relationship Id="rId7" Type="http://schemas.openxmlformats.org/officeDocument/2006/relationships/hyperlink" Target="https://www.classycareergirl.com/" TargetMode="External"/><Relationship Id="rId162" Type="http://schemas.openxmlformats.org/officeDocument/2006/relationships/hyperlink" Target="https://thecareerfarm.com/about/contact" TargetMode="External"/><Relationship Id="rId183" Type="http://schemas.openxmlformats.org/officeDocument/2006/relationships/hyperlink" Target="https://www.conservation-careers.com/" TargetMode="External"/><Relationship Id="rId218" Type="http://schemas.openxmlformats.org/officeDocument/2006/relationships/hyperlink" Target="https://www.realtor.com/realestateagency/keller-williams-preferred-partners_west-palm-beach_fl_24747_597904327/contact" TargetMode="External"/><Relationship Id="rId24" Type="http://schemas.openxmlformats.org/officeDocument/2006/relationships/hyperlink" Target="https://elizabethscala.com/contact" TargetMode="External"/><Relationship Id="rId45" Type="http://schemas.openxmlformats.org/officeDocument/2006/relationships/hyperlink" Target="https://sisyouareworthy.com/about/" TargetMode="External"/><Relationship Id="rId66" Type="http://schemas.openxmlformats.org/officeDocument/2006/relationships/hyperlink" Target="https://crossroadscareer.org/contact" TargetMode="External"/><Relationship Id="rId87" Type="http://schemas.openxmlformats.org/officeDocument/2006/relationships/hyperlink" Target="https://secondcareerdevs.com/" TargetMode="External"/><Relationship Id="rId110" Type="http://schemas.openxmlformats.org/officeDocument/2006/relationships/hyperlink" Target="https://careers.google.com/teams/engineering-technology/contact" TargetMode="External"/><Relationship Id="rId131" Type="http://schemas.openxmlformats.org/officeDocument/2006/relationships/hyperlink" Target="https://www.idealist.org/" TargetMode="External"/><Relationship Id="rId152" Type="http://schemas.openxmlformats.org/officeDocument/2006/relationships/hyperlink" Target="https://www.pharmacytimes.com/contributor/lester-nathan-ms/2018/04/6-steps-to-creating-a-very-profitable-pharmacy-from-scratch/contact" TargetMode="External"/><Relationship Id="rId173" Type="http://schemas.openxmlformats.org/officeDocument/2006/relationships/hyperlink" Target="https://atcandc.com/" TargetMode="External"/><Relationship Id="rId194" Type="http://schemas.openxmlformats.org/officeDocument/2006/relationships/hyperlink" Target="https://www.marjoriestieglermd.com/contact" TargetMode="External"/><Relationship Id="rId208" Type="http://schemas.openxmlformats.org/officeDocument/2006/relationships/hyperlink" Target="https://www.soulcareer.com/contact" TargetMode="External"/><Relationship Id="rId14" Type="http://schemas.openxmlformats.org/officeDocument/2006/relationships/hyperlink" Target="https://careerpivot.com/contact" TargetMode="External"/><Relationship Id="rId35" Type="http://schemas.openxmlformats.org/officeDocument/2006/relationships/hyperlink" Target="https://meganbruneau.com/" TargetMode="External"/><Relationship Id="rId56" Type="http://schemas.openxmlformats.org/officeDocument/2006/relationships/hyperlink" Target="https://adrionporter.com/" TargetMode="External"/><Relationship Id="rId77" Type="http://schemas.openxmlformats.org/officeDocument/2006/relationships/hyperlink" Target="https://mytuner-radio.com/fi/podcast/the-empower-yourself-podcast-self-care-time-management-career-lifestyle-victoria-gigante-coach-time-management-expert-and-writer-613628937" TargetMode="External"/><Relationship Id="rId100" Type="http://schemas.openxmlformats.org/officeDocument/2006/relationships/hyperlink" Target="https://poddtoppen.se/podcast/1089859264/the-liftoff-project-with-coach-pamela-confidence-career-well-being-productivity-happiness/update-from-coach-pamela/contact" TargetMode="External"/><Relationship Id="rId8" Type="http://schemas.openxmlformats.org/officeDocument/2006/relationships/hyperlink" Target="https://www.classycareergirl.com/contact" TargetMode="External"/><Relationship Id="rId98" Type="http://schemas.openxmlformats.org/officeDocument/2006/relationships/hyperlink" Target="https://www.shrm.org/contact" TargetMode="External"/><Relationship Id="rId121" Type="http://schemas.openxmlformats.org/officeDocument/2006/relationships/hyperlink" Target="https://www.nicholeharrop.com/" TargetMode="External"/><Relationship Id="rId142" Type="http://schemas.openxmlformats.org/officeDocument/2006/relationships/hyperlink" Target="https://lista.mercadolivre.com.br/acessorios-veiculos/modulo-amplificador-radio-trailblazer-s10-veiculos/contact" TargetMode="External"/><Relationship Id="rId163" Type="http://schemas.openxmlformats.org/officeDocument/2006/relationships/hyperlink" Target="https://www.careerbuilder.ca/" TargetMode="External"/><Relationship Id="rId184" Type="http://schemas.openxmlformats.org/officeDocument/2006/relationships/hyperlink" Target="https://www.conservation-careers.com/contact" TargetMode="External"/><Relationship Id="rId219" Type="http://schemas.openxmlformats.org/officeDocument/2006/relationships/hyperlink" Target="https://thecyberwire.com/" TargetMode="External"/><Relationship Id="rId3" Type="http://schemas.openxmlformats.org/officeDocument/2006/relationships/hyperlink" Target="https://www.manager-tools.com/" TargetMode="External"/><Relationship Id="rId214" Type="http://schemas.openxmlformats.org/officeDocument/2006/relationships/hyperlink" Target="https://ravencareers.com/contact" TargetMode="External"/><Relationship Id="rId25" Type="http://schemas.openxmlformats.org/officeDocument/2006/relationships/hyperlink" Target="http://www.loveteachingyoga.com/" TargetMode="External"/><Relationship Id="rId46" Type="http://schemas.openxmlformats.org/officeDocument/2006/relationships/hyperlink" Target="https://sisyouareworthy.com/about/contact" TargetMode="External"/><Relationship Id="rId67" Type="http://schemas.openxmlformats.org/officeDocument/2006/relationships/hyperlink" Target="https://archive.org/details/podcast_unbeaten-path-podcast-caree_huge-announcement_1000399590630" TargetMode="External"/><Relationship Id="rId116" Type="http://schemas.openxmlformats.org/officeDocument/2006/relationships/hyperlink" Target="http://alliesiarto.com/contact" TargetMode="External"/><Relationship Id="rId137" Type="http://schemas.openxmlformats.org/officeDocument/2006/relationships/hyperlink" Target="http://www.writingcareer.com/" TargetMode="External"/><Relationship Id="rId158" Type="http://schemas.openxmlformats.org/officeDocument/2006/relationships/hyperlink" Target="https://www.drdavenicol.com/contact" TargetMode="External"/><Relationship Id="rId20" Type="http://schemas.openxmlformats.org/officeDocument/2006/relationships/hyperlink" Target="https://player.fm/podcasts/resource-options-international-inc-executive-recruiting-middle-market-ceo-career-journeys/contact" TargetMode="External"/><Relationship Id="rId41" Type="http://schemas.openxmlformats.org/officeDocument/2006/relationships/hyperlink" Target="https://janejacksoncoach.com/" TargetMode="External"/><Relationship Id="rId62" Type="http://schemas.openxmlformats.org/officeDocument/2006/relationships/hyperlink" Target="https://mytuner-radio.com/uk/podcast/become-a-rockstar-systems-engineer-with-terry-kim-accelerate-your-it-career-and-land-your-dream-engineer-job-1114277365/contact" TargetMode="External"/><Relationship Id="rId83" Type="http://schemas.openxmlformats.org/officeDocument/2006/relationships/hyperlink" Target="https://de-de.facebook.com/pages/10GoodMinutes/56377097914?sk=info" TargetMode="External"/><Relationship Id="rId88" Type="http://schemas.openxmlformats.org/officeDocument/2006/relationships/hyperlink" Target="https://secondcareerdevs.com/contact" TargetMode="External"/><Relationship Id="rId111" Type="http://schemas.openxmlformats.org/officeDocument/2006/relationships/hyperlink" Target="https://www.manning.com/books/build-a-career-in-data-science" TargetMode="External"/><Relationship Id="rId132" Type="http://schemas.openxmlformats.org/officeDocument/2006/relationships/hyperlink" Target="https://www.idealist.org/contact" TargetMode="External"/><Relationship Id="rId153" Type="http://schemas.openxmlformats.org/officeDocument/2006/relationships/hyperlink" Target="https://apogeedigital.com/" TargetMode="External"/><Relationship Id="rId174" Type="http://schemas.openxmlformats.org/officeDocument/2006/relationships/hyperlink" Target="https://atcandc.com/contact" TargetMode="External"/><Relationship Id="rId179" Type="http://schemas.openxmlformats.org/officeDocument/2006/relationships/hyperlink" Target="https://thecolab.coffee/" TargetMode="External"/><Relationship Id="rId195" Type="http://schemas.openxmlformats.org/officeDocument/2006/relationships/hyperlink" Target="https://www.americanbar.org/careercenter/" TargetMode="External"/><Relationship Id="rId209" Type="http://schemas.openxmlformats.org/officeDocument/2006/relationships/hyperlink" Target="https://www.udemy.com/user/jasonwood12/" TargetMode="External"/><Relationship Id="rId190" Type="http://schemas.openxmlformats.org/officeDocument/2006/relationships/hyperlink" Target="https://robschneiderman.com/contact" TargetMode="External"/><Relationship Id="rId204" Type="http://schemas.openxmlformats.org/officeDocument/2006/relationships/hyperlink" Target="https://www.instagram.com/katherinenjohnson/?hl=en/contact" TargetMode="External"/><Relationship Id="rId220" Type="http://schemas.openxmlformats.org/officeDocument/2006/relationships/hyperlink" Target="https://thecyberwire.com/contact" TargetMode="External"/><Relationship Id="rId225" Type="http://schemas.openxmlformats.org/officeDocument/2006/relationships/hyperlink" Target="mailto:Scott@happentoyourcareer.com" TargetMode="External"/><Relationship Id="rId15" Type="http://schemas.openxmlformats.org/officeDocument/2006/relationships/hyperlink" Target="https://www.careercloud.com/" TargetMode="External"/><Relationship Id="rId36" Type="http://schemas.openxmlformats.org/officeDocument/2006/relationships/hyperlink" Target="https://meganbruneau.com/contact" TargetMode="External"/><Relationship Id="rId57" Type="http://schemas.openxmlformats.org/officeDocument/2006/relationships/hyperlink" Target="https://www.letseatgrandma.com/" TargetMode="External"/><Relationship Id="rId106" Type="http://schemas.openxmlformats.org/officeDocument/2006/relationships/hyperlink" Target="https://leasingreality.com/contact" TargetMode="External"/><Relationship Id="rId127" Type="http://schemas.openxmlformats.org/officeDocument/2006/relationships/hyperlink" Target="https://www.abundanzconsulting.com/page/jctc-1" TargetMode="External"/><Relationship Id="rId10" Type="http://schemas.openxmlformats.org/officeDocument/2006/relationships/hyperlink" Target="https://www.happentoyourcareer.com/scott-barlow/contact" TargetMode="External"/><Relationship Id="rId31" Type="http://schemas.openxmlformats.org/officeDocument/2006/relationships/hyperlink" Target="https://josephliu.co/" TargetMode="External"/><Relationship Id="rId52" Type="http://schemas.openxmlformats.org/officeDocument/2006/relationships/hyperlink" Target="https://bcwnetwork.com/contact" TargetMode="External"/><Relationship Id="rId73" Type="http://schemas.openxmlformats.org/officeDocument/2006/relationships/hyperlink" Target="https://www.instagram.com/dea_kay/?hl=pt" TargetMode="External"/><Relationship Id="rId78" Type="http://schemas.openxmlformats.org/officeDocument/2006/relationships/hyperlink" Target="https://mytuner-radio.com/fi/podcast/the-empower-yourself-podcast-self-care-time-management-career-lifestyle-victoria-gigante-coach-time-management-expert-and-writer-613628937/contact" TargetMode="External"/><Relationship Id="rId94" Type="http://schemas.openxmlformats.org/officeDocument/2006/relationships/hyperlink" Target="https://matthewmoranonline.com/contact" TargetMode="External"/><Relationship Id="rId99" Type="http://schemas.openxmlformats.org/officeDocument/2006/relationships/hyperlink" Target="https://poddtoppen.se/podcast/1089859264/the-liftoff-project-with-coach-pamela-confidence-career-well-being-productivity-happiness/update-from-coach-pamela" TargetMode="External"/><Relationship Id="rId101" Type="http://schemas.openxmlformats.org/officeDocument/2006/relationships/hyperlink" Target="https://www.exclusivecareercoaching.com/" TargetMode="External"/><Relationship Id="rId122" Type="http://schemas.openxmlformats.org/officeDocument/2006/relationships/hyperlink" Target="https://www.nicholeharrop.com/contact" TargetMode="External"/><Relationship Id="rId143" Type="http://schemas.openxmlformats.org/officeDocument/2006/relationships/hyperlink" Target="https://www.esm.europa.eu/profile/dominika-miernik" TargetMode="External"/><Relationship Id="rId148" Type="http://schemas.openxmlformats.org/officeDocument/2006/relationships/hyperlink" Target="https://itunes.apple.com/de/podcast/do-good-better-podcast-social/id998002404?mt=2/contact" TargetMode="External"/><Relationship Id="rId164" Type="http://schemas.openxmlformats.org/officeDocument/2006/relationships/hyperlink" Target="https://www.careerbuilder.ca/contact" TargetMode="External"/><Relationship Id="rId169" Type="http://schemas.openxmlformats.org/officeDocument/2006/relationships/hyperlink" Target="https://www.winsheffield.com/" TargetMode="External"/><Relationship Id="rId185" Type="http://schemas.openxmlformats.org/officeDocument/2006/relationships/hyperlink" Target="https://vyten.com/" TargetMode="External"/><Relationship Id="rId4" Type="http://schemas.openxmlformats.org/officeDocument/2006/relationships/hyperlink" Target="https://www.manager-tools.com/contact" TargetMode="External"/><Relationship Id="rId9" Type="http://schemas.openxmlformats.org/officeDocument/2006/relationships/hyperlink" Target="https://www.happentoyourcareer.com/scott-barlow/" TargetMode="External"/><Relationship Id="rId180" Type="http://schemas.openxmlformats.org/officeDocument/2006/relationships/hyperlink" Target="https://thecolab.coffee/contact" TargetMode="External"/><Relationship Id="rId210" Type="http://schemas.openxmlformats.org/officeDocument/2006/relationships/hyperlink" Target="https://www.udemy.com/user/jasonwood12/contact" TargetMode="External"/><Relationship Id="rId215" Type="http://schemas.openxmlformats.org/officeDocument/2006/relationships/hyperlink" Target="https://joyfuldvm.com/" TargetMode="External"/><Relationship Id="rId26" Type="http://schemas.openxmlformats.org/officeDocument/2006/relationships/hyperlink" Target="http://www.loveteachingyoga.com/contact" TargetMode="External"/><Relationship Id="rId47" Type="http://schemas.openxmlformats.org/officeDocument/2006/relationships/hyperlink" Target="https://mytuner-radio.com/fi/podcast/launch-youniversity-professional-development-and-career-tips-for-entrepreneurs-founding-mentors-jeff-henderson-david-farmer-shane-benson-and-kevin-jennings-1158928053" TargetMode="External"/><Relationship Id="rId68" Type="http://schemas.openxmlformats.org/officeDocument/2006/relationships/hyperlink" Target="https://archive.org/details/podcast_unbeaten-path-podcast-caree_huge-announcement_1000399590630/contact" TargetMode="External"/><Relationship Id="rId89" Type="http://schemas.openxmlformats.org/officeDocument/2006/relationships/hyperlink" Target="https://www.nhptalentgroup.com/" TargetMode="External"/><Relationship Id="rId112" Type="http://schemas.openxmlformats.org/officeDocument/2006/relationships/hyperlink" Target="https://www.manning.com/books/build-a-career-in-data-science/contact" TargetMode="External"/><Relationship Id="rId133" Type="http://schemas.openxmlformats.org/officeDocument/2006/relationships/hyperlink" Target="https://careerkickstartacademy.com/index.php/2019/09/15/sami-gardner-talks-being-a-nomad-career-coach/" TargetMode="External"/><Relationship Id="rId154" Type="http://schemas.openxmlformats.org/officeDocument/2006/relationships/hyperlink" Target="https://apogeedigital.com/contact" TargetMode="External"/><Relationship Id="rId175" Type="http://schemas.openxmlformats.org/officeDocument/2006/relationships/hyperlink" Target="http://www.open.ac.uk/" TargetMode="External"/><Relationship Id="rId196" Type="http://schemas.openxmlformats.org/officeDocument/2006/relationships/hyperlink" Target="https://www.americanbar.org/careercenter/contact" TargetMode="External"/><Relationship Id="rId200" Type="http://schemas.openxmlformats.org/officeDocument/2006/relationships/hyperlink" Target="https://www.uctv.tv/contact" TargetMode="External"/><Relationship Id="rId16" Type="http://schemas.openxmlformats.org/officeDocument/2006/relationships/hyperlink" Target="https://www.careercloud.com/contact" TargetMode="External"/><Relationship Id="rId221" Type="http://schemas.openxmlformats.org/officeDocument/2006/relationships/hyperlink" Target="https://www.instagram.com/missamalea/" TargetMode="External"/><Relationship Id="rId37" Type="http://schemas.openxmlformats.org/officeDocument/2006/relationships/hyperlink" Target="https://trillmba.com/about-us/" TargetMode="External"/><Relationship Id="rId58" Type="http://schemas.openxmlformats.org/officeDocument/2006/relationships/hyperlink" Target="https://www.letseatgrandma.com/contact" TargetMode="External"/><Relationship Id="rId79" Type="http://schemas.openxmlformats.org/officeDocument/2006/relationships/hyperlink" Target="https://audiojunkie.co/publishers/tobi-taj-nursing-podcaster-and-blogger" TargetMode="External"/><Relationship Id="rId102" Type="http://schemas.openxmlformats.org/officeDocument/2006/relationships/hyperlink" Target="https://www.exclusivecareercoaching.com/contact" TargetMode="External"/><Relationship Id="rId123" Type="http://schemas.openxmlformats.org/officeDocument/2006/relationships/hyperlink" Target="https://careertherapy.com/" TargetMode="External"/><Relationship Id="rId144" Type="http://schemas.openxmlformats.org/officeDocument/2006/relationships/hyperlink" Target="https://www.esm.europa.eu/profile/dominika-miernik/contact" TargetMode="External"/><Relationship Id="rId90" Type="http://schemas.openxmlformats.org/officeDocument/2006/relationships/hyperlink" Target="https://www.nhptalentgroup.com/contact" TargetMode="External"/><Relationship Id="rId165" Type="http://schemas.openxmlformats.org/officeDocument/2006/relationships/hyperlink" Target="https://oddballpilot.com/" TargetMode="External"/><Relationship Id="rId186" Type="http://schemas.openxmlformats.org/officeDocument/2006/relationships/hyperlink" Target="https://vyten.com/contact" TargetMode="External"/><Relationship Id="rId211" Type="http://schemas.openxmlformats.org/officeDocument/2006/relationships/hyperlink" Target="https://www.realestate.com.au/agent/jay-surti-2541050" TargetMode="External"/><Relationship Id="rId27" Type="http://schemas.openxmlformats.org/officeDocument/2006/relationships/hyperlink" Target="https://www.collegecentral.com/" TargetMode="External"/><Relationship Id="rId48" Type="http://schemas.openxmlformats.org/officeDocument/2006/relationships/hyperlink" Target="https://mytuner-radio.com/fi/podcast/launch-youniversity-professional-development-and-career-tips-for-entrepreneurs-founding-mentors-jeff-henderson-david-farmer-shane-benson-and-kevin-jennings-1158928053/contact" TargetMode="External"/><Relationship Id="rId69" Type="http://schemas.openxmlformats.org/officeDocument/2006/relationships/hyperlink" Target="https://mofaul.com/" TargetMode="External"/><Relationship Id="rId113" Type="http://schemas.openxmlformats.org/officeDocument/2006/relationships/hyperlink" Target="https://nextsteppartners.com/michael-melcher/" TargetMode="External"/><Relationship Id="rId134" Type="http://schemas.openxmlformats.org/officeDocument/2006/relationships/hyperlink" Target="https://careerkickstartacademy.com/index.php/2019/09/15/sami-gardner-talks-being-a-nomad-career-coach/contact" TargetMode="External"/><Relationship Id="rId80" Type="http://schemas.openxmlformats.org/officeDocument/2006/relationships/hyperlink" Target="https://audiojunkie.co/publishers/tobi-taj-nursing-podcaster-and-blogger/contact" TargetMode="External"/><Relationship Id="rId155" Type="http://schemas.openxmlformats.org/officeDocument/2006/relationships/hyperlink" Target="https://erickaspradley.com/" TargetMode="External"/><Relationship Id="rId176" Type="http://schemas.openxmlformats.org/officeDocument/2006/relationships/hyperlink" Target="http://www.open.ac.uk/contact" TargetMode="External"/><Relationship Id="rId197" Type="http://schemas.openxmlformats.org/officeDocument/2006/relationships/hyperlink" Target="https://thecareercue.com/" TargetMode="External"/><Relationship Id="rId201" Type="http://schemas.openxmlformats.org/officeDocument/2006/relationships/hyperlink" Target="https://www.jilldevine.com/" TargetMode="External"/><Relationship Id="rId222" Type="http://schemas.openxmlformats.org/officeDocument/2006/relationships/hyperlink" Target="https://www.instagram.com/missamalea/contact" TargetMode="External"/><Relationship Id="rId17" Type="http://schemas.openxmlformats.org/officeDocument/2006/relationships/hyperlink" Target="https://www.listennotes.com/sv/podcasts/creative-writing-career-stephan-bugaj-42_mwjhCrFa/" TargetMode="External"/><Relationship Id="rId38" Type="http://schemas.openxmlformats.org/officeDocument/2006/relationships/hyperlink" Target="https://trillmba.com/about-us/contact" TargetMode="External"/><Relationship Id="rId59" Type="http://schemas.openxmlformats.org/officeDocument/2006/relationships/hyperlink" Target="https://atopcareer.com/" TargetMode="External"/><Relationship Id="rId103" Type="http://schemas.openxmlformats.org/officeDocument/2006/relationships/hyperlink" Target="https://www.nature.com/naturecareers" TargetMode="External"/><Relationship Id="rId124" Type="http://schemas.openxmlformats.org/officeDocument/2006/relationships/hyperlink" Target="https://careertherapy.com/contact" TargetMode="External"/><Relationship Id="rId70" Type="http://schemas.openxmlformats.org/officeDocument/2006/relationships/hyperlink" Target="https://mofaul.com/contact" TargetMode="External"/><Relationship Id="rId91" Type="http://schemas.openxmlformats.org/officeDocument/2006/relationships/hyperlink" Target="https://warehouseandoperationsasacareer.com/" TargetMode="External"/><Relationship Id="rId145" Type="http://schemas.openxmlformats.org/officeDocument/2006/relationships/hyperlink" Target="https://reachmd.com/" TargetMode="External"/><Relationship Id="rId166" Type="http://schemas.openxmlformats.org/officeDocument/2006/relationships/hyperlink" Target="https://oddballpilot.com/contact" TargetMode="External"/><Relationship Id="rId187" Type="http://schemas.openxmlformats.org/officeDocument/2006/relationships/hyperlink" Target="https://jenniferspoelma.com/" TargetMode="External"/><Relationship Id="rId1" Type="http://schemas.openxmlformats.org/officeDocument/2006/relationships/hyperlink" Target="https://www.macslist.org/author/mac" TargetMode="External"/><Relationship Id="rId212" Type="http://schemas.openxmlformats.org/officeDocument/2006/relationships/hyperlink" Target="https://www.realestate.com.au/agent/jay-surti-2541050/contact" TargetMode="External"/><Relationship Id="rId28" Type="http://schemas.openxmlformats.org/officeDocument/2006/relationships/hyperlink" Target="https://www.collegecentral.com/contact" TargetMode="External"/><Relationship Id="rId49" Type="http://schemas.openxmlformats.org/officeDocument/2006/relationships/hyperlink" Target="http://www.danielhadaway.com/" TargetMode="External"/><Relationship Id="rId114" Type="http://schemas.openxmlformats.org/officeDocument/2006/relationships/hyperlink" Target="https://nextsteppartners.com/michael-melcher/contact" TargetMode="External"/><Relationship Id="rId60" Type="http://schemas.openxmlformats.org/officeDocument/2006/relationships/hyperlink" Target="https://atopcareer.com/contact" TargetMode="External"/><Relationship Id="rId81" Type="http://schemas.openxmlformats.org/officeDocument/2006/relationships/hyperlink" Target="https://www.franklincovey.fr/" TargetMode="External"/><Relationship Id="rId135" Type="http://schemas.openxmlformats.org/officeDocument/2006/relationships/hyperlink" Target="https://pcdn.global/" TargetMode="External"/><Relationship Id="rId156" Type="http://schemas.openxmlformats.org/officeDocument/2006/relationships/hyperlink" Target="https://erickaspradley.com/contact" TargetMode="External"/><Relationship Id="rId177" Type="http://schemas.openxmlformats.org/officeDocument/2006/relationships/hyperlink" Target="https://www.taylorguitars.com/" TargetMode="External"/><Relationship Id="rId198" Type="http://schemas.openxmlformats.org/officeDocument/2006/relationships/hyperlink" Target="https://thecareercue.com/contact" TargetMode="External"/><Relationship Id="rId202" Type="http://schemas.openxmlformats.org/officeDocument/2006/relationships/hyperlink" Target="https://www.jilldevine.com/contact" TargetMode="External"/><Relationship Id="rId223" Type="http://schemas.openxmlformats.org/officeDocument/2006/relationships/hyperlink" Target="https://www.rikke.me/" TargetMode="External"/><Relationship Id="rId18" Type="http://schemas.openxmlformats.org/officeDocument/2006/relationships/hyperlink" Target="https://www.listennotes.com/sv/podcasts/creative-writing-career-stephan-bugaj-42_mwjhCrFa/contact" TargetMode="External"/><Relationship Id="rId39" Type="http://schemas.openxmlformats.org/officeDocument/2006/relationships/hyperlink" Target="https://castbox.fm/podcasts/Mike%20%22Sharky%22%20James%20-%20career%20photojournalist%20and%20all-around%20nice%20guy%20(albeit%20snarky)" TargetMode="External"/><Relationship Id="rId50" Type="http://schemas.openxmlformats.org/officeDocument/2006/relationships/hyperlink" Target="http://www.danielhadaway.com/contact" TargetMode="External"/><Relationship Id="rId104" Type="http://schemas.openxmlformats.org/officeDocument/2006/relationships/hyperlink" Target="https://www.nature.com/naturecareers/contact" TargetMode="External"/><Relationship Id="rId125" Type="http://schemas.openxmlformats.org/officeDocument/2006/relationships/hyperlink" Target="https://doctorpodcastnetwork.com/" TargetMode="External"/><Relationship Id="rId146" Type="http://schemas.openxmlformats.org/officeDocument/2006/relationships/hyperlink" Target="https://reachmd.com/contact" TargetMode="External"/><Relationship Id="rId167" Type="http://schemas.openxmlformats.org/officeDocument/2006/relationships/hyperlink" Target="https://www.thecareersalon.com/" TargetMode="External"/><Relationship Id="rId188" Type="http://schemas.openxmlformats.org/officeDocument/2006/relationships/hyperlink" Target="https://jenniferspoelma.com/contact" TargetMode="External"/><Relationship Id="rId71" Type="http://schemas.openxmlformats.org/officeDocument/2006/relationships/hyperlink" Target="https://www.lifemadeconscious.com/about-me/" TargetMode="External"/><Relationship Id="rId92" Type="http://schemas.openxmlformats.org/officeDocument/2006/relationships/hyperlink" Target="https://warehouseandoperationsasacareer.com/contact" TargetMode="External"/><Relationship Id="rId213" Type="http://schemas.openxmlformats.org/officeDocument/2006/relationships/hyperlink" Target="https://ravencareers.com/" TargetMode="External"/><Relationship Id="rId2" Type="http://schemas.openxmlformats.org/officeDocument/2006/relationships/hyperlink" Target="https://www.macslist.org/author/mac/contact" TargetMode="External"/><Relationship Id="rId29" Type="http://schemas.openxmlformats.org/officeDocument/2006/relationships/hyperlink" Target="https://karlenepetitt.blogspot.com/2013/09/captain-george-nolly.html" TargetMode="External"/><Relationship Id="rId40" Type="http://schemas.openxmlformats.org/officeDocument/2006/relationships/hyperlink" Target="https://castbox.fm/podcasts/Mike%20%22Sharky%22%20James%20-%20career%20photojournalist%20and%20all-around%20nice%20guy%20(albeit%20snarky)/contact" TargetMode="External"/><Relationship Id="rId115" Type="http://schemas.openxmlformats.org/officeDocument/2006/relationships/hyperlink" Target="http://alliesiarto.com/" TargetMode="External"/><Relationship Id="rId136" Type="http://schemas.openxmlformats.org/officeDocument/2006/relationships/hyperlink" Target="https://pcdn.global/contact" TargetMode="External"/><Relationship Id="rId157" Type="http://schemas.openxmlformats.org/officeDocument/2006/relationships/hyperlink" Target="https://www.drdavenicol.com/" TargetMode="External"/><Relationship Id="rId178" Type="http://schemas.openxmlformats.org/officeDocument/2006/relationships/hyperlink" Target="https://www.taylorguitars.com/contact" TargetMode="External"/><Relationship Id="rId61" Type="http://schemas.openxmlformats.org/officeDocument/2006/relationships/hyperlink" Target="https://mytuner-radio.com/uk/podcast/become-a-rockstar-systems-engineer-with-terry-kim-accelerate-your-it-career-and-land-your-dream-engineer-job-1114277365" TargetMode="External"/><Relationship Id="rId82" Type="http://schemas.openxmlformats.org/officeDocument/2006/relationships/hyperlink" Target="https://www.franklincovey.fr/contact" TargetMode="External"/><Relationship Id="rId199" Type="http://schemas.openxmlformats.org/officeDocument/2006/relationships/hyperlink" Target="https://www.uctv.tv/" TargetMode="External"/><Relationship Id="rId203" Type="http://schemas.openxmlformats.org/officeDocument/2006/relationships/hyperlink" Target="https://www.instagram.com/katherinenjohnson/?hl=en" TargetMode="External"/><Relationship Id="rId19" Type="http://schemas.openxmlformats.org/officeDocument/2006/relationships/hyperlink" Target="https://player.fm/podcasts/resource-options-international-inc-executive-recruiting-middle-market-ceo-career-journeys" TargetMode="External"/><Relationship Id="rId224" Type="http://schemas.openxmlformats.org/officeDocument/2006/relationships/hyperlink" Target="https://www.rikke.me/contact" TargetMode="External"/><Relationship Id="rId30" Type="http://schemas.openxmlformats.org/officeDocument/2006/relationships/hyperlink" Target="https://karlenepetitt.blogspot.com/2013/09/captain-george-nolly.html/contact" TargetMode="External"/><Relationship Id="rId105" Type="http://schemas.openxmlformats.org/officeDocument/2006/relationships/hyperlink" Target="https://leasingreality.com/" TargetMode="External"/><Relationship Id="rId126" Type="http://schemas.openxmlformats.org/officeDocument/2006/relationships/hyperlink" Target="https://doctorpodcastnetwork.com/contact" TargetMode="External"/><Relationship Id="rId147" Type="http://schemas.openxmlformats.org/officeDocument/2006/relationships/hyperlink" Target="https://itunes.apple.com/de/podcast/do-good-better-podcast-social/id998002404?mt=2" TargetMode="External"/><Relationship Id="rId168" Type="http://schemas.openxmlformats.org/officeDocument/2006/relationships/hyperlink" Target="https://www.thecareersalon.com/contact" TargetMode="External"/><Relationship Id="rId51" Type="http://schemas.openxmlformats.org/officeDocument/2006/relationships/hyperlink" Target="https://bcwnetwork.com/" TargetMode="External"/><Relationship Id="rId72" Type="http://schemas.openxmlformats.org/officeDocument/2006/relationships/hyperlink" Target="https://www.lifemadeconscious.com/about-me/contact" TargetMode="External"/><Relationship Id="rId93" Type="http://schemas.openxmlformats.org/officeDocument/2006/relationships/hyperlink" Target="https://matthewmoranonline.com/" TargetMode="External"/><Relationship Id="rId189" Type="http://schemas.openxmlformats.org/officeDocument/2006/relationships/hyperlink" Target="https://robschneiderman.com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dealist.org/contact" TargetMode="External"/><Relationship Id="rId21" Type="http://schemas.openxmlformats.org/officeDocument/2006/relationships/hyperlink" Target="https://weallwearitdifferently.com/" TargetMode="External"/><Relationship Id="rId42" Type="http://schemas.openxmlformats.org/officeDocument/2006/relationships/hyperlink" Target="https://photofieldnotes.com/" TargetMode="External"/><Relationship Id="rId63" Type="http://schemas.openxmlformats.org/officeDocument/2006/relationships/hyperlink" Target="https://mofaul.com/contact" TargetMode="External"/><Relationship Id="rId84" Type="http://schemas.openxmlformats.org/officeDocument/2006/relationships/hyperlink" Target="https://www.drchhuntley.com/contact" TargetMode="External"/><Relationship Id="rId138" Type="http://schemas.openxmlformats.org/officeDocument/2006/relationships/hyperlink" Target="https://www.drdavenicol.com/" TargetMode="External"/><Relationship Id="rId159" Type="http://schemas.openxmlformats.org/officeDocument/2006/relationships/hyperlink" Target="https://www.taylorguitars.com/contact" TargetMode="External"/><Relationship Id="rId170" Type="http://schemas.openxmlformats.org/officeDocument/2006/relationships/hyperlink" Target="https://robschneiderman.com/" TargetMode="External"/><Relationship Id="rId191" Type="http://schemas.openxmlformats.org/officeDocument/2006/relationships/hyperlink" Target="https://www.udemy.com/user/jasonwood12/contact" TargetMode="External"/><Relationship Id="rId205" Type="http://schemas.openxmlformats.org/officeDocument/2006/relationships/hyperlink" Target="https://www.rikke.me/contact" TargetMode="External"/><Relationship Id="rId107" Type="http://schemas.openxmlformats.org/officeDocument/2006/relationships/hyperlink" Target="https://www.nicholeharrop.com/" TargetMode="External"/><Relationship Id="rId11" Type="http://schemas.openxmlformats.org/officeDocument/2006/relationships/hyperlink" Target="https://jenaviviano.com/" TargetMode="External"/><Relationship Id="rId32" Type="http://schemas.openxmlformats.org/officeDocument/2006/relationships/hyperlink" Target="https://josephliu.co/contact" TargetMode="External"/><Relationship Id="rId53" Type="http://schemas.openxmlformats.org/officeDocument/2006/relationships/hyperlink" Target="https://www.letseatgrandma.com/contact" TargetMode="External"/><Relationship Id="rId74" Type="http://schemas.openxmlformats.org/officeDocument/2006/relationships/hyperlink" Target="https://andystorch.com/contact" TargetMode="External"/><Relationship Id="rId128" Type="http://schemas.openxmlformats.org/officeDocument/2006/relationships/hyperlink" Target="https://reachmd.com/" TargetMode="External"/><Relationship Id="rId149" Type="http://schemas.openxmlformats.org/officeDocument/2006/relationships/hyperlink" Target="https://www.thecareersalon.com/contact" TargetMode="External"/><Relationship Id="rId5" Type="http://schemas.openxmlformats.org/officeDocument/2006/relationships/hyperlink" Target="https://jenny-blake-me.squarespace.com/about" TargetMode="External"/><Relationship Id="rId95" Type="http://schemas.openxmlformats.org/officeDocument/2006/relationships/hyperlink" Target="https://thecareerintrovert.com/" TargetMode="External"/><Relationship Id="rId160" Type="http://schemas.openxmlformats.org/officeDocument/2006/relationships/hyperlink" Target="https://thecolab.coffee/" TargetMode="External"/><Relationship Id="rId181" Type="http://schemas.openxmlformats.org/officeDocument/2006/relationships/hyperlink" Target="https://www.uctv.tv/contact" TargetMode="External"/><Relationship Id="rId216" Type="http://schemas.openxmlformats.org/officeDocument/2006/relationships/hyperlink" Target="mailto:lensshark@gmail.com?Subject=I%20have%20a%20question%20for%20the%20Lens%20Shark%20podcast" TargetMode="External"/><Relationship Id="rId22" Type="http://schemas.openxmlformats.org/officeDocument/2006/relationships/hyperlink" Target="https://weallwearitdifferently.com/contact" TargetMode="External"/><Relationship Id="rId43" Type="http://schemas.openxmlformats.org/officeDocument/2006/relationships/hyperlink" Target="https://photofieldnotes.com/contact" TargetMode="External"/><Relationship Id="rId64" Type="http://schemas.openxmlformats.org/officeDocument/2006/relationships/hyperlink" Target="https://www.lifemadeconscious.com/about-me/" TargetMode="External"/><Relationship Id="rId118" Type="http://schemas.openxmlformats.org/officeDocument/2006/relationships/hyperlink" Target="https://careerkickstartacademy.com/index.php/2019/09/15/sami-gardner-talks-being-a-nomad-career-coach/" TargetMode="External"/><Relationship Id="rId139" Type="http://schemas.openxmlformats.org/officeDocument/2006/relationships/hyperlink" Target="https://www.drdavenicol.com/contact" TargetMode="External"/><Relationship Id="rId85" Type="http://schemas.openxmlformats.org/officeDocument/2006/relationships/hyperlink" Target="https://www.shrm.org/" TargetMode="External"/><Relationship Id="rId150" Type="http://schemas.openxmlformats.org/officeDocument/2006/relationships/hyperlink" Target="https://www.winsheffield.com/" TargetMode="External"/><Relationship Id="rId171" Type="http://schemas.openxmlformats.org/officeDocument/2006/relationships/hyperlink" Target="https://robschneiderman.com/contact" TargetMode="External"/><Relationship Id="rId192" Type="http://schemas.openxmlformats.org/officeDocument/2006/relationships/hyperlink" Target="https://www.realestate.com.au/agent/jay-surti-2541050" TargetMode="External"/><Relationship Id="rId206" Type="http://schemas.openxmlformats.org/officeDocument/2006/relationships/hyperlink" Target="mailto:Scott@happentoyourcareer.com" TargetMode="External"/><Relationship Id="rId12" Type="http://schemas.openxmlformats.org/officeDocument/2006/relationships/hyperlink" Target="https://jenaviviano.com/contact" TargetMode="External"/><Relationship Id="rId33" Type="http://schemas.openxmlformats.org/officeDocument/2006/relationships/hyperlink" Target="https://www.sounddesignlive.com/best-free-and-paid-online-training-webinars-courses-and-certifications-for-live-sound-engineers/" TargetMode="External"/><Relationship Id="rId108" Type="http://schemas.openxmlformats.org/officeDocument/2006/relationships/hyperlink" Target="https://www.nicholeharrop.com/contact" TargetMode="External"/><Relationship Id="rId129" Type="http://schemas.openxmlformats.org/officeDocument/2006/relationships/hyperlink" Target="https://reachmd.com/contact" TargetMode="External"/><Relationship Id="rId54" Type="http://schemas.openxmlformats.org/officeDocument/2006/relationships/hyperlink" Target="https://atopcareer.com/" TargetMode="External"/><Relationship Id="rId75" Type="http://schemas.openxmlformats.org/officeDocument/2006/relationships/hyperlink" Target="https://secondcareerdevs.com/" TargetMode="External"/><Relationship Id="rId96" Type="http://schemas.openxmlformats.org/officeDocument/2006/relationships/hyperlink" Target="https://thecareerintrovert.com/contact" TargetMode="External"/><Relationship Id="rId140" Type="http://schemas.openxmlformats.org/officeDocument/2006/relationships/hyperlink" Target="https://au.linkedin.com/in/laura-fenn" TargetMode="External"/><Relationship Id="rId161" Type="http://schemas.openxmlformats.org/officeDocument/2006/relationships/hyperlink" Target="https://thecolab.coffee/contact" TargetMode="External"/><Relationship Id="rId182" Type="http://schemas.openxmlformats.org/officeDocument/2006/relationships/hyperlink" Target="https://www.jilldevine.com/" TargetMode="External"/><Relationship Id="rId217" Type="http://schemas.openxmlformats.org/officeDocument/2006/relationships/hyperlink" Target="https://www.lightboxcoaching.com/" TargetMode="External"/><Relationship Id="rId6" Type="http://schemas.openxmlformats.org/officeDocument/2006/relationships/hyperlink" Target="https://jenny-blake-me.squarespace.com/about" TargetMode="External"/><Relationship Id="rId23" Type="http://schemas.openxmlformats.org/officeDocument/2006/relationships/hyperlink" Target="https://elizabethscala.com/" TargetMode="External"/><Relationship Id="rId119" Type="http://schemas.openxmlformats.org/officeDocument/2006/relationships/hyperlink" Target="https://careerkickstartacademy.com/index.php/2019/09/15/sami-gardner-talks-being-a-nomad-career-coach/contact" TargetMode="External"/><Relationship Id="rId44" Type="http://schemas.openxmlformats.org/officeDocument/2006/relationships/hyperlink" Target="https://mytuner-radio.com/fi/podcast/launch-youniversity-professional-development-and-career-tips-for-entrepreneurs-founding-mentors-jeff-henderson-david-farmer-shane-benson-and-kevin-jennings-1158928053" TargetMode="External"/><Relationship Id="rId65" Type="http://schemas.openxmlformats.org/officeDocument/2006/relationships/hyperlink" Target="https://www.mrn.com/" TargetMode="External"/><Relationship Id="rId86" Type="http://schemas.openxmlformats.org/officeDocument/2006/relationships/hyperlink" Target="https://www.shrm.org/contact" TargetMode="External"/><Relationship Id="rId130" Type="http://schemas.openxmlformats.org/officeDocument/2006/relationships/hyperlink" Target="https://www.careersinfosecurity.com/" TargetMode="External"/><Relationship Id="rId151" Type="http://schemas.openxmlformats.org/officeDocument/2006/relationships/hyperlink" Target="https://www.winsheffield.com/contact" TargetMode="External"/><Relationship Id="rId172" Type="http://schemas.openxmlformats.org/officeDocument/2006/relationships/hyperlink" Target="https://www.acteonline.org/" TargetMode="External"/><Relationship Id="rId193" Type="http://schemas.openxmlformats.org/officeDocument/2006/relationships/hyperlink" Target="https://www.realestate.com.au/agent/jay-surti-2541050/contact" TargetMode="External"/><Relationship Id="rId207" Type="http://schemas.openxmlformats.org/officeDocument/2006/relationships/hyperlink" Target="mailto:support@elizabethscala.com" TargetMode="External"/><Relationship Id="rId13" Type="http://schemas.openxmlformats.org/officeDocument/2006/relationships/hyperlink" Target="https://careerpivot.com/" TargetMode="External"/><Relationship Id="rId109" Type="http://schemas.openxmlformats.org/officeDocument/2006/relationships/hyperlink" Target="https://careertherapy.com/" TargetMode="External"/><Relationship Id="rId34" Type="http://schemas.openxmlformats.org/officeDocument/2006/relationships/hyperlink" Target="https://www.sounddesignlive.com/best-free-and-paid-online-training-webinars-courses-and-certifications-for-live-sound-engineers/contact" TargetMode="External"/><Relationship Id="rId55" Type="http://schemas.openxmlformats.org/officeDocument/2006/relationships/hyperlink" Target="https://atopcareer.com/contact" TargetMode="External"/><Relationship Id="rId76" Type="http://schemas.openxmlformats.org/officeDocument/2006/relationships/hyperlink" Target="https://secondcareerdevs.com/contact" TargetMode="External"/><Relationship Id="rId97" Type="http://schemas.openxmlformats.org/officeDocument/2006/relationships/hyperlink" Target="https://careers.google.com/teams/engineering-technology/" TargetMode="External"/><Relationship Id="rId120" Type="http://schemas.openxmlformats.org/officeDocument/2006/relationships/hyperlink" Target="https://pcdn.global/" TargetMode="External"/><Relationship Id="rId141" Type="http://schemas.openxmlformats.org/officeDocument/2006/relationships/hyperlink" Target="https://au.linkedin.com/in/laura-fenn/contact" TargetMode="External"/><Relationship Id="rId7" Type="http://schemas.openxmlformats.org/officeDocument/2006/relationships/hyperlink" Target="https://www.classycareergirl.com/" TargetMode="External"/><Relationship Id="rId162" Type="http://schemas.openxmlformats.org/officeDocument/2006/relationships/hyperlink" Target="https://www.synonymer.se/sv-syn/nomad" TargetMode="External"/><Relationship Id="rId183" Type="http://schemas.openxmlformats.org/officeDocument/2006/relationships/hyperlink" Target="https://www.jilldevine.com/contact" TargetMode="External"/><Relationship Id="rId24" Type="http://schemas.openxmlformats.org/officeDocument/2006/relationships/hyperlink" Target="https://elizabethscala.com/contact" TargetMode="External"/><Relationship Id="rId45" Type="http://schemas.openxmlformats.org/officeDocument/2006/relationships/hyperlink" Target="https://mytuner-radio.com/fi/podcast/launch-youniversity-professional-development-and-career-tips-for-entrepreneurs-founding-mentors-jeff-henderson-david-farmer-shane-benson-and-kevin-jennings-1158928053/contact" TargetMode="External"/><Relationship Id="rId66" Type="http://schemas.openxmlformats.org/officeDocument/2006/relationships/hyperlink" Target="https://www.mrn.com/contact" TargetMode="External"/><Relationship Id="rId87" Type="http://schemas.openxmlformats.org/officeDocument/2006/relationships/hyperlink" Target="https://poddtoppen.se/podcast/1089859264/the-liftoff-project-with-coach-pamela-confidence-career-well-being-productivity-happiness/update-from-coach-pamela" TargetMode="External"/><Relationship Id="rId110" Type="http://schemas.openxmlformats.org/officeDocument/2006/relationships/hyperlink" Target="https://careertherapy.com/contact" TargetMode="External"/><Relationship Id="rId131" Type="http://schemas.openxmlformats.org/officeDocument/2006/relationships/hyperlink" Target="https://www.careersinfosecurity.com/contact" TargetMode="External"/><Relationship Id="rId152" Type="http://schemas.openxmlformats.org/officeDocument/2006/relationships/hyperlink" Target="https://www.stacymayer.com/" TargetMode="External"/><Relationship Id="rId173" Type="http://schemas.openxmlformats.org/officeDocument/2006/relationships/hyperlink" Target="https://www.acteonline.org/contact" TargetMode="External"/><Relationship Id="rId194" Type="http://schemas.openxmlformats.org/officeDocument/2006/relationships/hyperlink" Target="https://ravencareers.com/" TargetMode="External"/><Relationship Id="rId208" Type="http://schemas.openxmlformats.org/officeDocument/2006/relationships/hyperlink" Target="mailto:martin@careertherapy.io" TargetMode="External"/><Relationship Id="rId14" Type="http://schemas.openxmlformats.org/officeDocument/2006/relationships/hyperlink" Target="https://careerpivot.com/contact" TargetMode="External"/><Relationship Id="rId30" Type="http://schemas.openxmlformats.org/officeDocument/2006/relationships/hyperlink" Target="https://karlenepetitt.blogspot.com/2013/09/captain-george-nolly.html/contact" TargetMode="External"/><Relationship Id="rId35" Type="http://schemas.openxmlformats.org/officeDocument/2006/relationships/hyperlink" Target="https://meganbruneau.com/" TargetMode="External"/><Relationship Id="rId56" Type="http://schemas.openxmlformats.org/officeDocument/2006/relationships/hyperlink" Target="https://mytuner-radio.com/uk/podcast/become-a-rockstar-systems-engineer-with-terry-kim-accelerate-your-it-career-and-land-your-dream-engineer-job-1114277365" TargetMode="External"/><Relationship Id="rId77" Type="http://schemas.openxmlformats.org/officeDocument/2006/relationships/hyperlink" Target="https://www.nhptalentgroup.com/" TargetMode="External"/><Relationship Id="rId100" Type="http://schemas.openxmlformats.org/officeDocument/2006/relationships/hyperlink" Target="https://www.manning.com/books/build-a-career-in-data-science/contact" TargetMode="External"/><Relationship Id="rId105" Type="http://schemas.openxmlformats.org/officeDocument/2006/relationships/hyperlink" Target="https://amandanachman.com/" TargetMode="External"/><Relationship Id="rId126" Type="http://schemas.openxmlformats.org/officeDocument/2006/relationships/hyperlink" Target="https://www.esm.europa.eu/profile/dominika-miernik" TargetMode="External"/><Relationship Id="rId147" Type="http://schemas.openxmlformats.org/officeDocument/2006/relationships/hyperlink" Target="https://oddballpilot.com/contact" TargetMode="External"/><Relationship Id="rId168" Type="http://schemas.openxmlformats.org/officeDocument/2006/relationships/hyperlink" Target="https://jenniferspoelma.com/" TargetMode="External"/><Relationship Id="rId8" Type="http://schemas.openxmlformats.org/officeDocument/2006/relationships/hyperlink" Target="https://www.classycareergirl.com/contact" TargetMode="External"/><Relationship Id="rId51" Type="http://schemas.openxmlformats.org/officeDocument/2006/relationships/hyperlink" Target="https://poddtoppen.se/podcast/1047320599/find-your-dream-job-insider-tips-for-finding-work-advancing-your-career-and-loving-your-job/why-you-need-to-fail-in-your-career-with-dan-cumberland/contact" TargetMode="External"/><Relationship Id="rId72" Type="http://schemas.openxmlformats.org/officeDocument/2006/relationships/hyperlink" Target="https://de-de.facebook.com/pages/10GoodMinutes/56377097914?sk=info/contact" TargetMode="External"/><Relationship Id="rId93" Type="http://schemas.openxmlformats.org/officeDocument/2006/relationships/hyperlink" Target="https://leasingreality.com/" TargetMode="External"/><Relationship Id="rId98" Type="http://schemas.openxmlformats.org/officeDocument/2006/relationships/hyperlink" Target="https://careers.google.com/teams/engineering-technology/contact" TargetMode="External"/><Relationship Id="rId121" Type="http://schemas.openxmlformats.org/officeDocument/2006/relationships/hyperlink" Target="https://pcdn.global/contact" TargetMode="External"/><Relationship Id="rId142" Type="http://schemas.openxmlformats.org/officeDocument/2006/relationships/hyperlink" Target="https://thecareerfarm.com/about/" TargetMode="External"/><Relationship Id="rId163" Type="http://schemas.openxmlformats.org/officeDocument/2006/relationships/hyperlink" Target="https://www.synonymer.se/sv-syn/nomad/contact" TargetMode="External"/><Relationship Id="rId184" Type="http://schemas.openxmlformats.org/officeDocument/2006/relationships/hyperlink" Target="https://www.instagram.com/katherinenjohnson/?hl=en" TargetMode="External"/><Relationship Id="rId189" Type="http://schemas.openxmlformats.org/officeDocument/2006/relationships/hyperlink" Target="https://www.soulcareer.com/contact" TargetMode="External"/><Relationship Id="rId3" Type="http://schemas.openxmlformats.org/officeDocument/2006/relationships/hyperlink" Target="https://www.manager-tools.com/" TargetMode="External"/><Relationship Id="rId214" Type="http://schemas.openxmlformats.org/officeDocument/2006/relationships/hyperlink" Target="mailto:info@mofaul.com" TargetMode="External"/><Relationship Id="rId25" Type="http://schemas.openxmlformats.org/officeDocument/2006/relationships/hyperlink" Target="http://www.loveteachingyoga.com/" TargetMode="External"/><Relationship Id="rId46" Type="http://schemas.openxmlformats.org/officeDocument/2006/relationships/hyperlink" Target="http://www.danielhadaway.com/" TargetMode="External"/><Relationship Id="rId67" Type="http://schemas.openxmlformats.org/officeDocument/2006/relationships/hyperlink" Target="https://mytuner-radio.com/fi/podcast/the-empower-yourself-podcast-self-care-time-management-career-lifestyle-victoria-gigante-coach-time-management-expert-and-writer-613628937/contact" TargetMode="External"/><Relationship Id="rId116" Type="http://schemas.openxmlformats.org/officeDocument/2006/relationships/hyperlink" Target="https://www.idealist.org/" TargetMode="External"/><Relationship Id="rId137" Type="http://schemas.openxmlformats.org/officeDocument/2006/relationships/hyperlink" Target="https://erickaspradley.com/contact" TargetMode="External"/><Relationship Id="rId158" Type="http://schemas.openxmlformats.org/officeDocument/2006/relationships/hyperlink" Target="https://www.taylorguitars.com/" TargetMode="External"/><Relationship Id="rId20" Type="http://schemas.openxmlformats.org/officeDocument/2006/relationships/hyperlink" Target="https://player.fm/podcasts/resource-options-international-inc-executive-recruiting-middle-market-ceo-career-journeys/contact" TargetMode="External"/><Relationship Id="rId41" Type="http://schemas.openxmlformats.org/officeDocument/2006/relationships/hyperlink" Target="https://janejacksoncoach.com/contact" TargetMode="External"/><Relationship Id="rId62" Type="http://schemas.openxmlformats.org/officeDocument/2006/relationships/hyperlink" Target="https://mofaul.com/" TargetMode="External"/><Relationship Id="rId83" Type="http://schemas.openxmlformats.org/officeDocument/2006/relationships/hyperlink" Target="https://www.drchhuntley.com/" TargetMode="External"/><Relationship Id="rId88" Type="http://schemas.openxmlformats.org/officeDocument/2006/relationships/hyperlink" Target="https://poddtoppen.se/podcast/1089859264/the-liftoff-project-with-coach-pamela-confidence-career-well-being-productivity-happiness/update-from-coach-pamela/contact" TargetMode="External"/><Relationship Id="rId111" Type="http://schemas.openxmlformats.org/officeDocument/2006/relationships/hyperlink" Target="https://doctorpodcastnetwork.com/" TargetMode="External"/><Relationship Id="rId132" Type="http://schemas.openxmlformats.org/officeDocument/2006/relationships/hyperlink" Target="https://www.pharmacytimes.com/contributor/lester-nathan-ms/2018/04/6-steps-to-creating-a-very-profitable-pharmacy-from-scratch" TargetMode="External"/><Relationship Id="rId153" Type="http://schemas.openxmlformats.org/officeDocument/2006/relationships/hyperlink" Target="https://www.stacymayer.com/contact" TargetMode="External"/><Relationship Id="rId174" Type="http://schemas.openxmlformats.org/officeDocument/2006/relationships/hyperlink" Target="https://www.marjoriestieglermd.com/" TargetMode="External"/><Relationship Id="rId179" Type="http://schemas.openxmlformats.org/officeDocument/2006/relationships/hyperlink" Target="https://thecareercue.com/contact" TargetMode="External"/><Relationship Id="rId195" Type="http://schemas.openxmlformats.org/officeDocument/2006/relationships/hyperlink" Target="https://ravencareers.com/contact" TargetMode="External"/><Relationship Id="rId209" Type="http://schemas.openxmlformats.org/officeDocument/2006/relationships/hyperlink" Target="mailto:info@nicholeharrop.com" TargetMode="External"/><Relationship Id="rId190" Type="http://schemas.openxmlformats.org/officeDocument/2006/relationships/hyperlink" Target="https://www.udemy.com/user/jasonwood12/" TargetMode="External"/><Relationship Id="rId204" Type="http://schemas.openxmlformats.org/officeDocument/2006/relationships/hyperlink" Target="https://www.rikke.me/" TargetMode="External"/><Relationship Id="rId15" Type="http://schemas.openxmlformats.org/officeDocument/2006/relationships/hyperlink" Target="https://www.careercloud.com/" TargetMode="External"/><Relationship Id="rId36" Type="http://schemas.openxmlformats.org/officeDocument/2006/relationships/hyperlink" Target="https://meganbruneau.com/contact" TargetMode="External"/><Relationship Id="rId57" Type="http://schemas.openxmlformats.org/officeDocument/2006/relationships/hyperlink" Target="https://mytuner-radio.com/uk/podcast/become-a-rockstar-systems-engineer-with-terry-kim-accelerate-your-it-career-and-land-your-dream-engineer-job-1114277365/contact" TargetMode="External"/><Relationship Id="rId106" Type="http://schemas.openxmlformats.org/officeDocument/2006/relationships/hyperlink" Target="https://amandanachman.com/contact" TargetMode="External"/><Relationship Id="rId127" Type="http://schemas.openxmlformats.org/officeDocument/2006/relationships/hyperlink" Target="https://www.esm.europa.eu/profile/dominika-miernik/contact" TargetMode="External"/><Relationship Id="rId10" Type="http://schemas.openxmlformats.org/officeDocument/2006/relationships/hyperlink" Target="https://www.happentoyourcareer.com/scott-barlow/contact" TargetMode="External"/><Relationship Id="rId31" Type="http://schemas.openxmlformats.org/officeDocument/2006/relationships/hyperlink" Target="https://josephliu.co/" TargetMode="External"/><Relationship Id="rId52" Type="http://schemas.openxmlformats.org/officeDocument/2006/relationships/hyperlink" Target="https://www.letseatgrandma.com/" TargetMode="External"/><Relationship Id="rId73" Type="http://schemas.openxmlformats.org/officeDocument/2006/relationships/hyperlink" Target="https://andystorch.com/" TargetMode="External"/><Relationship Id="rId78" Type="http://schemas.openxmlformats.org/officeDocument/2006/relationships/hyperlink" Target="https://www.nhptalentgroup.com/contact" TargetMode="External"/><Relationship Id="rId94" Type="http://schemas.openxmlformats.org/officeDocument/2006/relationships/hyperlink" Target="https://leasingreality.com/contact" TargetMode="External"/><Relationship Id="rId99" Type="http://schemas.openxmlformats.org/officeDocument/2006/relationships/hyperlink" Target="https://www.manning.com/books/build-a-career-in-data-science" TargetMode="External"/><Relationship Id="rId101" Type="http://schemas.openxmlformats.org/officeDocument/2006/relationships/hyperlink" Target="https://nextsteppartners.com/michael-melcher/" TargetMode="External"/><Relationship Id="rId122" Type="http://schemas.openxmlformats.org/officeDocument/2006/relationships/hyperlink" Target="http://www.writingcareer.com/" TargetMode="External"/><Relationship Id="rId143" Type="http://schemas.openxmlformats.org/officeDocument/2006/relationships/hyperlink" Target="https://thecareerfarm.com/about/contact" TargetMode="External"/><Relationship Id="rId148" Type="http://schemas.openxmlformats.org/officeDocument/2006/relationships/hyperlink" Target="https://www.thecareersalon.com/" TargetMode="External"/><Relationship Id="rId164" Type="http://schemas.openxmlformats.org/officeDocument/2006/relationships/hyperlink" Target="https://www.conservation-careers.com/" TargetMode="External"/><Relationship Id="rId169" Type="http://schemas.openxmlformats.org/officeDocument/2006/relationships/hyperlink" Target="https://jenniferspoelma.com/contact" TargetMode="External"/><Relationship Id="rId185" Type="http://schemas.openxmlformats.org/officeDocument/2006/relationships/hyperlink" Target="https://www.instagram.com/katherinenjohnson/?hl=en/contact" TargetMode="External"/><Relationship Id="rId4" Type="http://schemas.openxmlformats.org/officeDocument/2006/relationships/hyperlink" Target="https://www.manager-tools.com/contact" TargetMode="External"/><Relationship Id="rId9" Type="http://schemas.openxmlformats.org/officeDocument/2006/relationships/hyperlink" Target="https://www.happentoyourcareer.com/scott-barlow/" TargetMode="External"/><Relationship Id="rId180" Type="http://schemas.openxmlformats.org/officeDocument/2006/relationships/hyperlink" Target="https://www.uctv.tv/" TargetMode="External"/><Relationship Id="rId210" Type="http://schemas.openxmlformats.org/officeDocument/2006/relationships/hyperlink" Target="http://www.victoriagigante.com/" TargetMode="External"/><Relationship Id="rId215" Type="http://schemas.openxmlformats.org/officeDocument/2006/relationships/hyperlink" Target="mailto:support@crossroadscareer.org" TargetMode="External"/><Relationship Id="rId26" Type="http://schemas.openxmlformats.org/officeDocument/2006/relationships/hyperlink" Target="http://www.loveteachingyoga.com/contact" TargetMode="External"/><Relationship Id="rId47" Type="http://schemas.openxmlformats.org/officeDocument/2006/relationships/hyperlink" Target="http://www.danielhadaway.com/contact" TargetMode="External"/><Relationship Id="rId68" Type="http://schemas.openxmlformats.org/officeDocument/2006/relationships/hyperlink" Target="https://audiojunkie.co/publishers/tobi-taj-nursing-podcaster-and-blogger" TargetMode="External"/><Relationship Id="rId89" Type="http://schemas.openxmlformats.org/officeDocument/2006/relationships/hyperlink" Target="https://www.exclusivecareercoaching.com/" TargetMode="External"/><Relationship Id="rId112" Type="http://schemas.openxmlformats.org/officeDocument/2006/relationships/hyperlink" Target="https://doctorpodcastnetwork.com/contact" TargetMode="External"/><Relationship Id="rId133" Type="http://schemas.openxmlformats.org/officeDocument/2006/relationships/hyperlink" Target="https://www.pharmacytimes.com/contributor/lester-nathan-ms/2018/04/6-steps-to-creating-a-very-profitable-pharmacy-from-scratch/contact" TargetMode="External"/><Relationship Id="rId154" Type="http://schemas.openxmlformats.org/officeDocument/2006/relationships/hyperlink" Target="https://atcandc.com/" TargetMode="External"/><Relationship Id="rId175" Type="http://schemas.openxmlformats.org/officeDocument/2006/relationships/hyperlink" Target="https://www.marjoriestieglermd.com/contact" TargetMode="External"/><Relationship Id="rId196" Type="http://schemas.openxmlformats.org/officeDocument/2006/relationships/hyperlink" Target="https://joyfuldvm.com/" TargetMode="External"/><Relationship Id="rId200" Type="http://schemas.openxmlformats.org/officeDocument/2006/relationships/hyperlink" Target="https://thecyberwire.com/" TargetMode="External"/><Relationship Id="rId16" Type="http://schemas.openxmlformats.org/officeDocument/2006/relationships/hyperlink" Target="https://www.careercloud.com/contact" TargetMode="External"/><Relationship Id="rId37" Type="http://schemas.openxmlformats.org/officeDocument/2006/relationships/hyperlink" Target="https://trillmba.com/about-us/" TargetMode="External"/><Relationship Id="rId58" Type="http://schemas.openxmlformats.org/officeDocument/2006/relationships/hyperlink" Target="https://twitter.com/douglaswelch" TargetMode="External"/><Relationship Id="rId79" Type="http://schemas.openxmlformats.org/officeDocument/2006/relationships/hyperlink" Target="https://warehouseandoperationsasacareer.com/" TargetMode="External"/><Relationship Id="rId102" Type="http://schemas.openxmlformats.org/officeDocument/2006/relationships/hyperlink" Target="https://nextsteppartners.com/michael-melcher/contact" TargetMode="External"/><Relationship Id="rId123" Type="http://schemas.openxmlformats.org/officeDocument/2006/relationships/hyperlink" Target="http://www.writingcareer.com/contact" TargetMode="External"/><Relationship Id="rId144" Type="http://schemas.openxmlformats.org/officeDocument/2006/relationships/hyperlink" Target="https://www.careerbuilder.ca/" TargetMode="External"/><Relationship Id="rId90" Type="http://schemas.openxmlformats.org/officeDocument/2006/relationships/hyperlink" Target="https://www.exclusivecareercoaching.com/contact" TargetMode="External"/><Relationship Id="rId165" Type="http://schemas.openxmlformats.org/officeDocument/2006/relationships/hyperlink" Target="https://www.conservation-careers.com/contact" TargetMode="External"/><Relationship Id="rId186" Type="http://schemas.openxmlformats.org/officeDocument/2006/relationships/hyperlink" Target="https://www.impactpool.org/podcasts" TargetMode="External"/><Relationship Id="rId211" Type="http://schemas.openxmlformats.org/officeDocument/2006/relationships/hyperlink" Target="mailto:hello@jilldevine.com" TargetMode="External"/><Relationship Id="rId27" Type="http://schemas.openxmlformats.org/officeDocument/2006/relationships/hyperlink" Target="https://www.collegecentral.com/" TargetMode="External"/><Relationship Id="rId48" Type="http://schemas.openxmlformats.org/officeDocument/2006/relationships/hyperlink" Target="https://bcwnetwork.com/" TargetMode="External"/><Relationship Id="rId69" Type="http://schemas.openxmlformats.org/officeDocument/2006/relationships/hyperlink" Target="https://audiojunkie.co/publishers/tobi-taj-nursing-podcaster-and-blogger/contact" TargetMode="External"/><Relationship Id="rId113" Type="http://schemas.openxmlformats.org/officeDocument/2006/relationships/hyperlink" Target="https://www.abundanzconsulting.com/page/jctc-1/contact" TargetMode="External"/><Relationship Id="rId134" Type="http://schemas.openxmlformats.org/officeDocument/2006/relationships/hyperlink" Target="https://apogeedigital.com/" TargetMode="External"/><Relationship Id="rId80" Type="http://schemas.openxmlformats.org/officeDocument/2006/relationships/hyperlink" Target="https://warehouseandoperationsasacareer.com/contact" TargetMode="External"/><Relationship Id="rId155" Type="http://schemas.openxmlformats.org/officeDocument/2006/relationships/hyperlink" Target="https://atcandc.com/contact" TargetMode="External"/><Relationship Id="rId176" Type="http://schemas.openxmlformats.org/officeDocument/2006/relationships/hyperlink" Target="https://www.americanbar.org/careercenter/" TargetMode="External"/><Relationship Id="rId197" Type="http://schemas.openxmlformats.org/officeDocument/2006/relationships/hyperlink" Target="https://joyfuldvm.com/contact" TargetMode="External"/><Relationship Id="rId201" Type="http://schemas.openxmlformats.org/officeDocument/2006/relationships/hyperlink" Target="https://thecyberwire.com/contact" TargetMode="External"/><Relationship Id="rId17" Type="http://schemas.openxmlformats.org/officeDocument/2006/relationships/hyperlink" Target="https://www.listennotes.com/sv/podcasts/creative-writing-career-stephan-bugaj-42_mwjhCrFa/" TargetMode="External"/><Relationship Id="rId38" Type="http://schemas.openxmlformats.org/officeDocument/2006/relationships/hyperlink" Target="https://trillmba.com/about-us/contact" TargetMode="External"/><Relationship Id="rId59" Type="http://schemas.openxmlformats.org/officeDocument/2006/relationships/hyperlink" Target="https://crossroadscareer.org/" TargetMode="External"/><Relationship Id="rId103" Type="http://schemas.openxmlformats.org/officeDocument/2006/relationships/hyperlink" Target="http://alliesiarto.com/" TargetMode="External"/><Relationship Id="rId124" Type="http://schemas.openxmlformats.org/officeDocument/2006/relationships/hyperlink" Target="https://lista.mercadolivre.com.br/acessorios-veiculos/modulo-amplificador-radio-trailblazer-s10-veiculos" TargetMode="External"/><Relationship Id="rId70" Type="http://schemas.openxmlformats.org/officeDocument/2006/relationships/hyperlink" Target="https://www.franklincovey.fr/contact" TargetMode="External"/><Relationship Id="rId91" Type="http://schemas.openxmlformats.org/officeDocument/2006/relationships/hyperlink" Target="https://www.nature.com/naturecareers" TargetMode="External"/><Relationship Id="rId145" Type="http://schemas.openxmlformats.org/officeDocument/2006/relationships/hyperlink" Target="https://www.careerbuilder.ca/contact" TargetMode="External"/><Relationship Id="rId166" Type="http://schemas.openxmlformats.org/officeDocument/2006/relationships/hyperlink" Target="https://vyten.com/" TargetMode="External"/><Relationship Id="rId187" Type="http://schemas.openxmlformats.org/officeDocument/2006/relationships/hyperlink" Target="https://www.impactpool.org/podcasts/contact" TargetMode="External"/><Relationship Id="rId1" Type="http://schemas.openxmlformats.org/officeDocument/2006/relationships/hyperlink" Target="https://www.macslist.org/author/mac" TargetMode="External"/><Relationship Id="rId212" Type="http://schemas.openxmlformats.org/officeDocument/2006/relationships/hyperlink" Target="mailto:trina@27shift.com" TargetMode="External"/><Relationship Id="rId28" Type="http://schemas.openxmlformats.org/officeDocument/2006/relationships/hyperlink" Target="https://www.collegecentral.com/contact" TargetMode="External"/><Relationship Id="rId49" Type="http://schemas.openxmlformats.org/officeDocument/2006/relationships/hyperlink" Target="https://bcwnetwork.com/contact" TargetMode="External"/><Relationship Id="rId114" Type="http://schemas.openxmlformats.org/officeDocument/2006/relationships/hyperlink" Target="https://www.monster.co.uk/" TargetMode="External"/><Relationship Id="rId60" Type="http://schemas.openxmlformats.org/officeDocument/2006/relationships/hyperlink" Target="https://archive.org/details/podcast_unbeaten-path-podcast-caree_huge-announcement_1000399590630" TargetMode="External"/><Relationship Id="rId81" Type="http://schemas.openxmlformats.org/officeDocument/2006/relationships/hyperlink" Target="https://matthewmoranonline.com/" TargetMode="External"/><Relationship Id="rId135" Type="http://schemas.openxmlformats.org/officeDocument/2006/relationships/hyperlink" Target="https://apogeedigital.com/contact" TargetMode="External"/><Relationship Id="rId156" Type="http://schemas.openxmlformats.org/officeDocument/2006/relationships/hyperlink" Target="http://www.open.ac.uk/" TargetMode="External"/><Relationship Id="rId177" Type="http://schemas.openxmlformats.org/officeDocument/2006/relationships/hyperlink" Target="https://www.americanbar.org/careercenter/contact" TargetMode="External"/><Relationship Id="rId198" Type="http://schemas.openxmlformats.org/officeDocument/2006/relationships/hyperlink" Target="https://www.realtor.com/realestateagency/keller-williams-preferred-partners_west-palm-beach_fl_24747_597904327" TargetMode="External"/><Relationship Id="rId202" Type="http://schemas.openxmlformats.org/officeDocument/2006/relationships/hyperlink" Target="https://www.instagram.com/missamalea/" TargetMode="External"/><Relationship Id="rId18" Type="http://schemas.openxmlformats.org/officeDocument/2006/relationships/hyperlink" Target="https://www.listennotes.com/sv/podcasts/creative-writing-career-stephan-bugaj-42_mwjhCrFa/contact" TargetMode="External"/><Relationship Id="rId39" Type="http://schemas.openxmlformats.org/officeDocument/2006/relationships/hyperlink" Target="https://castbox.fm/podcasts/Mike%20%22Sharky%22%20James%20-%20career%20photojournalist%20and%20all-around%20nice%20guy%20(albeit%20snarky)" TargetMode="External"/><Relationship Id="rId50" Type="http://schemas.openxmlformats.org/officeDocument/2006/relationships/hyperlink" Target="https://poddtoppen.se/podcast/1047320599/find-your-dream-job-insider-tips-for-finding-work-advancing-your-career-and-loving-your-job/why-you-need-to-fail-in-your-career-with-dan-cumberland" TargetMode="External"/><Relationship Id="rId104" Type="http://schemas.openxmlformats.org/officeDocument/2006/relationships/hyperlink" Target="http://alliesiarto.com/contact" TargetMode="External"/><Relationship Id="rId125" Type="http://schemas.openxmlformats.org/officeDocument/2006/relationships/hyperlink" Target="https://lista.mercadolivre.com.br/acessorios-veiculos/modulo-amplificador-radio-trailblazer-s10-veiculos/contact" TargetMode="External"/><Relationship Id="rId146" Type="http://schemas.openxmlformats.org/officeDocument/2006/relationships/hyperlink" Target="https://oddballpilot.com/" TargetMode="External"/><Relationship Id="rId167" Type="http://schemas.openxmlformats.org/officeDocument/2006/relationships/hyperlink" Target="https://vyten.com/contact" TargetMode="External"/><Relationship Id="rId188" Type="http://schemas.openxmlformats.org/officeDocument/2006/relationships/hyperlink" Target="https://www.soulcareer.com/" TargetMode="External"/><Relationship Id="rId71" Type="http://schemas.openxmlformats.org/officeDocument/2006/relationships/hyperlink" Target="https://de-de.facebook.com/pages/10GoodMinutes/56377097914?sk=info" TargetMode="External"/><Relationship Id="rId92" Type="http://schemas.openxmlformats.org/officeDocument/2006/relationships/hyperlink" Target="https://www.nature.com/naturecareers/contact" TargetMode="External"/><Relationship Id="rId213" Type="http://schemas.openxmlformats.org/officeDocument/2006/relationships/hyperlink" Target="mailto:Kingsley@kingsleygrant.com" TargetMode="External"/><Relationship Id="rId2" Type="http://schemas.openxmlformats.org/officeDocument/2006/relationships/hyperlink" Target="https://www.macslist.org/author/mac/contact" TargetMode="External"/><Relationship Id="rId29" Type="http://schemas.openxmlformats.org/officeDocument/2006/relationships/hyperlink" Target="https://karlenepetitt.blogspot.com/2013/09/captain-george-nolly.html" TargetMode="External"/><Relationship Id="rId40" Type="http://schemas.openxmlformats.org/officeDocument/2006/relationships/hyperlink" Target="https://janejacksoncoach.com/" TargetMode="External"/><Relationship Id="rId115" Type="http://schemas.openxmlformats.org/officeDocument/2006/relationships/hyperlink" Target="https://www.monster.co.uk/contact" TargetMode="External"/><Relationship Id="rId136" Type="http://schemas.openxmlformats.org/officeDocument/2006/relationships/hyperlink" Target="https://erickaspradley.com/" TargetMode="External"/><Relationship Id="rId157" Type="http://schemas.openxmlformats.org/officeDocument/2006/relationships/hyperlink" Target="http://www.open.ac.uk/contact" TargetMode="External"/><Relationship Id="rId178" Type="http://schemas.openxmlformats.org/officeDocument/2006/relationships/hyperlink" Target="https://thecareercue.com/" TargetMode="External"/><Relationship Id="rId61" Type="http://schemas.openxmlformats.org/officeDocument/2006/relationships/hyperlink" Target="https://archive.org/details/podcast_unbeaten-path-podcast-caree_huge-announcement_1000399590630/contact" TargetMode="External"/><Relationship Id="rId82" Type="http://schemas.openxmlformats.org/officeDocument/2006/relationships/hyperlink" Target="https://matthewmoranonline.com/contact" TargetMode="External"/><Relationship Id="rId199" Type="http://schemas.openxmlformats.org/officeDocument/2006/relationships/hyperlink" Target="https://www.realtor.com/realestateagency/keller-williams-preferred-partners_west-palm-beach_fl_24747_597904327/contact" TargetMode="External"/><Relationship Id="rId203" Type="http://schemas.openxmlformats.org/officeDocument/2006/relationships/hyperlink" Target="https://www.instagram.com/missamalea/contact" TargetMode="External"/><Relationship Id="rId19" Type="http://schemas.openxmlformats.org/officeDocument/2006/relationships/hyperlink" Target="https://player.fm/podcasts/resource-options-international-inc-executive-recruiting-middle-market-ceo-career-journe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13"/>
  <sheetViews>
    <sheetView tabSelected="1" workbookViewId="0">
      <selection activeCell="K5" sqref="K5"/>
    </sheetView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371</v>
      </c>
    </row>
    <row r="2" spans="1:9" x14ac:dyDescent="0.55000000000000004">
      <c r="A2" s="1">
        <v>0</v>
      </c>
      <c r="B2">
        <v>0</v>
      </c>
      <c r="C2" t="s">
        <v>7</v>
      </c>
      <c r="D2" t="s">
        <v>8</v>
      </c>
      <c r="E2" s="2" t="s">
        <v>120</v>
      </c>
      <c r="F2" t="s">
        <v>232</v>
      </c>
      <c r="G2" s="2" t="s">
        <v>233</v>
      </c>
      <c r="H2" t="s">
        <v>345</v>
      </c>
      <c r="I2" t="str">
        <f>VLOOKUP(D2,priority!$D$2:$N$113,10,FALSE)</f>
        <v>Low</v>
      </c>
    </row>
    <row r="3" spans="1:9" x14ac:dyDescent="0.55000000000000004">
      <c r="A3" s="1">
        <v>2</v>
      </c>
      <c r="B3">
        <v>2</v>
      </c>
      <c r="C3" t="s">
        <v>7</v>
      </c>
      <c r="D3" t="s">
        <v>9</v>
      </c>
      <c r="E3" s="2" t="s">
        <v>121</v>
      </c>
      <c r="F3" t="s">
        <v>232</v>
      </c>
      <c r="G3" s="2" t="s">
        <v>234</v>
      </c>
      <c r="H3" t="s">
        <v>364</v>
      </c>
      <c r="I3" t="str">
        <f>VLOOKUP(D3,priority!$D$2:$N$113,10,FALSE)</f>
        <v>Low</v>
      </c>
    </row>
    <row r="4" spans="1:9" x14ac:dyDescent="0.55000000000000004">
      <c r="A4" s="1">
        <v>3</v>
      </c>
      <c r="B4">
        <v>3</v>
      </c>
      <c r="C4" t="s">
        <v>7</v>
      </c>
      <c r="D4" t="s">
        <v>10</v>
      </c>
      <c r="E4" s="2" t="s">
        <v>122</v>
      </c>
      <c r="F4" t="s">
        <v>232</v>
      </c>
      <c r="G4" s="2" t="s">
        <v>235</v>
      </c>
      <c r="H4" t="s">
        <v>346</v>
      </c>
      <c r="I4" t="str">
        <f>VLOOKUP(D4,priority!$D$2:$N$113,10,FALSE)</f>
        <v>Low</v>
      </c>
    </row>
    <row r="5" spans="1:9" x14ac:dyDescent="0.55000000000000004">
      <c r="A5" s="1">
        <v>4</v>
      </c>
      <c r="B5">
        <v>4</v>
      </c>
      <c r="C5" t="s">
        <v>7</v>
      </c>
      <c r="D5" t="s">
        <v>11</v>
      </c>
      <c r="E5" s="2" t="s">
        <v>123</v>
      </c>
      <c r="F5" t="s">
        <v>232</v>
      </c>
      <c r="G5" s="2" t="s">
        <v>236</v>
      </c>
      <c r="H5" t="s">
        <v>365</v>
      </c>
      <c r="I5" t="str">
        <f>VLOOKUP(D5,priority!$D$2:$N$113,10,FALSE)</f>
        <v>High</v>
      </c>
    </row>
    <row r="6" spans="1:9" x14ac:dyDescent="0.55000000000000004">
      <c r="A6" s="1">
        <v>5</v>
      </c>
      <c r="B6">
        <v>5</v>
      </c>
      <c r="C6" t="s">
        <v>7</v>
      </c>
      <c r="D6" t="s">
        <v>12</v>
      </c>
      <c r="E6" s="2" t="s">
        <v>124</v>
      </c>
      <c r="F6" t="s">
        <v>232</v>
      </c>
      <c r="G6" s="2" t="s">
        <v>237</v>
      </c>
      <c r="H6" s="2" t="s">
        <v>366</v>
      </c>
      <c r="I6" t="str">
        <f>VLOOKUP(D6,priority!$D$2:$N$113,10,FALSE)</f>
        <v>High</v>
      </c>
    </row>
    <row r="7" spans="1:9" x14ac:dyDescent="0.55000000000000004">
      <c r="A7" s="1">
        <v>8</v>
      </c>
      <c r="B7">
        <v>8</v>
      </c>
      <c r="C7" t="s">
        <v>7</v>
      </c>
      <c r="D7" t="s">
        <v>13</v>
      </c>
      <c r="E7" s="2" t="s">
        <v>125</v>
      </c>
      <c r="F7" t="s">
        <v>232</v>
      </c>
      <c r="G7" s="2" t="s">
        <v>238</v>
      </c>
      <c r="H7" t="s">
        <v>367</v>
      </c>
      <c r="I7" t="str">
        <f>VLOOKUP(D7,priority!$D$2:$N$113,10,FALSE)</f>
        <v>High</v>
      </c>
    </row>
    <row r="8" spans="1:9" x14ac:dyDescent="0.55000000000000004">
      <c r="A8" s="1">
        <v>10</v>
      </c>
      <c r="B8">
        <v>10</v>
      </c>
      <c r="C8" t="s">
        <v>7</v>
      </c>
      <c r="D8" t="s">
        <v>14</v>
      </c>
      <c r="E8" s="2" t="s">
        <v>126</v>
      </c>
      <c r="F8" t="s">
        <v>232</v>
      </c>
      <c r="G8" s="2" t="s">
        <v>239</v>
      </c>
      <c r="H8" t="s">
        <v>346</v>
      </c>
      <c r="I8" t="str">
        <f>VLOOKUP(D8,priority!$D$2:$N$113,10,FALSE)</f>
        <v>Low</v>
      </c>
    </row>
    <row r="9" spans="1:9" x14ac:dyDescent="0.55000000000000004">
      <c r="A9" s="1">
        <v>13</v>
      </c>
      <c r="B9">
        <v>13</v>
      </c>
      <c r="C9" t="s">
        <v>7</v>
      </c>
      <c r="D9" t="s">
        <v>15</v>
      </c>
      <c r="E9" s="2" t="s">
        <v>127</v>
      </c>
      <c r="F9" t="s">
        <v>232</v>
      </c>
      <c r="G9" s="2" t="s">
        <v>240</v>
      </c>
      <c r="H9" t="s">
        <v>346</v>
      </c>
      <c r="I9" t="str">
        <f>VLOOKUP(D9,priority!$D$2:$N$113,10,FALSE)</f>
        <v>Low</v>
      </c>
    </row>
    <row r="10" spans="1:9" x14ac:dyDescent="0.55000000000000004">
      <c r="A10" s="1">
        <v>14</v>
      </c>
      <c r="B10">
        <v>14</v>
      </c>
      <c r="C10" t="s">
        <v>7</v>
      </c>
      <c r="D10" t="s">
        <v>16</v>
      </c>
      <c r="E10" s="2" t="s">
        <v>128</v>
      </c>
      <c r="F10" t="s">
        <v>232</v>
      </c>
      <c r="G10" s="2" t="s">
        <v>241</v>
      </c>
      <c r="H10" t="s">
        <v>346</v>
      </c>
      <c r="I10" t="str">
        <f>VLOOKUP(D10,priority!$D$2:$N$113,10,FALSE)</f>
        <v>Low</v>
      </c>
    </row>
    <row r="11" spans="1:9" x14ac:dyDescent="0.55000000000000004">
      <c r="A11" s="1">
        <v>15</v>
      </c>
      <c r="B11">
        <v>15</v>
      </c>
      <c r="C11" t="s">
        <v>7</v>
      </c>
      <c r="D11" t="s">
        <v>17</v>
      </c>
      <c r="E11" s="2" t="s">
        <v>129</v>
      </c>
      <c r="F11" t="s">
        <v>232</v>
      </c>
      <c r="G11" s="2" t="s">
        <v>242</v>
      </c>
      <c r="H11" t="s">
        <v>347</v>
      </c>
      <c r="I11" t="str">
        <f>VLOOKUP(D11,priority!$D$2:$N$113,10,FALSE)</f>
        <v>Low</v>
      </c>
    </row>
    <row r="12" spans="1:9" x14ac:dyDescent="0.55000000000000004">
      <c r="A12" s="1">
        <v>18</v>
      </c>
      <c r="B12">
        <v>18</v>
      </c>
      <c r="C12" t="s">
        <v>7</v>
      </c>
      <c r="D12" t="s">
        <v>18</v>
      </c>
      <c r="E12" s="2" t="s">
        <v>130</v>
      </c>
      <c r="F12" t="s">
        <v>232</v>
      </c>
      <c r="G12" s="2" t="s">
        <v>243</v>
      </c>
      <c r="H12" t="s">
        <v>346</v>
      </c>
      <c r="I12" t="str">
        <f>VLOOKUP(D12,priority!$D$2:$N$113,10,FALSE)</f>
        <v>Low</v>
      </c>
    </row>
    <row r="13" spans="1:9" x14ac:dyDescent="0.55000000000000004">
      <c r="A13" s="1">
        <v>20</v>
      </c>
      <c r="B13">
        <v>20</v>
      </c>
      <c r="C13" t="s">
        <v>7</v>
      </c>
      <c r="D13" t="s">
        <v>19</v>
      </c>
      <c r="E13" s="2" t="s">
        <v>131</v>
      </c>
      <c r="F13" t="s">
        <v>232</v>
      </c>
      <c r="G13" s="2" t="s">
        <v>244</v>
      </c>
      <c r="H13" s="2" t="s">
        <v>368</v>
      </c>
      <c r="I13" t="str">
        <f>VLOOKUP(D13,priority!$D$2:$N$113,10,FALSE)</f>
        <v>Low</v>
      </c>
    </row>
    <row r="14" spans="1:9" x14ac:dyDescent="0.55000000000000004">
      <c r="A14" s="1">
        <v>21</v>
      </c>
      <c r="B14">
        <v>21</v>
      </c>
      <c r="C14" t="s">
        <v>7</v>
      </c>
      <c r="D14" t="s">
        <v>20</v>
      </c>
      <c r="E14" s="2" t="s">
        <v>132</v>
      </c>
      <c r="F14" t="s">
        <v>232</v>
      </c>
      <c r="G14" s="2" t="s">
        <v>245</v>
      </c>
      <c r="H14" t="s">
        <v>369</v>
      </c>
      <c r="I14" t="str">
        <f>VLOOKUP(D14,priority!$D$2:$N$113,10,FALSE)</f>
        <v>High</v>
      </c>
    </row>
    <row r="15" spans="1:9" x14ac:dyDescent="0.55000000000000004">
      <c r="A15" s="1">
        <v>22</v>
      </c>
      <c r="B15">
        <v>22</v>
      </c>
      <c r="C15" t="s">
        <v>7</v>
      </c>
      <c r="D15" t="s">
        <v>21</v>
      </c>
      <c r="E15" s="2" t="s">
        <v>133</v>
      </c>
      <c r="F15" t="s">
        <v>232</v>
      </c>
      <c r="G15" s="2" t="s">
        <v>246</v>
      </c>
      <c r="H15" t="s">
        <v>346</v>
      </c>
      <c r="I15" t="str">
        <f>VLOOKUP(D15,priority!$D$2:$N$113,10,FALSE)</f>
        <v>Low</v>
      </c>
    </row>
    <row r="16" spans="1:9" x14ac:dyDescent="0.55000000000000004">
      <c r="A16" s="1">
        <v>23</v>
      </c>
      <c r="B16">
        <v>23</v>
      </c>
      <c r="C16" t="s">
        <v>7</v>
      </c>
      <c r="D16" t="s">
        <v>22</v>
      </c>
      <c r="E16" s="2" t="s">
        <v>134</v>
      </c>
      <c r="F16" t="s">
        <v>232</v>
      </c>
      <c r="G16" s="2" t="s">
        <v>247</v>
      </c>
      <c r="H16" t="s">
        <v>346</v>
      </c>
      <c r="I16" t="str">
        <f>VLOOKUP(D16,priority!$D$2:$N$113,10,FALSE)</f>
        <v>Low</v>
      </c>
    </row>
    <row r="17" spans="1:9" x14ac:dyDescent="0.55000000000000004">
      <c r="A17" s="1">
        <v>26</v>
      </c>
      <c r="B17">
        <v>26</v>
      </c>
      <c r="C17" t="s">
        <v>7</v>
      </c>
      <c r="D17" t="s">
        <v>23</v>
      </c>
      <c r="E17" s="2" t="s">
        <v>135</v>
      </c>
      <c r="F17" t="s">
        <v>232</v>
      </c>
      <c r="G17" s="2" t="s">
        <v>248</v>
      </c>
      <c r="H17" t="s">
        <v>346</v>
      </c>
      <c r="I17" t="str">
        <f>VLOOKUP(D17,priority!$D$2:$N$113,10,FALSE)</f>
        <v>Low</v>
      </c>
    </row>
    <row r="18" spans="1:9" x14ac:dyDescent="0.55000000000000004">
      <c r="A18" s="1">
        <v>27</v>
      </c>
      <c r="B18">
        <v>27</v>
      </c>
      <c r="C18" t="s">
        <v>7</v>
      </c>
      <c r="D18" t="s">
        <v>24</v>
      </c>
      <c r="E18" s="2" t="s">
        <v>136</v>
      </c>
      <c r="F18" t="s">
        <v>232</v>
      </c>
      <c r="G18" s="2" t="s">
        <v>249</v>
      </c>
      <c r="H18" t="s">
        <v>346</v>
      </c>
      <c r="I18" t="str">
        <f>VLOOKUP(D18,priority!$D$2:$N$113,10,FALSE)</f>
        <v>Low</v>
      </c>
    </row>
    <row r="19" spans="1:9" x14ac:dyDescent="0.55000000000000004">
      <c r="A19" s="1">
        <v>28</v>
      </c>
      <c r="B19">
        <v>28</v>
      </c>
      <c r="C19" t="s">
        <v>7</v>
      </c>
      <c r="D19" t="s">
        <v>25</v>
      </c>
      <c r="E19" s="2" t="s">
        <v>137</v>
      </c>
      <c r="F19" t="s">
        <v>232</v>
      </c>
      <c r="G19" s="2" t="s">
        <v>250</v>
      </c>
      <c r="H19" t="s">
        <v>346</v>
      </c>
      <c r="I19" t="str">
        <f>VLOOKUP(D19,priority!$D$2:$N$113,10,FALSE)</f>
        <v>Low</v>
      </c>
    </row>
    <row r="20" spans="1:9" x14ac:dyDescent="0.55000000000000004">
      <c r="A20" s="1">
        <v>31</v>
      </c>
      <c r="B20">
        <v>31</v>
      </c>
      <c r="C20" t="s">
        <v>7</v>
      </c>
      <c r="D20" t="s">
        <v>26</v>
      </c>
      <c r="E20" s="2" t="s">
        <v>138</v>
      </c>
      <c r="F20" t="s">
        <v>232</v>
      </c>
      <c r="G20" s="2" t="s">
        <v>251</v>
      </c>
      <c r="H20" t="s">
        <v>348</v>
      </c>
      <c r="I20" t="str">
        <f>VLOOKUP(D20,priority!$D$2:$N$113,10,FALSE)</f>
        <v>High</v>
      </c>
    </row>
    <row r="21" spans="1:9" x14ac:dyDescent="0.55000000000000004">
      <c r="A21" s="1">
        <v>32</v>
      </c>
      <c r="B21">
        <v>32</v>
      </c>
      <c r="C21" t="s">
        <v>7</v>
      </c>
      <c r="D21" t="s">
        <v>27</v>
      </c>
      <c r="E21" s="2" t="s">
        <v>139</v>
      </c>
      <c r="F21" t="s">
        <v>232</v>
      </c>
      <c r="G21" s="2" t="s">
        <v>252</v>
      </c>
      <c r="H21" t="s">
        <v>346</v>
      </c>
      <c r="I21" t="str">
        <f>VLOOKUP(D21,priority!$D$2:$N$113,10,FALSE)</f>
        <v>Medium</v>
      </c>
    </row>
    <row r="22" spans="1:9" x14ac:dyDescent="0.55000000000000004">
      <c r="A22" s="1">
        <v>34</v>
      </c>
      <c r="B22">
        <v>34</v>
      </c>
      <c r="C22" t="s">
        <v>7</v>
      </c>
      <c r="D22" t="s">
        <v>28</v>
      </c>
      <c r="E22" s="2" t="s">
        <v>140</v>
      </c>
      <c r="F22" t="s">
        <v>232</v>
      </c>
      <c r="G22" s="2" t="s">
        <v>253</v>
      </c>
      <c r="H22" t="s">
        <v>346</v>
      </c>
      <c r="I22" t="str">
        <f>VLOOKUP(D22,priority!$D$2:$N$113,10,FALSE)</f>
        <v>Very High</v>
      </c>
    </row>
    <row r="23" spans="1:9" x14ac:dyDescent="0.55000000000000004">
      <c r="A23" s="1">
        <v>35</v>
      </c>
      <c r="B23">
        <v>35</v>
      </c>
      <c r="C23" t="s">
        <v>7</v>
      </c>
      <c r="D23" t="s">
        <v>29</v>
      </c>
      <c r="E23" s="2" t="s">
        <v>141</v>
      </c>
      <c r="F23" t="s">
        <v>232</v>
      </c>
      <c r="G23" s="2" t="s">
        <v>254</v>
      </c>
      <c r="H23" t="s">
        <v>346</v>
      </c>
      <c r="I23" t="str">
        <f>VLOOKUP(D23,priority!$D$2:$N$113,10,FALSE)</f>
        <v>Low</v>
      </c>
    </row>
    <row r="24" spans="1:9" x14ac:dyDescent="0.55000000000000004">
      <c r="A24" s="1">
        <v>36</v>
      </c>
      <c r="B24">
        <v>36</v>
      </c>
      <c r="C24" t="s">
        <v>7</v>
      </c>
      <c r="D24" t="s">
        <v>30</v>
      </c>
      <c r="E24" s="2" t="s">
        <v>142</v>
      </c>
      <c r="F24" t="s">
        <v>232</v>
      </c>
      <c r="G24" s="2" t="s">
        <v>255</v>
      </c>
      <c r="H24" t="s">
        <v>346</v>
      </c>
      <c r="I24" t="str">
        <f>VLOOKUP(D24,priority!$D$2:$N$113,10,FALSE)</f>
        <v>Low</v>
      </c>
    </row>
    <row r="25" spans="1:9" x14ac:dyDescent="0.55000000000000004">
      <c r="A25" s="1">
        <v>38</v>
      </c>
      <c r="B25">
        <v>38</v>
      </c>
      <c r="C25" t="s">
        <v>7</v>
      </c>
      <c r="D25" t="s">
        <v>31</v>
      </c>
      <c r="E25" s="2" t="s">
        <v>143</v>
      </c>
      <c r="F25" t="s">
        <v>232</v>
      </c>
      <c r="G25" s="2" t="s">
        <v>256</v>
      </c>
      <c r="H25" t="s">
        <v>349</v>
      </c>
      <c r="I25" t="str">
        <f>VLOOKUP(D25,priority!$D$2:$N$113,10,FALSE)</f>
        <v>Low</v>
      </c>
    </row>
    <row r="26" spans="1:9" x14ac:dyDescent="0.55000000000000004">
      <c r="A26" s="1">
        <v>40</v>
      </c>
      <c r="B26">
        <v>40</v>
      </c>
      <c r="C26" t="s">
        <v>7</v>
      </c>
      <c r="D26" t="s">
        <v>32</v>
      </c>
      <c r="E26" s="2" t="s">
        <v>144</v>
      </c>
      <c r="F26" t="s">
        <v>232</v>
      </c>
      <c r="G26" s="2" t="s">
        <v>257</v>
      </c>
      <c r="H26" t="s">
        <v>346</v>
      </c>
      <c r="I26" t="str">
        <f>VLOOKUP(D26,priority!$D$2:$N$113,10,FALSE)</f>
        <v>Low</v>
      </c>
    </row>
    <row r="27" spans="1:9" x14ac:dyDescent="0.55000000000000004">
      <c r="A27" s="1">
        <v>42</v>
      </c>
      <c r="B27">
        <v>42</v>
      </c>
      <c r="C27" t="s">
        <v>7</v>
      </c>
      <c r="D27" t="s">
        <v>33</v>
      </c>
      <c r="E27" s="2" t="s">
        <v>145</v>
      </c>
      <c r="F27" t="s">
        <v>232</v>
      </c>
      <c r="G27" s="2" t="s">
        <v>258</v>
      </c>
      <c r="H27" t="s">
        <v>350</v>
      </c>
      <c r="I27" t="str">
        <f>VLOOKUP(D27,priority!$D$2:$N$113,10,FALSE)</f>
        <v>High</v>
      </c>
    </row>
    <row r="28" spans="1:9" x14ac:dyDescent="0.55000000000000004">
      <c r="A28" s="1">
        <v>44</v>
      </c>
      <c r="B28">
        <v>44</v>
      </c>
      <c r="C28" t="s">
        <v>7</v>
      </c>
      <c r="D28" t="s">
        <v>34</v>
      </c>
      <c r="E28" s="2" t="s">
        <v>146</v>
      </c>
      <c r="F28" t="s">
        <v>232</v>
      </c>
      <c r="G28" s="2" t="s">
        <v>259</v>
      </c>
      <c r="H28" t="s">
        <v>346</v>
      </c>
      <c r="I28" t="str">
        <f>VLOOKUP(D28,priority!$D$2:$N$113,10,FALSE)</f>
        <v>Low</v>
      </c>
    </row>
    <row r="29" spans="1:9" x14ac:dyDescent="0.55000000000000004">
      <c r="A29" s="1">
        <v>45</v>
      </c>
      <c r="B29">
        <v>45</v>
      </c>
      <c r="C29" t="s">
        <v>7</v>
      </c>
      <c r="D29" t="s">
        <v>35</v>
      </c>
      <c r="E29" s="2" t="s">
        <v>147</v>
      </c>
      <c r="F29" t="s">
        <v>232</v>
      </c>
      <c r="G29" s="2" t="s">
        <v>260</v>
      </c>
      <c r="H29" t="s">
        <v>346</v>
      </c>
      <c r="I29" t="str">
        <f>VLOOKUP(D29,priority!$D$2:$N$113,10,FALSE)</f>
        <v>Low</v>
      </c>
    </row>
    <row r="30" spans="1:9" x14ac:dyDescent="0.55000000000000004">
      <c r="A30" s="1">
        <v>46</v>
      </c>
      <c r="B30">
        <v>46</v>
      </c>
      <c r="C30" t="s">
        <v>7</v>
      </c>
      <c r="D30" t="s">
        <v>36</v>
      </c>
      <c r="E30" s="2" t="s">
        <v>148</v>
      </c>
      <c r="F30" t="s">
        <v>232</v>
      </c>
      <c r="G30" s="2" t="s">
        <v>261</v>
      </c>
      <c r="H30" t="s">
        <v>351</v>
      </c>
      <c r="I30" t="str">
        <f>VLOOKUP(D30,priority!$D$2:$N$113,10,FALSE)</f>
        <v>High</v>
      </c>
    </row>
    <row r="31" spans="1:9" x14ac:dyDescent="0.55000000000000004">
      <c r="A31" s="1">
        <v>47</v>
      </c>
      <c r="B31">
        <v>47</v>
      </c>
      <c r="C31" t="s">
        <v>7</v>
      </c>
      <c r="D31" t="s">
        <v>37</v>
      </c>
      <c r="E31" s="2" t="s">
        <v>149</v>
      </c>
      <c r="F31" t="s">
        <v>232</v>
      </c>
      <c r="G31" s="2" t="s">
        <v>262</v>
      </c>
      <c r="H31" t="s">
        <v>346</v>
      </c>
      <c r="I31" t="str">
        <f>VLOOKUP(D31,priority!$D$2:$N$113,10,FALSE)</f>
        <v>Low</v>
      </c>
    </row>
    <row r="32" spans="1:9" x14ac:dyDescent="0.55000000000000004">
      <c r="A32" s="1">
        <v>48</v>
      </c>
      <c r="B32">
        <v>48</v>
      </c>
      <c r="C32" t="s">
        <v>7</v>
      </c>
      <c r="D32" t="s">
        <v>38</v>
      </c>
      <c r="E32" s="2" t="s">
        <v>150</v>
      </c>
      <c r="F32" t="s">
        <v>232</v>
      </c>
      <c r="G32" s="2" t="s">
        <v>263</v>
      </c>
      <c r="H32" t="s">
        <v>349</v>
      </c>
      <c r="I32" t="str">
        <f>VLOOKUP(D32,priority!$D$2:$N$113,10,FALSE)</f>
        <v>Low</v>
      </c>
    </row>
    <row r="33" spans="1:9" x14ac:dyDescent="0.55000000000000004">
      <c r="A33" s="1">
        <v>51</v>
      </c>
      <c r="B33">
        <v>51</v>
      </c>
      <c r="C33" t="s">
        <v>7</v>
      </c>
      <c r="D33" t="s">
        <v>39</v>
      </c>
      <c r="E33" s="2" t="s">
        <v>151</v>
      </c>
      <c r="F33" t="s">
        <v>232</v>
      </c>
      <c r="G33" s="2" t="s">
        <v>264</v>
      </c>
      <c r="H33" t="s">
        <v>346</v>
      </c>
      <c r="I33" t="str">
        <f>VLOOKUP(D33,priority!$D$2:$N$113,10,FALSE)</f>
        <v>Medium</v>
      </c>
    </row>
    <row r="34" spans="1:9" x14ac:dyDescent="0.55000000000000004">
      <c r="A34" s="1">
        <v>52</v>
      </c>
      <c r="B34">
        <v>52</v>
      </c>
      <c r="C34" t="s">
        <v>7</v>
      </c>
      <c r="D34" t="s">
        <v>40</v>
      </c>
      <c r="E34" s="2" t="s">
        <v>152</v>
      </c>
      <c r="F34" t="s">
        <v>232</v>
      </c>
      <c r="G34" s="2" t="s">
        <v>265</v>
      </c>
      <c r="H34" t="s">
        <v>346</v>
      </c>
      <c r="I34" t="str">
        <f>VLOOKUP(D34,priority!$D$2:$N$113,10,FALSE)</f>
        <v>Medium</v>
      </c>
    </row>
    <row r="35" spans="1:9" x14ac:dyDescent="0.55000000000000004">
      <c r="A35" s="1">
        <v>53</v>
      </c>
      <c r="B35">
        <v>53</v>
      </c>
      <c r="C35" t="s">
        <v>7</v>
      </c>
      <c r="D35" t="s">
        <v>41</v>
      </c>
      <c r="E35" s="2" t="s">
        <v>153</v>
      </c>
      <c r="F35" t="s">
        <v>232</v>
      </c>
      <c r="G35" s="2" t="s">
        <v>266</v>
      </c>
      <c r="H35" t="s">
        <v>346</v>
      </c>
      <c r="I35" t="str">
        <f>VLOOKUP(D35,priority!$D$2:$N$113,10,FALSE)</f>
        <v>Low</v>
      </c>
    </row>
    <row r="36" spans="1:9" x14ac:dyDescent="0.55000000000000004">
      <c r="A36" s="1">
        <v>55</v>
      </c>
      <c r="B36">
        <v>55</v>
      </c>
      <c r="C36" t="s">
        <v>7</v>
      </c>
      <c r="D36" t="s">
        <v>42</v>
      </c>
      <c r="E36" s="2" t="s">
        <v>154</v>
      </c>
      <c r="F36" t="s">
        <v>232</v>
      </c>
      <c r="G36" s="2" t="s">
        <v>267</v>
      </c>
      <c r="H36" t="s">
        <v>346</v>
      </c>
      <c r="I36" t="str">
        <f>VLOOKUP(D36,priority!$D$2:$N$113,10,FALSE)</f>
        <v>Medium</v>
      </c>
    </row>
    <row r="37" spans="1:9" x14ac:dyDescent="0.55000000000000004">
      <c r="A37" s="1">
        <v>56</v>
      </c>
      <c r="B37">
        <v>56</v>
      </c>
      <c r="C37" t="s">
        <v>7</v>
      </c>
      <c r="D37" t="s">
        <v>43</v>
      </c>
      <c r="E37" s="2" t="s">
        <v>155</v>
      </c>
      <c r="F37" t="s">
        <v>232</v>
      </c>
      <c r="G37" s="2" t="s">
        <v>268</v>
      </c>
      <c r="H37" t="s">
        <v>346</v>
      </c>
      <c r="I37" t="str">
        <f>VLOOKUP(D37,priority!$D$2:$N$113,10,FALSE)</f>
        <v>Low</v>
      </c>
    </row>
    <row r="38" spans="1:9" x14ac:dyDescent="0.55000000000000004">
      <c r="A38" s="1">
        <v>57</v>
      </c>
      <c r="B38">
        <v>57</v>
      </c>
      <c r="C38" t="s">
        <v>7</v>
      </c>
      <c r="D38" t="s">
        <v>44</v>
      </c>
      <c r="E38" s="2" t="s">
        <v>156</v>
      </c>
      <c r="F38" t="s">
        <v>232</v>
      </c>
      <c r="G38" s="2" t="s">
        <v>269</v>
      </c>
      <c r="H38" t="s">
        <v>346</v>
      </c>
      <c r="I38" t="str">
        <f>VLOOKUP(D38,priority!$D$2:$N$113,10,FALSE)</f>
        <v>Low</v>
      </c>
    </row>
    <row r="39" spans="1:9" x14ac:dyDescent="0.55000000000000004">
      <c r="A39" s="1">
        <v>59</v>
      </c>
      <c r="B39">
        <v>59</v>
      </c>
      <c r="C39" t="s">
        <v>7</v>
      </c>
      <c r="D39" t="s">
        <v>45</v>
      </c>
      <c r="E39" s="2" t="s">
        <v>157</v>
      </c>
      <c r="F39" t="s">
        <v>232</v>
      </c>
      <c r="G39" s="2" t="s">
        <v>270</v>
      </c>
      <c r="H39" t="s">
        <v>352</v>
      </c>
      <c r="I39" t="str">
        <f>VLOOKUP(D39,priority!$D$2:$N$113,10,FALSE)</f>
        <v>Low</v>
      </c>
    </row>
    <row r="40" spans="1:9" x14ac:dyDescent="0.55000000000000004">
      <c r="A40" s="1">
        <v>60</v>
      </c>
      <c r="B40">
        <v>60</v>
      </c>
      <c r="C40" t="s">
        <v>7</v>
      </c>
      <c r="D40" t="s">
        <v>46</v>
      </c>
      <c r="E40" s="2" t="s">
        <v>158</v>
      </c>
      <c r="F40" t="s">
        <v>232</v>
      </c>
      <c r="G40" s="2" t="s">
        <v>271</v>
      </c>
      <c r="H40" t="s">
        <v>349</v>
      </c>
      <c r="I40" t="str">
        <f>VLOOKUP(D40,priority!$D$2:$N$113,10,FALSE)</f>
        <v>Low</v>
      </c>
    </row>
    <row r="41" spans="1:9" x14ac:dyDescent="0.55000000000000004">
      <c r="A41" s="1">
        <v>62</v>
      </c>
      <c r="B41">
        <v>62</v>
      </c>
      <c r="C41" t="s">
        <v>7</v>
      </c>
      <c r="D41" t="s">
        <v>47</v>
      </c>
      <c r="E41" s="2" t="s">
        <v>159</v>
      </c>
      <c r="F41" t="s">
        <v>232</v>
      </c>
      <c r="G41" s="2" t="s">
        <v>272</v>
      </c>
      <c r="H41" t="s">
        <v>346</v>
      </c>
      <c r="I41" t="str">
        <f>VLOOKUP(D41,priority!$D$2:$N$113,10,FALSE)</f>
        <v>Low</v>
      </c>
    </row>
    <row r="42" spans="1:9" x14ac:dyDescent="0.55000000000000004">
      <c r="A42" s="1">
        <v>66</v>
      </c>
      <c r="B42">
        <v>66</v>
      </c>
      <c r="C42" t="s">
        <v>7</v>
      </c>
      <c r="D42" t="s">
        <v>48</v>
      </c>
      <c r="E42" s="2" t="s">
        <v>160</v>
      </c>
      <c r="F42" t="s">
        <v>232</v>
      </c>
      <c r="G42" s="2" t="s">
        <v>273</v>
      </c>
      <c r="H42" t="s">
        <v>346</v>
      </c>
      <c r="I42" t="str">
        <f>VLOOKUP(D42,priority!$D$2:$N$113,10,FALSE)</f>
        <v>Low</v>
      </c>
    </row>
    <row r="43" spans="1:9" x14ac:dyDescent="0.55000000000000004">
      <c r="A43" s="1">
        <v>67</v>
      </c>
      <c r="B43">
        <v>67</v>
      </c>
      <c r="C43" t="s">
        <v>7</v>
      </c>
      <c r="D43" t="s">
        <v>49</v>
      </c>
      <c r="E43" s="2" t="s">
        <v>161</v>
      </c>
      <c r="F43" t="s">
        <v>232</v>
      </c>
      <c r="G43" s="2" t="s">
        <v>274</v>
      </c>
      <c r="H43" t="s">
        <v>346</v>
      </c>
      <c r="I43" t="str">
        <f>VLOOKUP(D43,priority!$D$2:$N$113,10,FALSE)</f>
        <v>Low</v>
      </c>
    </row>
    <row r="44" spans="1:9" x14ac:dyDescent="0.55000000000000004">
      <c r="A44" s="1">
        <v>69</v>
      </c>
      <c r="B44">
        <v>69</v>
      </c>
      <c r="C44" t="s">
        <v>7</v>
      </c>
      <c r="D44" t="s">
        <v>50</v>
      </c>
      <c r="E44" s="2" t="s">
        <v>162</v>
      </c>
      <c r="F44" t="s">
        <v>232</v>
      </c>
      <c r="G44" s="2" t="s">
        <v>275</v>
      </c>
      <c r="H44" t="s">
        <v>346</v>
      </c>
      <c r="I44" t="str">
        <f>VLOOKUP(D44,priority!$D$2:$N$113,10,FALSE)</f>
        <v>High</v>
      </c>
    </row>
    <row r="45" spans="1:9" x14ac:dyDescent="0.55000000000000004">
      <c r="A45" s="1">
        <v>71</v>
      </c>
      <c r="B45">
        <v>71</v>
      </c>
      <c r="C45" t="s">
        <v>7</v>
      </c>
      <c r="D45" t="s">
        <v>51</v>
      </c>
      <c r="E45" s="2" t="s">
        <v>163</v>
      </c>
      <c r="F45" t="s">
        <v>232</v>
      </c>
      <c r="G45" s="2" t="s">
        <v>276</v>
      </c>
      <c r="H45" t="s">
        <v>353</v>
      </c>
      <c r="I45" t="str">
        <f>VLOOKUP(D45,priority!$D$2:$N$113,10,FALSE)</f>
        <v>High</v>
      </c>
    </row>
    <row r="46" spans="1:9" x14ac:dyDescent="0.55000000000000004">
      <c r="A46" s="1">
        <v>73</v>
      </c>
      <c r="B46">
        <v>73</v>
      </c>
      <c r="C46" t="s">
        <v>7</v>
      </c>
      <c r="D46" t="s">
        <v>52</v>
      </c>
      <c r="E46" s="2" t="s">
        <v>164</v>
      </c>
      <c r="F46" t="s">
        <v>232</v>
      </c>
      <c r="G46" s="2" t="s">
        <v>277</v>
      </c>
      <c r="H46" t="s">
        <v>354</v>
      </c>
      <c r="I46" t="str">
        <f>VLOOKUP(D46,priority!$D$2:$N$113,10,FALSE)</f>
        <v>Low</v>
      </c>
    </row>
    <row r="47" spans="1:9" x14ac:dyDescent="0.55000000000000004">
      <c r="A47" s="1">
        <v>74</v>
      </c>
      <c r="B47">
        <v>74</v>
      </c>
      <c r="C47" t="s">
        <v>7</v>
      </c>
      <c r="D47" t="s">
        <v>53</v>
      </c>
      <c r="E47" s="2" t="s">
        <v>165</v>
      </c>
      <c r="F47" t="s">
        <v>232</v>
      </c>
      <c r="G47" s="2" t="s">
        <v>278</v>
      </c>
      <c r="H47" t="s">
        <v>346</v>
      </c>
      <c r="I47" t="str">
        <f>VLOOKUP(D47,priority!$D$2:$N$113,10,FALSE)</f>
        <v>Low</v>
      </c>
    </row>
    <row r="48" spans="1:9" x14ac:dyDescent="0.55000000000000004">
      <c r="A48" s="1">
        <v>76</v>
      </c>
      <c r="B48">
        <v>76</v>
      </c>
      <c r="C48" t="s">
        <v>7</v>
      </c>
      <c r="D48" t="s">
        <v>54</v>
      </c>
      <c r="E48" s="2" t="s">
        <v>166</v>
      </c>
      <c r="F48" t="s">
        <v>232</v>
      </c>
      <c r="G48" s="2" t="s">
        <v>279</v>
      </c>
      <c r="H48" t="s">
        <v>355</v>
      </c>
      <c r="I48" t="str">
        <f>VLOOKUP(D48,priority!$D$2:$N$113,10,FALSE)</f>
        <v>Low</v>
      </c>
    </row>
    <row r="49" spans="1:9" x14ac:dyDescent="0.55000000000000004">
      <c r="A49" s="1">
        <v>78</v>
      </c>
      <c r="B49">
        <v>78</v>
      </c>
      <c r="C49" t="s">
        <v>7</v>
      </c>
      <c r="D49" t="s">
        <v>55</v>
      </c>
      <c r="E49" s="2" t="s">
        <v>167</v>
      </c>
      <c r="F49" t="s">
        <v>232</v>
      </c>
      <c r="G49" s="2" t="s">
        <v>280</v>
      </c>
      <c r="H49" t="s">
        <v>346</v>
      </c>
      <c r="I49" t="str">
        <f>VLOOKUP(D49,priority!$D$2:$N$113,10,FALSE)</f>
        <v>Low</v>
      </c>
    </row>
    <row r="50" spans="1:9" x14ac:dyDescent="0.55000000000000004">
      <c r="A50" s="1">
        <v>80</v>
      </c>
      <c r="B50">
        <v>80</v>
      </c>
      <c r="C50" t="s">
        <v>7</v>
      </c>
      <c r="D50" t="s">
        <v>56</v>
      </c>
      <c r="E50" s="2" t="s">
        <v>168</v>
      </c>
      <c r="F50" t="s">
        <v>232</v>
      </c>
      <c r="G50" s="2" t="s">
        <v>281</v>
      </c>
      <c r="H50" t="s">
        <v>346</v>
      </c>
      <c r="I50" t="str">
        <f>VLOOKUP(D50,priority!$D$2:$N$113,10,FALSE)</f>
        <v>Low</v>
      </c>
    </row>
    <row r="51" spans="1:9" x14ac:dyDescent="0.55000000000000004">
      <c r="A51" s="1">
        <v>81</v>
      </c>
      <c r="B51">
        <v>81</v>
      </c>
      <c r="C51" t="s">
        <v>7</v>
      </c>
      <c r="D51" t="s">
        <v>57</v>
      </c>
      <c r="E51" s="2" t="s">
        <v>169</v>
      </c>
      <c r="F51" t="s">
        <v>232</v>
      </c>
      <c r="G51" s="2" t="s">
        <v>282</v>
      </c>
      <c r="H51" t="s">
        <v>346</v>
      </c>
      <c r="I51" t="str">
        <f>VLOOKUP(D51,priority!$D$2:$N$113,10,FALSE)</f>
        <v>Low</v>
      </c>
    </row>
    <row r="52" spans="1:9" x14ac:dyDescent="0.55000000000000004">
      <c r="A52" s="1">
        <v>82</v>
      </c>
      <c r="B52">
        <v>82</v>
      </c>
      <c r="C52" t="s">
        <v>7</v>
      </c>
      <c r="D52" t="s">
        <v>58</v>
      </c>
      <c r="E52" s="2" t="s">
        <v>170</v>
      </c>
      <c r="F52" t="s">
        <v>232</v>
      </c>
      <c r="G52" s="2" t="s">
        <v>283</v>
      </c>
      <c r="H52" t="s">
        <v>346</v>
      </c>
      <c r="I52" t="str">
        <f>VLOOKUP(D52,priority!$D$2:$N$113,10,FALSE)</f>
        <v>Low</v>
      </c>
    </row>
    <row r="53" spans="1:9" x14ac:dyDescent="0.55000000000000004">
      <c r="A53" s="1">
        <v>83</v>
      </c>
      <c r="B53">
        <v>83</v>
      </c>
      <c r="C53" t="s">
        <v>7</v>
      </c>
      <c r="D53" t="s">
        <v>59</v>
      </c>
      <c r="E53" s="2" t="s">
        <v>171</v>
      </c>
      <c r="F53" t="s">
        <v>232</v>
      </c>
      <c r="G53" s="2" t="s">
        <v>284</v>
      </c>
      <c r="H53" t="s">
        <v>346</v>
      </c>
      <c r="I53" t="str">
        <f>VLOOKUP(D53,priority!$D$2:$N$113,10,FALSE)</f>
        <v>Low</v>
      </c>
    </row>
    <row r="54" spans="1:9" x14ac:dyDescent="0.55000000000000004">
      <c r="A54" s="1">
        <v>84</v>
      </c>
      <c r="B54">
        <v>84</v>
      </c>
      <c r="C54" t="s">
        <v>7</v>
      </c>
      <c r="D54" t="s">
        <v>60</v>
      </c>
      <c r="E54" s="2" t="s">
        <v>172</v>
      </c>
      <c r="F54" t="s">
        <v>232</v>
      </c>
      <c r="G54" s="2" t="s">
        <v>285</v>
      </c>
      <c r="H54" t="s">
        <v>346</v>
      </c>
      <c r="I54" t="str">
        <f>VLOOKUP(D54,priority!$D$2:$N$113,10,FALSE)</f>
        <v>Low</v>
      </c>
    </row>
    <row r="55" spans="1:9" x14ac:dyDescent="0.55000000000000004">
      <c r="A55" s="1">
        <v>85</v>
      </c>
      <c r="B55">
        <v>85</v>
      </c>
      <c r="C55" t="s">
        <v>7</v>
      </c>
      <c r="D55" t="s">
        <v>61</v>
      </c>
      <c r="E55" s="2" t="s">
        <v>173</v>
      </c>
      <c r="F55" t="s">
        <v>232</v>
      </c>
      <c r="G55" s="2" t="s">
        <v>286</v>
      </c>
      <c r="H55" t="s">
        <v>346</v>
      </c>
      <c r="I55" t="str">
        <f>VLOOKUP(D55,priority!$D$2:$N$113,10,FALSE)</f>
        <v>Low</v>
      </c>
    </row>
    <row r="56" spans="1:9" x14ac:dyDescent="0.55000000000000004">
      <c r="A56" s="1">
        <v>87</v>
      </c>
      <c r="B56">
        <v>87</v>
      </c>
      <c r="C56" t="s">
        <v>7</v>
      </c>
      <c r="D56" t="s">
        <v>62</v>
      </c>
      <c r="E56" s="2" t="s">
        <v>174</v>
      </c>
      <c r="F56" t="s">
        <v>232</v>
      </c>
      <c r="G56" s="2" t="s">
        <v>287</v>
      </c>
      <c r="H56" t="s">
        <v>346</v>
      </c>
      <c r="I56" t="str">
        <f>VLOOKUP(D56,priority!$D$2:$N$113,10,FALSE)</f>
        <v>Low</v>
      </c>
    </row>
    <row r="57" spans="1:9" x14ac:dyDescent="0.55000000000000004">
      <c r="A57" s="1">
        <v>92</v>
      </c>
      <c r="B57">
        <v>92</v>
      </c>
      <c r="C57" t="s">
        <v>7</v>
      </c>
      <c r="D57" t="s">
        <v>63</v>
      </c>
      <c r="E57" s="2" t="s">
        <v>175</v>
      </c>
      <c r="F57" t="s">
        <v>232</v>
      </c>
      <c r="G57" s="2" t="s">
        <v>288</v>
      </c>
      <c r="H57" t="s">
        <v>346</v>
      </c>
      <c r="I57" t="str">
        <f>VLOOKUP(D57,priority!$D$2:$N$113,10,FALSE)</f>
        <v>Low</v>
      </c>
    </row>
    <row r="58" spans="1:9" x14ac:dyDescent="0.55000000000000004">
      <c r="A58" s="1">
        <v>93</v>
      </c>
      <c r="B58">
        <v>93</v>
      </c>
      <c r="C58" t="s">
        <v>7</v>
      </c>
      <c r="D58" t="s">
        <v>64</v>
      </c>
      <c r="E58" s="2" t="s">
        <v>176</v>
      </c>
      <c r="F58" t="s">
        <v>232</v>
      </c>
      <c r="G58" s="2" t="s">
        <v>289</v>
      </c>
      <c r="H58" t="s">
        <v>346</v>
      </c>
      <c r="I58" t="str">
        <f>VLOOKUP(D58,priority!$D$2:$N$113,10,FALSE)</f>
        <v>Low</v>
      </c>
    </row>
    <row r="59" spans="1:9" x14ac:dyDescent="0.55000000000000004">
      <c r="A59" s="1">
        <v>96</v>
      </c>
      <c r="B59">
        <v>96</v>
      </c>
      <c r="C59" t="s">
        <v>7</v>
      </c>
      <c r="D59" t="s">
        <v>65</v>
      </c>
      <c r="E59" s="2" t="s">
        <v>177</v>
      </c>
      <c r="F59" t="s">
        <v>232</v>
      </c>
      <c r="G59" s="2" t="s">
        <v>290</v>
      </c>
      <c r="H59" t="s">
        <v>346</v>
      </c>
      <c r="I59" t="str">
        <f>VLOOKUP(D59,priority!$D$2:$N$113,10,FALSE)</f>
        <v>Low</v>
      </c>
    </row>
    <row r="60" spans="1:9" x14ac:dyDescent="0.55000000000000004">
      <c r="A60" s="1">
        <v>97</v>
      </c>
      <c r="B60">
        <v>97</v>
      </c>
      <c r="C60" t="s">
        <v>7</v>
      </c>
      <c r="D60" t="s">
        <v>66</v>
      </c>
      <c r="E60" s="2" t="s">
        <v>178</v>
      </c>
      <c r="F60" t="s">
        <v>232</v>
      </c>
      <c r="G60" s="2" t="s">
        <v>291</v>
      </c>
      <c r="H60" t="s">
        <v>346</v>
      </c>
      <c r="I60" t="str">
        <f>VLOOKUP(D60,priority!$D$2:$N$113,10,FALSE)</f>
        <v>Low</v>
      </c>
    </row>
    <row r="61" spans="1:9" x14ac:dyDescent="0.55000000000000004">
      <c r="A61" s="1">
        <v>98</v>
      </c>
      <c r="B61">
        <v>98</v>
      </c>
      <c r="C61" t="s">
        <v>7</v>
      </c>
      <c r="D61" t="s">
        <v>67</v>
      </c>
      <c r="E61" s="2" t="s">
        <v>179</v>
      </c>
      <c r="F61" t="s">
        <v>232</v>
      </c>
      <c r="G61" s="2" t="s">
        <v>292</v>
      </c>
      <c r="H61" t="s">
        <v>356</v>
      </c>
      <c r="I61" t="str">
        <f>VLOOKUP(D61,priority!$D$2:$N$113,10,FALSE)</f>
        <v>Low</v>
      </c>
    </row>
    <row r="62" spans="1:9" x14ac:dyDescent="0.55000000000000004">
      <c r="A62" s="1">
        <v>103</v>
      </c>
      <c r="B62">
        <v>103</v>
      </c>
      <c r="C62" t="s">
        <v>7</v>
      </c>
      <c r="D62" t="s">
        <v>68</v>
      </c>
      <c r="E62" s="2" t="s">
        <v>180</v>
      </c>
      <c r="F62" t="s">
        <v>232</v>
      </c>
      <c r="G62" s="2" t="s">
        <v>293</v>
      </c>
      <c r="H62" t="s">
        <v>346</v>
      </c>
      <c r="I62" t="str">
        <f>VLOOKUP(D62,priority!$D$2:$N$113,10,FALSE)</f>
        <v>High</v>
      </c>
    </row>
    <row r="63" spans="1:9" x14ac:dyDescent="0.55000000000000004">
      <c r="A63" s="1">
        <v>104</v>
      </c>
      <c r="B63">
        <v>104</v>
      </c>
      <c r="C63" t="s">
        <v>7</v>
      </c>
      <c r="D63" t="s">
        <v>69</v>
      </c>
      <c r="E63" s="2" t="s">
        <v>181</v>
      </c>
      <c r="F63" t="s">
        <v>232</v>
      </c>
      <c r="G63" s="2" t="s">
        <v>294</v>
      </c>
      <c r="H63" t="s">
        <v>357</v>
      </c>
      <c r="I63" t="str">
        <f>VLOOKUP(D63,priority!$D$2:$N$113,10,FALSE)</f>
        <v>Medium</v>
      </c>
    </row>
    <row r="64" spans="1:9" x14ac:dyDescent="0.55000000000000004">
      <c r="A64" s="1">
        <v>105</v>
      </c>
      <c r="B64">
        <v>105</v>
      </c>
      <c r="C64" t="s">
        <v>7</v>
      </c>
      <c r="D64" t="s">
        <v>70</v>
      </c>
      <c r="E64" s="2" t="s">
        <v>182</v>
      </c>
      <c r="F64" t="s">
        <v>232</v>
      </c>
      <c r="G64" s="2" t="s">
        <v>295</v>
      </c>
      <c r="H64" t="s">
        <v>346</v>
      </c>
      <c r="I64" t="str">
        <f>VLOOKUP(D64,priority!$D$2:$N$113,10,FALSE)</f>
        <v>Low</v>
      </c>
    </row>
    <row r="65" spans="1:9" x14ac:dyDescent="0.55000000000000004">
      <c r="A65" s="1">
        <v>106</v>
      </c>
      <c r="B65">
        <v>106</v>
      </c>
      <c r="C65" t="s">
        <v>7</v>
      </c>
      <c r="D65" t="s">
        <v>71</v>
      </c>
      <c r="E65" s="2" t="s">
        <v>183</v>
      </c>
      <c r="F65" t="s">
        <v>232</v>
      </c>
      <c r="G65" s="2" t="s">
        <v>296</v>
      </c>
      <c r="H65" t="s">
        <v>346</v>
      </c>
      <c r="I65" t="str">
        <f>VLOOKUP(D65,priority!$D$2:$N$113,10,FALSE)</f>
        <v>Medium</v>
      </c>
    </row>
    <row r="66" spans="1:9" x14ac:dyDescent="0.55000000000000004">
      <c r="A66" s="1">
        <v>108</v>
      </c>
      <c r="B66">
        <v>108</v>
      </c>
      <c r="C66" t="s">
        <v>7</v>
      </c>
      <c r="D66" t="s">
        <v>72</v>
      </c>
      <c r="E66" s="2" t="s">
        <v>184</v>
      </c>
      <c r="F66" t="s">
        <v>232</v>
      </c>
      <c r="G66" s="2" t="s">
        <v>297</v>
      </c>
      <c r="H66" t="s">
        <v>346</v>
      </c>
      <c r="I66" t="str">
        <f>VLOOKUP(D66,priority!$D$2:$N$113,10,FALSE)</f>
        <v>Low</v>
      </c>
    </row>
    <row r="67" spans="1:9" x14ac:dyDescent="0.55000000000000004">
      <c r="A67" s="1">
        <v>110</v>
      </c>
      <c r="B67">
        <v>110</v>
      </c>
      <c r="C67" t="s">
        <v>7</v>
      </c>
      <c r="D67" t="s">
        <v>73</v>
      </c>
      <c r="E67" s="2" t="s">
        <v>185</v>
      </c>
      <c r="F67" t="s">
        <v>232</v>
      </c>
      <c r="G67" s="2" t="s">
        <v>298</v>
      </c>
      <c r="H67" t="s">
        <v>346</v>
      </c>
      <c r="I67" t="str">
        <f>VLOOKUP(D67,priority!$D$2:$N$113,10,FALSE)</f>
        <v>Medium</v>
      </c>
    </row>
    <row r="68" spans="1:9" x14ac:dyDescent="0.55000000000000004">
      <c r="A68" s="1">
        <v>111</v>
      </c>
      <c r="B68">
        <v>111</v>
      </c>
      <c r="C68" t="s">
        <v>7</v>
      </c>
      <c r="D68" t="s">
        <v>74</v>
      </c>
      <c r="E68" s="2" t="s">
        <v>186</v>
      </c>
      <c r="F68" t="s">
        <v>232</v>
      </c>
      <c r="G68" s="2" t="s">
        <v>299</v>
      </c>
      <c r="H68" t="s">
        <v>346</v>
      </c>
      <c r="I68" t="str">
        <f>VLOOKUP(D68,priority!$D$2:$N$113,10,FALSE)</f>
        <v>Low</v>
      </c>
    </row>
    <row r="69" spans="1:9" x14ac:dyDescent="0.55000000000000004">
      <c r="A69" s="1">
        <v>112</v>
      </c>
      <c r="B69">
        <v>112</v>
      </c>
      <c r="C69" t="s">
        <v>7</v>
      </c>
      <c r="D69" t="s">
        <v>75</v>
      </c>
      <c r="E69" s="2" t="s">
        <v>187</v>
      </c>
      <c r="F69" t="s">
        <v>232</v>
      </c>
      <c r="G69" s="2" t="s">
        <v>300</v>
      </c>
      <c r="H69" t="s">
        <v>346</v>
      </c>
      <c r="I69" t="str">
        <f>VLOOKUP(D69,priority!$D$2:$N$113,10,FALSE)</f>
        <v>Low</v>
      </c>
    </row>
    <row r="70" spans="1:9" x14ac:dyDescent="0.55000000000000004">
      <c r="A70" s="1">
        <v>114</v>
      </c>
      <c r="B70">
        <v>114</v>
      </c>
      <c r="C70" t="s">
        <v>7</v>
      </c>
      <c r="D70" t="s">
        <v>76</v>
      </c>
      <c r="E70" s="2" t="s">
        <v>188</v>
      </c>
      <c r="F70" t="s">
        <v>232</v>
      </c>
      <c r="G70" s="2" t="s">
        <v>301</v>
      </c>
      <c r="H70" t="s">
        <v>346</v>
      </c>
      <c r="I70" t="str">
        <f>VLOOKUP(D70,priority!$D$2:$N$113,10,FALSE)</f>
        <v>Low</v>
      </c>
    </row>
    <row r="71" spans="1:9" x14ac:dyDescent="0.55000000000000004">
      <c r="A71" s="1">
        <v>115</v>
      </c>
      <c r="B71">
        <v>115</v>
      </c>
      <c r="C71" t="s">
        <v>7</v>
      </c>
      <c r="D71" t="s">
        <v>77</v>
      </c>
      <c r="E71" s="2" t="s">
        <v>189</v>
      </c>
      <c r="F71" t="s">
        <v>232</v>
      </c>
      <c r="G71" s="2" t="s">
        <v>302</v>
      </c>
      <c r="H71" t="s">
        <v>346</v>
      </c>
      <c r="I71" t="str">
        <f>VLOOKUP(D71,priority!$D$2:$N$113,10,FALSE)</f>
        <v>High</v>
      </c>
    </row>
    <row r="72" spans="1:9" x14ac:dyDescent="0.55000000000000004">
      <c r="A72" s="1">
        <v>116</v>
      </c>
      <c r="B72">
        <v>116</v>
      </c>
      <c r="C72" t="s">
        <v>7</v>
      </c>
      <c r="D72" t="s">
        <v>78</v>
      </c>
      <c r="E72" s="2" t="s">
        <v>190</v>
      </c>
      <c r="F72" t="s">
        <v>232</v>
      </c>
      <c r="G72" s="2" t="s">
        <v>303</v>
      </c>
      <c r="H72" t="s">
        <v>346</v>
      </c>
      <c r="I72" t="str">
        <f>VLOOKUP(D72,priority!$D$2:$N$113,10,FALSE)</f>
        <v>Low</v>
      </c>
    </row>
    <row r="73" spans="1:9" x14ac:dyDescent="0.55000000000000004">
      <c r="A73" s="1">
        <v>117</v>
      </c>
      <c r="B73">
        <v>117</v>
      </c>
      <c r="C73" t="s">
        <v>7</v>
      </c>
      <c r="D73" t="s">
        <v>79</v>
      </c>
      <c r="E73" s="2" t="s">
        <v>191</v>
      </c>
      <c r="F73" t="s">
        <v>232</v>
      </c>
      <c r="G73" s="2" t="s">
        <v>304</v>
      </c>
      <c r="H73" t="s">
        <v>346</v>
      </c>
      <c r="I73" t="str">
        <f>VLOOKUP(D73,priority!$D$2:$N$113,10,FALSE)</f>
        <v>Low</v>
      </c>
    </row>
    <row r="74" spans="1:9" x14ac:dyDescent="0.55000000000000004">
      <c r="A74" s="1">
        <v>118</v>
      </c>
      <c r="B74">
        <v>118</v>
      </c>
      <c r="C74" t="s">
        <v>7</v>
      </c>
      <c r="D74" t="s">
        <v>80</v>
      </c>
      <c r="E74" s="2" t="s">
        <v>192</v>
      </c>
      <c r="F74" t="s">
        <v>232</v>
      </c>
      <c r="G74" s="2" t="s">
        <v>305</v>
      </c>
      <c r="H74" t="s">
        <v>346</v>
      </c>
      <c r="I74" t="str">
        <f>VLOOKUP(D74,priority!$D$2:$N$113,10,FALSE)</f>
        <v>Low</v>
      </c>
    </row>
    <row r="75" spans="1:9" x14ac:dyDescent="0.55000000000000004">
      <c r="A75" s="1">
        <v>119</v>
      </c>
      <c r="B75">
        <v>119</v>
      </c>
      <c r="C75" t="s">
        <v>7</v>
      </c>
      <c r="D75" t="s">
        <v>81</v>
      </c>
      <c r="E75" s="2" t="s">
        <v>193</v>
      </c>
      <c r="F75" t="s">
        <v>232</v>
      </c>
      <c r="G75" s="2" t="s">
        <v>306</v>
      </c>
      <c r="H75" t="s">
        <v>346</v>
      </c>
      <c r="I75" t="str">
        <f>VLOOKUP(D75,priority!$D$2:$N$113,10,FALSE)</f>
        <v>Medium</v>
      </c>
    </row>
    <row r="76" spans="1:9" x14ac:dyDescent="0.55000000000000004">
      <c r="A76" s="1">
        <v>122</v>
      </c>
      <c r="B76">
        <v>122</v>
      </c>
      <c r="C76" t="s">
        <v>7</v>
      </c>
      <c r="D76" t="s">
        <v>82</v>
      </c>
      <c r="E76" s="2" t="s">
        <v>194</v>
      </c>
      <c r="F76" t="s">
        <v>232</v>
      </c>
      <c r="G76" s="2" t="s">
        <v>307</v>
      </c>
      <c r="H76" t="s">
        <v>358</v>
      </c>
      <c r="I76" t="str">
        <f>VLOOKUP(D76,priority!$D$2:$N$113,10,FALSE)</f>
        <v>Low</v>
      </c>
    </row>
    <row r="77" spans="1:9" x14ac:dyDescent="0.55000000000000004">
      <c r="A77" s="1">
        <v>123</v>
      </c>
      <c r="B77">
        <v>123</v>
      </c>
      <c r="C77" t="s">
        <v>7</v>
      </c>
      <c r="D77" t="s">
        <v>83</v>
      </c>
      <c r="E77" s="2" t="s">
        <v>195</v>
      </c>
      <c r="F77" t="s">
        <v>232</v>
      </c>
      <c r="G77" s="2" t="s">
        <v>308</v>
      </c>
      <c r="H77" t="s">
        <v>346</v>
      </c>
      <c r="I77" t="str">
        <f>VLOOKUP(D77,priority!$D$2:$N$113,10,FALSE)</f>
        <v>Low</v>
      </c>
    </row>
    <row r="78" spans="1:9" x14ac:dyDescent="0.55000000000000004">
      <c r="A78" s="1">
        <v>128</v>
      </c>
      <c r="B78">
        <v>128</v>
      </c>
      <c r="C78" t="s">
        <v>7</v>
      </c>
      <c r="D78" t="s">
        <v>84</v>
      </c>
      <c r="E78" s="2" t="s">
        <v>196</v>
      </c>
      <c r="F78" t="s">
        <v>232</v>
      </c>
      <c r="G78" s="2" t="s">
        <v>309</v>
      </c>
      <c r="H78" t="s">
        <v>346</v>
      </c>
      <c r="I78" t="str">
        <f>VLOOKUP(D78,priority!$D$2:$N$113,10,FALSE)</f>
        <v>Low</v>
      </c>
    </row>
    <row r="79" spans="1:9" x14ac:dyDescent="0.55000000000000004">
      <c r="A79" s="1">
        <v>129</v>
      </c>
      <c r="B79">
        <v>129</v>
      </c>
      <c r="C79" t="s">
        <v>7</v>
      </c>
      <c r="D79" t="s">
        <v>85</v>
      </c>
      <c r="E79" s="2" t="s">
        <v>197</v>
      </c>
      <c r="F79" t="s">
        <v>232</v>
      </c>
      <c r="G79" s="2" t="s">
        <v>310</v>
      </c>
      <c r="H79" t="s">
        <v>346</v>
      </c>
      <c r="I79" t="str">
        <f>VLOOKUP(D79,priority!$D$2:$N$113,10,FALSE)</f>
        <v>Low</v>
      </c>
    </row>
    <row r="80" spans="1:9" x14ac:dyDescent="0.55000000000000004">
      <c r="A80" s="1">
        <v>131</v>
      </c>
      <c r="B80">
        <v>131</v>
      </c>
      <c r="C80" t="s">
        <v>7</v>
      </c>
      <c r="D80" t="s">
        <v>86</v>
      </c>
      <c r="E80" s="2" t="s">
        <v>198</v>
      </c>
      <c r="F80" t="s">
        <v>232</v>
      </c>
      <c r="G80" s="2" t="s">
        <v>311</v>
      </c>
      <c r="H80" t="s">
        <v>346</v>
      </c>
      <c r="I80" t="str">
        <f>VLOOKUP(D80,priority!$D$2:$N$113,10,FALSE)</f>
        <v>Low</v>
      </c>
    </row>
    <row r="81" spans="1:9" x14ac:dyDescent="0.55000000000000004">
      <c r="A81" s="1">
        <v>133</v>
      </c>
      <c r="B81">
        <v>133</v>
      </c>
      <c r="C81" t="s">
        <v>7</v>
      </c>
      <c r="D81" t="s">
        <v>87</v>
      </c>
      <c r="E81" s="2" t="s">
        <v>199</v>
      </c>
      <c r="F81" t="s">
        <v>232</v>
      </c>
      <c r="G81" s="2" t="s">
        <v>312</v>
      </c>
      <c r="H81" t="s">
        <v>346</v>
      </c>
      <c r="I81" t="str">
        <f>VLOOKUP(D81,priority!$D$2:$N$113,10,FALSE)</f>
        <v>Low</v>
      </c>
    </row>
    <row r="82" spans="1:9" x14ac:dyDescent="0.55000000000000004">
      <c r="A82" s="1">
        <v>135</v>
      </c>
      <c r="B82">
        <v>135</v>
      </c>
      <c r="C82" t="s">
        <v>7</v>
      </c>
      <c r="D82" t="s">
        <v>88</v>
      </c>
      <c r="E82" s="2" t="s">
        <v>200</v>
      </c>
      <c r="F82" t="s">
        <v>232</v>
      </c>
      <c r="G82" s="2" t="s">
        <v>313</v>
      </c>
      <c r="H82" t="s">
        <v>346</v>
      </c>
      <c r="I82" t="str">
        <f>VLOOKUP(D82,priority!$D$2:$N$113,10,FALSE)</f>
        <v>Low</v>
      </c>
    </row>
    <row r="83" spans="1:9" x14ac:dyDescent="0.55000000000000004">
      <c r="A83" s="1">
        <v>136</v>
      </c>
      <c r="B83">
        <v>136</v>
      </c>
      <c r="C83" t="s">
        <v>7</v>
      </c>
      <c r="D83" t="s">
        <v>89</v>
      </c>
      <c r="E83" s="2" t="s">
        <v>201</v>
      </c>
      <c r="F83" t="s">
        <v>232</v>
      </c>
      <c r="G83" s="2" t="s">
        <v>314</v>
      </c>
      <c r="H83" t="s">
        <v>346</v>
      </c>
      <c r="I83" t="str">
        <f>VLOOKUP(D83,priority!$D$2:$N$113,10,FALSE)</f>
        <v>Low</v>
      </c>
    </row>
    <row r="84" spans="1:9" x14ac:dyDescent="0.55000000000000004">
      <c r="A84" s="1">
        <v>139</v>
      </c>
      <c r="B84">
        <v>139</v>
      </c>
      <c r="C84" t="s">
        <v>7</v>
      </c>
      <c r="D84" t="s">
        <v>90</v>
      </c>
      <c r="E84" s="2" t="s">
        <v>202</v>
      </c>
      <c r="F84" t="s">
        <v>232</v>
      </c>
      <c r="G84" s="2" t="s">
        <v>315</v>
      </c>
      <c r="H84" t="s">
        <v>346</v>
      </c>
      <c r="I84" t="str">
        <f>VLOOKUP(D84,priority!$D$2:$N$113,10,FALSE)</f>
        <v>Low</v>
      </c>
    </row>
    <row r="85" spans="1:9" x14ac:dyDescent="0.55000000000000004">
      <c r="A85" s="1">
        <v>140</v>
      </c>
      <c r="B85">
        <v>140</v>
      </c>
      <c r="C85" t="s">
        <v>7</v>
      </c>
      <c r="D85" t="s">
        <v>91</v>
      </c>
      <c r="E85" s="2" t="s">
        <v>203</v>
      </c>
      <c r="F85" t="s">
        <v>232</v>
      </c>
      <c r="G85" s="2" t="s">
        <v>316</v>
      </c>
      <c r="H85" t="s">
        <v>346</v>
      </c>
      <c r="I85" t="str">
        <f>VLOOKUP(D85,priority!$D$2:$N$113,10,FALSE)</f>
        <v>High</v>
      </c>
    </row>
    <row r="86" spans="1:9" x14ac:dyDescent="0.55000000000000004">
      <c r="A86" s="1">
        <v>142</v>
      </c>
      <c r="B86">
        <v>142</v>
      </c>
      <c r="C86" t="s">
        <v>7</v>
      </c>
      <c r="D86" t="s">
        <v>92</v>
      </c>
      <c r="E86" s="2" t="s">
        <v>204</v>
      </c>
      <c r="F86" t="s">
        <v>232</v>
      </c>
      <c r="G86" s="2" t="s">
        <v>317</v>
      </c>
      <c r="H86" t="s">
        <v>346</v>
      </c>
      <c r="I86" t="str">
        <f>VLOOKUP(D86,priority!$D$2:$N$113,10,FALSE)</f>
        <v>Low</v>
      </c>
    </row>
    <row r="87" spans="1:9" x14ac:dyDescent="0.55000000000000004">
      <c r="A87" s="1">
        <v>145</v>
      </c>
      <c r="B87">
        <v>145</v>
      </c>
      <c r="C87" t="s">
        <v>7</v>
      </c>
      <c r="D87" t="s">
        <v>93</v>
      </c>
      <c r="E87" s="2" t="s">
        <v>205</v>
      </c>
      <c r="F87" t="s">
        <v>232</v>
      </c>
      <c r="G87" s="2" t="s">
        <v>318</v>
      </c>
      <c r="H87" t="s">
        <v>359</v>
      </c>
      <c r="I87" t="str">
        <f>VLOOKUP(D87,priority!$D$2:$N$113,10,FALSE)</f>
        <v>Low</v>
      </c>
    </row>
    <row r="88" spans="1:9" x14ac:dyDescent="0.55000000000000004">
      <c r="A88" s="1">
        <v>147</v>
      </c>
      <c r="B88">
        <v>147</v>
      </c>
      <c r="C88" t="s">
        <v>7</v>
      </c>
      <c r="D88" t="s">
        <v>94</v>
      </c>
      <c r="E88" s="2" t="s">
        <v>206</v>
      </c>
      <c r="F88" t="s">
        <v>232</v>
      </c>
      <c r="G88" s="2" t="s">
        <v>319</v>
      </c>
      <c r="H88" t="s">
        <v>346</v>
      </c>
      <c r="I88" t="str">
        <f>VLOOKUP(D88,priority!$D$2:$N$113,10,FALSE)</f>
        <v>Low</v>
      </c>
    </row>
    <row r="89" spans="1:9" x14ac:dyDescent="0.55000000000000004">
      <c r="A89" s="1">
        <v>148</v>
      </c>
      <c r="B89">
        <v>148</v>
      </c>
      <c r="C89" t="s">
        <v>7</v>
      </c>
      <c r="D89" t="s">
        <v>95</v>
      </c>
      <c r="E89" s="2" t="s">
        <v>207</v>
      </c>
      <c r="F89" t="s">
        <v>232</v>
      </c>
      <c r="G89" s="2" t="s">
        <v>320</v>
      </c>
      <c r="H89" t="s">
        <v>346</v>
      </c>
      <c r="I89" t="str">
        <f>VLOOKUP(D89,priority!$D$2:$N$113,10,FALSE)</f>
        <v>Low</v>
      </c>
    </row>
    <row r="90" spans="1:9" x14ac:dyDescent="0.55000000000000004">
      <c r="A90" s="1">
        <v>153</v>
      </c>
      <c r="B90">
        <v>153</v>
      </c>
      <c r="C90" t="s">
        <v>7</v>
      </c>
      <c r="D90" t="s">
        <v>96</v>
      </c>
      <c r="E90" s="2" t="s">
        <v>208</v>
      </c>
      <c r="F90" t="s">
        <v>232</v>
      </c>
      <c r="G90" s="2" t="s">
        <v>321</v>
      </c>
      <c r="H90" t="s">
        <v>346</v>
      </c>
      <c r="I90" t="str">
        <f>VLOOKUP(D90,priority!$D$2:$N$113,10,FALSE)</f>
        <v>Low</v>
      </c>
    </row>
    <row r="91" spans="1:9" x14ac:dyDescent="0.55000000000000004">
      <c r="A91" s="1">
        <v>155</v>
      </c>
      <c r="B91">
        <v>155</v>
      </c>
      <c r="C91" t="s">
        <v>7</v>
      </c>
      <c r="D91" t="s">
        <v>97</v>
      </c>
      <c r="E91" s="2" t="s">
        <v>209</v>
      </c>
      <c r="F91" t="s">
        <v>232</v>
      </c>
      <c r="G91" s="2" t="s">
        <v>322</v>
      </c>
      <c r="H91" t="s">
        <v>346</v>
      </c>
      <c r="I91" t="str">
        <f>VLOOKUP(D91,priority!$D$2:$N$113,10,FALSE)</f>
        <v>Low</v>
      </c>
    </row>
    <row r="92" spans="1:9" x14ac:dyDescent="0.55000000000000004">
      <c r="A92" s="1">
        <v>157</v>
      </c>
      <c r="B92">
        <v>157</v>
      </c>
      <c r="C92" t="s">
        <v>7</v>
      </c>
      <c r="D92" t="s">
        <v>98</v>
      </c>
      <c r="E92" s="2" t="s">
        <v>210</v>
      </c>
      <c r="F92" t="s">
        <v>232</v>
      </c>
      <c r="G92" s="2" t="s">
        <v>323</v>
      </c>
      <c r="H92" t="s">
        <v>346</v>
      </c>
      <c r="I92" t="str">
        <f>VLOOKUP(D92,priority!$D$2:$N$113,10,FALSE)</f>
        <v>Low</v>
      </c>
    </row>
    <row r="93" spans="1:9" x14ac:dyDescent="0.55000000000000004">
      <c r="A93" s="1">
        <v>160</v>
      </c>
      <c r="B93">
        <v>160</v>
      </c>
      <c r="C93" t="s">
        <v>7</v>
      </c>
      <c r="D93" t="s">
        <v>99</v>
      </c>
      <c r="E93" s="2" t="s">
        <v>211</v>
      </c>
      <c r="F93" t="s">
        <v>232</v>
      </c>
      <c r="G93" s="2" t="s">
        <v>324</v>
      </c>
      <c r="H93" t="s">
        <v>346</v>
      </c>
      <c r="I93" t="str">
        <f>VLOOKUP(D93,priority!$D$2:$N$113,10,FALSE)</f>
        <v>Low</v>
      </c>
    </row>
    <row r="94" spans="1:9" x14ac:dyDescent="0.55000000000000004">
      <c r="A94" s="1">
        <v>162</v>
      </c>
      <c r="B94">
        <v>162</v>
      </c>
      <c r="C94" t="s">
        <v>7</v>
      </c>
      <c r="D94" t="s">
        <v>100</v>
      </c>
      <c r="E94" s="2" t="s">
        <v>212</v>
      </c>
      <c r="F94" t="s">
        <v>232</v>
      </c>
      <c r="G94" s="2" t="s">
        <v>325</v>
      </c>
      <c r="H94" t="s">
        <v>346</v>
      </c>
      <c r="I94" t="str">
        <f>VLOOKUP(D94,priority!$D$2:$N$113,10,FALSE)</f>
        <v>Medium</v>
      </c>
    </row>
    <row r="95" spans="1:9" x14ac:dyDescent="0.55000000000000004">
      <c r="A95" s="1">
        <v>163</v>
      </c>
      <c r="B95">
        <v>163</v>
      </c>
      <c r="C95" t="s">
        <v>7</v>
      </c>
      <c r="D95" t="s">
        <v>101</v>
      </c>
      <c r="E95" s="2" t="s">
        <v>213</v>
      </c>
      <c r="F95" t="s">
        <v>232</v>
      </c>
      <c r="G95" s="2" t="s">
        <v>326</v>
      </c>
      <c r="H95" t="s">
        <v>346</v>
      </c>
      <c r="I95" t="str">
        <f>VLOOKUP(D95,priority!$D$2:$N$113,10,FALSE)</f>
        <v>Low</v>
      </c>
    </row>
    <row r="96" spans="1:9" x14ac:dyDescent="0.55000000000000004">
      <c r="A96" s="1">
        <v>165</v>
      </c>
      <c r="B96">
        <v>165</v>
      </c>
      <c r="C96" t="s">
        <v>7</v>
      </c>
      <c r="D96" t="s">
        <v>102</v>
      </c>
      <c r="E96" s="2" t="s">
        <v>214</v>
      </c>
      <c r="F96" t="s">
        <v>232</v>
      </c>
      <c r="G96" s="2" t="s">
        <v>327</v>
      </c>
      <c r="H96" t="s">
        <v>346</v>
      </c>
      <c r="I96" t="str">
        <f>VLOOKUP(D96,priority!$D$2:$N$113,10,FALSE)</f>
        <v>Low</v>
      </c>
    </row>
    <row r="97" spans="1:9" x14ac:dyDescent="0.55000000000000004">
      <c r="A97" s="1">
        <v>170</v>
      </c>
      <c r="B97">
        <v>170</v>
      </c>
      <c r="C97" t="s">
        <v>7</v>
      </c>
      <c r="D97" t="s">
        <v>103</v>
      </c>
      <c r="E97" s="2" t="s">
        <v>215</v>
      </c>
      <c r="F97" t="s">
        <v>232</v>
      </c>
      <c r="G97" s="2" t="s">
        <v>328</v>
      </c>
      <c r="H97" t="s">
        <v>360</v>
      </c>
      <c r="I97" t="str">
        <f>VLOOKUP(D97,priority!$D$2:$N$113,10,FALSE)</f>
        <v>Low</v>
      </c>
    </row>
    <row r="98" spans="1:9" x14ac:dyDescent="0.55000000000000004">
      <c r="A98" s="1">
        <v>171</v>
      </c>
      <c r="B98">
        <v>171</v>
      </c>
      <c r="C98" t="s">
        <v>7</v>
      </c>
      <c r="D98" t="s">
        <v>104</v>
      </c>
      <c r="E98" s="2" t="s">
        <v>216</v>
      </c>
      <c r="F98" t="s">
        <v>232</v>
      </c>
      <c r="G98" s="2" t="s">
        <v>329</v>
      </c>
      <c r="H98" t="s">
        <v>346</v>
      </c>
      <c r="I98" t="str">
        <f>VLOOKUP(D98,priority!$D$2:$N$113,10,FALSE)</f>
        <v>Low</v>
      </c>
    </row>
    <row r="99" spans="1:9" x14ac:dyDescent="0.55000000000000004">
      <c r="A99" s="1">
        <v>172</v>
      </c>
      <c r="B99">
        <v>172</v>
      </c>
      <c r="C99" t="s">
        <v>7</v>
      </c>
      <c r="D99" t="s">
        <v>105</v>
      </c>
      <c r="E99" s="2" t="s">
        <v>217</v>
      </c>
      <c r="F99" t="s">
        <v>232</v>
      </c>
      <c r="G99" s="2" t="s">
        <v>330</v>
      </c>
      <c r="H99" t="s">
        <v>346</v>
      </c>
      <c r="I99" t="str">
        <f>VLOOKUP(D99,priority!$D$2:$N$113,10,FALSE)</f>
        <v>Low</v>
      </c>
    </row>
    <row r="100" spans="1:9" x14ac:dyDescent="0.55000000000000004">
      <c r="A100" s="1">
        <v>174</v>
      </c>
      <c r="B100">
        <v>174</v>
      </c>
      <c r="C100" t="s">
        <v>7</v>
      </c>
      <c r="D100" t="s">
        <v>106</v>
      </c>
      <c r="E100" s="2" t="s">
        <v>218</v>
      </c>
      <c r="F100" t="s">
        <v>232</v>
      </c>
      <c r="G100" s="2" t="s">
        <v>331</v>
      </c>
      <c r="H100" t="s">
        <v>346</v>
      </c>
      <c r="I100" t="str">
        <f>VLOOKUP(D100,priority!$D$2:$N$113,10,FALSE)</f>
        <v>Low</v>
      </c>
    </row>
    <row r="101" spans="1:9" x14ac:dyDescent="0.55000000000000004">
      <c r="A101" s="1">
        <v>178</v>
      </c>
      <c r="B101">
        <v>178</v>
      </c>
      <c r="C101" t="s">
        <v>7</v>
      </c>
      <c r="D101" t="s">
        <v>107</v>
      </c>
      <c r="E101" s="2" t="s">
        <v>219</v>
      </c>
      <c r="F101" t="s">
        <v>232</v>
      </c>
      <c r="G101" s="2" t="s">
        <v>332</v>
      </c>
      <c r="H101" t="s">
        <v>361</v>
      </c>
      <c r="I101" t="str">
        <f>VLOOKUP(D101,priority!$D$2:$N$113,10,FALSE)</f>
        <v>Medium</v>
      </c>
    </row>
    <row r="102" spans="1:9" x14ac:dyDescent="0.55000000000000004">
      <c r="A102" s="1">
        <v>180</v>
      </c>
      <c r="B102">
        <v>180</v>
      </c>
      <c r="C102" t="s">
        <v>7</v>
      </c>
      <c r="D102" t="s">
        <v>108</v>
      </c>
      <c r="E102" s="2" t="s">
        <v>220</v>
      </c>
      <c r="F102" t="s">
        <v>232</v>
      </c>
      <c r="G102" s="2" t="s">
        <v>333</v>
      </c>
      <c r="H102" t="s">
        <v>346</v>
      </c>
      <c r="I102" t="str">
        <f>VLOOKUP(D102,priority!$D$2:$N$113,10,FALSE)</f>
        <v>High</v>
      </c>
    </row>
    <row r="103" spans="1:9" x14ac:dyDescent="0.55000000000000004">
      <c r="A103" s="1">
        <v>182</v>
      </c>
      <c r="B103">
        <v>182</v>
      </c>
      <c r="C103" t="s">
        <v>7</v>
      </c>
      <c r="D103" t="s">
        <v>109</v>
      </c>
      <c r="E103" s="2" t="s">
        <v>221</v>
      </c>
      <c r="F103" t="s">
        <v>232</v>
      </c>
      <c r="G103" s="2" t="s">
        <v>334</v>
      </c>
      <c r="H103" t="s">
        <v>346</v>
      </c>
      <c r="I103" t="str">
        <f>VLOOKUP(D103,priority!$D$2:$N$113,10,FALSE)</f>
        <v>High</v>
      </c>
    </row>
    <row r="104" spans="1:9" x14ac:dyDescent="0.55000000000000004">
      <c r="A104" s="1">
        <v>184</v>
      </c>
      <c r="B104">
        <v>184</v>
      </c>
      <c r="C104" t="s">
        <v>7</v>
      </c>
      <c r="D104" t="s">
        <v>110</v>
      </c>
      <c r="E104" s="2" t="s">
        <v>222</v>
      </c>
      <c r="F104" t="s">
        <v>232</v>
      </c>
      <c r="G104" s="2" t="s">
        <v>335</v>
      </c>
      <c r="H104" t="s">
        <v>346</v>
      </c>
      <c r="I104" t="str">
        <f>VLOOKUP(D104,priority!$D$2:$N$113,10,FALSE)</f>
        <v>Low</v>
      </c>
    </row>
    <row r="105" spans="1:9" x14ac:dyDescent="0.55000000000000004">
      <c r="A105" s="1">
        <v>187</v>
      </c>
      <c r="B105">
        <v>187</v>
      </c>
      <c r="C105" t="s">
        <v>7</v>
      </c>
      <c r="D105" t="s">
        <v>111</v>
      </c>
      <c r="E105" s="2" t="s">
        <v>223</v>
      </c>
      <c r="F105" t="s">
        <v>232</v>
      </c>
      <c r="G105" s="2" t="s">
        <v>336</v>
      </c>
      <c r="H105" t="s">
        <v>346</v>
      </c>
      <c r="I105" t="str">
        <f>VLOOKUP(D105,priority!$D$2:$N$113,10,FALSE)</f>
        <v>High</v>
      </c>
    </row>
    <row r="106" spans="1:9" x14ac:dyDescent="0.55000000000000004">
      <c r="A106" s="1">
        <v>188</v>
      </c>
      <c r="B106">
        <v>188</v>
      </c>
      <c r="C106" t="s">
        <v>7</v>
      </c>
      <c r="D106" t="s">
        <v>112</v>
      </c>
      <c r="E106" s="2" t="s">
        <v>224</v>
      </c>
      <c r="F106" t="s">
        <v>232</v>
      </c>
      <c r="G106" s="2" t="s">
        <v>337</v>
      </c>
      <c r="H106" t="s">
        <v>346</v>
      </c>
      <c r="I106" t="str">
        <f>VLOOKUP(D106,priority!$D$2:$N$113,10,FALSE)</f>
        <v>Low</v>
      </c>
    </row>
    <row r="107" spans="1:9" x14ac:dyDescent="0.55000000000000004">
      <c r="A107" s="1">
        <v>189</v>
      </c>
      <c r="B107">
        <v>189</v>
      </c>
      <c r="C107" t="s">
        <v>7</v>
      </c>
      <c r="D107" t="s">
        <v>113</v>
      </c>
      <c r="E107" s="2" t="s">
        <v>225</v>
      </c>
      <c r="F107" t="s">
        <v>232</v>
      </c>
      <c r="G107" s="2" t="s">
        <v>338</v>
      </c>
      <c r="H107" t="s">
        <v>346</v>
      </c>
      <c r="I107" t="str">
        <f>VLOOKUP(D107,priority!$D$2:$N$113,10,FALSE)</f>
        <v>Low</v>
      </c>
    </row>
    <row r="108" spans="1:9" x14ac:dyDescent="0.55000000000000004">
      <c r="A108" s="1">
        <v>192</v>
      </c>
      <c r="B108">
        <v>192</v>
      </c>
      <c r="C108" t="s">
        <v>7</v>
      </c>
      <c r="D108" t="s">
        <v>114</v>
      </c>
      <c r="E108" s="2" t="s">
        <v>226</v>
      </c>
      <c r="F108" t="s">
        <v>232</v>
      </c>
      <c r="G108" s="2" t="s">
        <v>339</v>
      </c>
      <c r="H108" t="s">
        <v>362</v>
      </c>
      <c r="I108" t="str">
        <f>VLOOKUP(D108,priority!$D$2:$N$113,10,FALSE)</f>
        <v>Medium</v>
      </c>
    </row>
    <row r="109" spans="1:9" x14ac:dyDescent="0.55000000000000004">
      <c r="A109" s="1">
        <v>194</v>
      </c>
      <c r="B109">
        <v>194</v>
      </c>
      <c r="C109" t="s">
        <v>7</v>
      </c>
      <c r="D109" t="s">
        <v>115</v>
      </c>
      <c r="E109" s="2" t="s">
        <v>227</v>
      </c>
      <c r="F109" t="s">
        <v>232</v>
      </c>
      <c r="G109" s="2" t="s">
        <v>340</v>
      </c>
      <c r="H109" t="s">
        <v>346</v>
      </c>
      <c r="I109" t="str">
        <f>VLOOKUP(D109,priority!$D$2:$N$113,10,FALSE)</f>
        <v>Medium</v>
      </c>
    </row>
    <row r="110" spans="1:9" x14ac:dyDescent="0.55000000000000004">
      <c r="A110" s="1">
        <v>195</v>
      </c>
      <c r="B110">
        <v>195</v>
      </c>
      <c r="C110" t="s">
        <v>7</v>
      </c>
      <c r="D110" t="s">
        <v>116</v>
      </c>
      <c r="E110" s="2" t="s">
        <v>228</v>
      </c>
      <c r="F110" t="s">
        <v>232</v>
      </c>
      <c r="G110" s="2" t="s">
        <v>341</v>
      </c>
      <c r="H110" t="s">
        <v>346</v>
      </c>
      <c r="I110" t="str">
        <f>VLOOKUP(D110,priority!$D$2:$N$113,10,FALSE)</f>
        <v>Low</v>
      </c>
    </row>
    <row r="111" spans="1:9" x14ac:dyDescent="0.55000000000000004">
      <c r="A111" s="1">
        <v>196</v>
      </c>
      <c r="B111">
        <v>196</v>
      </c>
      <c r="C111" t="s">
        <v>7</v>
      </c>
      <c r="D111" t="s">
        <v>117</v>
      </c>
      <c r="E111" s="2" t="s">
        <v>229</v>
      </c>
      <c r="F111" t="s">
        <v>232</v>
      </c>
      <c r="G111" s="2" t="s">
        <v>342</v>
      </c>
      <c r="H111" t="s">
        <v>346</v>
      </c>
      <c r="I111" t="str">
        <f>VLOOKUP(D111,priority!$D$2:$N$113,10,FALSE)</f>
        <v>Low</v>
      </c>
    </row>
    <row r="112" spans="1:9" x14ac:dyDescent="0.55000000000000004">
      <c r="A112" s="1">
        <v>198</v>
      </c>
      <c r="B112">
        <v>198</v>
      </c>
      <c r="C112" t="s">
        <v>7</v>
      </c>
      <c r="D112" t="s">
        <v>118</v>
      </c>
      <c r="E112" s="2" t="s">
        <v>230</v>
      </c>
      <c r="F112" t="s">
        <v>232</v>
      </c>
      <c r="G112" s="2" t="s">
        <v>343</v>
      </c>
      <c r="H112" t="s">
        <v>346</v>
      </c>
      <c r="I112" t="str">
        <f>VLOOKUP(D112,priority!$D$2:$N$113,10,FALSE)</f>
        <v>Low</v>
      </c>
    </row>
    <row r="113" spans="1:9" x14ac:dyDescent="0.55000000000000004">
      <c r="A113" s="1">
        <v>199</v>
      </c>
      <c r="B113">
        <v>199</v>
      </c>
      <c r="C113" t="s">
        <v>7</v>
      </c>
      <c r="D113" t="s">
        <v>119</v>
      </c>
      <c r="E113" s="2" t="s">
        <v>231</v>
      </c>
      <c r="F113" t="s">
        <v>232</v>
      </c>
      <c r="G113" s="2" t="s">
        <v>344</v>
      </c>
      <c r="H113" t="s">
        <v>363</v>
      </c>
      <c r="I113" t="str">
        <f>VLOOKUP(D113,priority!$D$2:$N$113,10,FALSE)</f>
        <v>High</v>
      </c>
    </row>
  </sheetData>
  <autoFilter ref="A1:H113" xr:uid="{17774E9D-5F4B-496D-94B4-D19D0A41DB26}">
    <sortState xmlns:xlrd2="http://schemas.microsoft.com/office/spreadsheetml/2017/richdata2" ref="A2:H113">
      <sortCondition ref="A1:A113"/>
    </sortState>
  </autoFilter>
  <hyperlinks>
    <hyperlink ref="E2" r:id="rId1" xr:uid="{00000000-0004-0000-0000-000000000000}"/>
    <hyperlink ref="G2" r:id="rId2" xr:uid="{00000000-0004-0000-0000-000001000000}"/>
    <hyperlink ref="E3" r:id="rId3" xr:uid="{00000000-0004-0000-0000-000002000000}"/>
    <hyperlink ref="G3" r:id="rId4" xr:uid="{00000000-0004-0000-0000-000003000000}"/>
    <hyperlink ref="E4" r:id="rId5" location=":~:text=Jenny%20Blake%20is%20an%20author,sustainable%2C%20dynamic%20careers%20they%20love." xr:uid="{00000000-0004-0000-0000-000004000000}"/>
    <hyperlink ref="G4" r:id="rId6" location=":~:text=Jenny%20Blake%20is%20an%20author,sustainable%2C%20dynamic%20careers%20they%20love./contact" xr:uid="{00000000-0004-0000-0000-000005000000}"/>
    <hyperlink ref="E5" r:id="rId7" xr:uid="{00000000-0004-0000-0000-000006000000}"/>
    <hyperlink ref="G5" r:id="rId8" xr:uid="{00000000-0004-0000-0000-000007000000}"/>
    <hyperlink ref="E6" r:id="rId9" xr:uid="{00000000-0004-0000-0000-000008000000}"/>
    <hyperlink ref="G6" r:id="rId10" xr:uid="{00000000-0004-0000-0000-000009000000}"/>
    <hyperlink ref="E7" r:id="rId11" xr:uid="{00000000-0004-0000-0000-00000A000000}"/>
    <hyperlink ref="G7" r:id="rId12" xr:uid="{00000000-0004-0000-0000-00000B000000}"/>
    <hyperlink ref="E8" r:id="rId13" xr:uid="{00000000-0004-0000-0000-00000C000000}"/>
    <hyperlink ref="G8" r:id="rId14" xr:uid="{00000000-0004-0000-0000-00000D000000}"/>
    <hyperlink ref="E9" r:id="rId15" xr:uid="{00000000-0004-0000-0000-00000E000000}"/>
    <hyperlink ref="G9" r:id="rId16" xr:uid="{00000000-0004-0000-0000-00000F000000}"/>
    <hyperlink ref="E10" r:id="rId17" xr:uid="{00000000-0004-0000-0000-000010000000}"/>
    <hyperlink ref="G10" r:id="rId18" xr:uid="{00000000-0004-0000-0000-000011000000}"/>
    <hyperlink ref="E11" r:id="rId19" xr:uid="{00000000-0004-0000-0000-000012000000}"/>
    <hyperlink ref="G11" r:id="rId20" xr:uid="{00000000-0004-0000-0000-000013000000}"/>
    <hyperlink ref="E12" r:id="rId21" xr:uid="{00000000-0004-0000-0000-000014000000}"/>
    <hyperlink ref="G12" r:id="rId22" xr:uid="{00000000-0004-0000-0000-000015000000}"/>
    <hyperlink ref="E13" r:id="rId23" xr:uid="{00000000-0004-0000-0000-000016000000}"/>
    <hyperlink ref="G13" r:id="rId24" xr:uid="{00000000-0004-0000-0000-000017000000}"/>
    <hyperlink ref="E14" r:id="rId25" xr:uid="{00000000-0004-0000-0000-000018000000}"/>
    <hyperlink ref="G14" r:id="rId26" xr:uid="{00000000-0004-0000-0000-000019000000}"/>
    <hyperlink ref="E15" r:id="rId27" xr:uid="{00000000-0004-0000-0000-00001A000000}"/>
    <hyperlink ref="G15" r:id="rId28" xr:uid="{00000000-0004-0000-0000-00001B000000}"/>
    <hyperlink ref="E16" r:id="rId29" xr:uid="{00000000-0004-0000-0000-00001C000000}"/>
    <hyperlink ref="G16" r:id="rId30" xr:uid="{00000000-0004-0000-0000-00001D000000}"/>
    <hyperlink ref="E17" r:id="rId31" xr:uid="{00000000-0004-0000-0000-00001E000000}"/>
    <hyperlink ref="G17" r:id="rId32" xr:uid="{00000000-0004-0000-0000-00001F000000}"/>
    <hyperlink ref="E18" r:id="rId33" xr:uid="{00000000-0004-0000-0000-000020000000}"/>
    <hyperlink ref="G18" r:id="rId34" xr:uid="{00000000-0004-0000-0000-000021000000}"/>
    <hyperlink ref="E19" r:id="rId35" xr:uid="{00000000-0004-0000-0000-000022000000}"/>
    <hyperlink ref="G19" r:id="rId36" xr:uid="{00000000-0004-0000-0000-000023000000}"/>
    <hyperlink ref="E20" r:id="rId37" xr:uid="{00000000-0004-0000-0000-000024000000}"/>
    <hyperlink ref="G20" r:id="rId38" xr:uid="{00000000-0004-0000-0000-000025000000}"/>
    <hyperlink ref="E21" r:id="rId39" xr:uid="{00000000-0004-0000-0000-000026000000}"/>
    <hyperlink ref="G21" r:id="rId40" xr:uid="{00000000-0004-0000-0000-000027000000}"/>
    <hyperlink ref="E22" r:id="rId41" xr:uid="{00000000-0004-0000-0000-000028000000}"/>
    <hyperlink ref="G22" r:id="rId42" xr:uid="{00000000-0004-0000-0000-000029000000}"/>
    <hyperlink ref="E23" r:id="rId43" xr:uid="{00000000-0004-0000-0000-00002A000000}"/>
    <hyperlink ref="G23" r:id="rId44" xr:uid="{00000000-0004-0000-0000-00002B000000}"/>
    <hyperlink ref="E24" r:id="rId45" xr:uid="{00000000-0004-0000-0000-00002C000000}"/>
    <hyperlink ref="G24" r:id="rId46" xr:uid="{00000000-0004-0000-0000-00002D000000}"/>
    <hyperlink ref="E25" r:id="rId47" xr:uid="{00000000-0004-0000-0000-00002E000000}"/>
    <hyperlink ref="G25" r:id="rId48" xr:uid="{00000000-0004-0000-0000-00002F000000}"/>
    <hyperlink ref="E26" r:id="rId49" xr:uid="{00000000-0004-0000-0000-000030000000}"/>
    <hyperlink ref="G26" r:id="rId50" xr:uid="{00000000-0004-0000-0000-000031000000}"/>
    <hyperlink ref="E27" r:id="rId51" xr:uid="{00000000-0004-0000-0000-000032000000}"/>
    <hyperlink ref="G27" r:id="rId52" xr:uid="{00000000-0004-0000-0000-000033000000}"/>
    <hyperlink ref="E28" r:id="rId53" xr:uid="{00000000-0004-0000-0000-000034000000}"/>
    <hyperlink ref="G28" r:id="rId54" xr:uid="{00000000-0004-0000-0000-000035000000}"/>
    <hyperlink ref="E29" r:id="rId55" location=":~:text=Adrion%20Porter%20a%20brand%20strategist,today's%20new%20world%20of%20work." xr:uid="{00000000-0004-0000-0000-000036000000}"/>
    <hyperlink ref="G29" r:id="rId56" location=":~:text=Adrion%20Porter%20a%20brand%20strategist,today's%20new%20world%20of%20work./contact" xr:uid="{00000000-0004-0000-0000-000037000000}"/>
    <hyperlink ref="E30" r:id="rId57" xr:uid="{00000000-0004-0000-0000-000038000000}"/>
    <hyperlink ref="G30" r:id="rId58" xr:uid="{00000000-0004-0000-0000-000039000000}"/>
    <hyperlink ref="E31" r:id="rId59" xr:uid="{00000000-0004-0000-0000-00003A000000}"/>
    <hyperlink ref="G31" r:id="rId60" xr:uid="{00000000-0004-0000-0000-00003B000000}"/>
    <hyperlink ref="E32" r:id="rId61" xr:uid="{00000000-0004-0000-0000-00003C000000}"/>
    <hyperlink ref="G32" r:id="rId62" xr:uid="{00000000-0004-0000-0000-00003D000000}"/>
    <hyperlink ref="E33" r:id="rId63" xr:uid="{00000000-0004-0000-0000-00003E000000}"/>
    <hyperlink ref="G33" r:id="rId64" xr:uid="{00000000-0004-0000-0000-00003F000000}"/>
    <hyperlink ref="E34" r:id="rId65" xr:uid="{00000000-0004-0000-0000-000040000000}"/>
    <hyperlink ref="G34" r:id="rId66" xr:uid="{00000000-0004-0000-0000-000041000000}"/>
    <hyperlink ref="E35" r:id="rId67" xr:uid="{00000000-0004-0000-0000-000042000000}"/>
    <hyperlink ref="G35" r:id="rId68" xr:uid="{00000000-0004-0000-0000-000043000000}"/>
    <hyperlink ref="E36" r:id="rId69" xr:uid="{00000000-0004-0000-0000-000044000000}"/>
    <hyperlink ref="G36" r:id="rId70" xr:uid="{00000000-0004-0000-0000-000045000000}"/>
    <hyperlink ref="E37" r:id="rId71" xr:uid="{00000000-0004-0000-0000-000046000000}"/>
    <hyperlink ref="G37" r:id="rId72" xr:uid="{00000000-0004-0000-0000-000047000000}"/>
    <hyperlink ref="E38" r:id="rId73" xr:uid="{00000000-0004-0000-0000-000048000000}"/>
    <hyperlink ref="G38" r:id="rId74" xr:uid="{00000000-0004-0000-0000-000049000000}"/>
    <hyperlink ref="E39" r:id="rId75" xr:uid="{00000000-0004-0000-0000-00004A000000}"/>
    <hyperlink ref="G39" r:id="rId76" xr:uid="{00000000-0004-0000-0000-00004B000000}"/>
    <hyperlink ref="E40" r:id="rId77" xr:uid="{00000000-0004-0000-0000-00004C000000}"/>
    <hyperlink ref="G40" r:id="rId78" xr:uid="{00000000-0004-0000-0000-00004D000000}"/>
    <hyperlink ref="E41" r:id="rId79" xr:uid="{00000000-0004-0000-0000-00004E000000}"/>
    <hyperlink ref="G41" r:id="rId80" xr:uid="{00000000-0004-0000-0000-00004F000000}"/>
    <hyperlink ref="E42" r:id="rId81" xr:uid="{00000000-0004-0000-0000-000050000000}"/>
    <hyperlink ref="G42" r:id="rId82" xr:uid="{00000000-0004-0000-0000-000051000000}"/>
    <hyperlink ref="E43" r:id="rId83" xr:uid="{00000000-0004-0000-0000-000052000000}"/>
    <hyperlink ref="G43" r:id="rId84" xr:uid="{00000000-0004-0000-0000-000053000000}"/>
    <hyperlink ref="E44" r:id="rId85" xr:uid="{00000000-0004-0000-0000-000054000000}"/>
    <hyperlink ref="G44" r:id="rId86" xr:uid="{00000000-0004-0000-0000-000055000000}"/>
    <hyperlink ref="E45" r:id="rId87" xr:uid="{00000000-0004-0000-0000-000056000000}"/>
    <hyperlink ref="G45" r:id="rId88" xr:uid="{00000000-0004-0000-0000-000057000000}"/>
    <hyperlink ref="E46" r:id="rId89" xr:uid="{00000000-0004-0000-0000-000058000000}"/>
    <hyperlink ref="G46" r:id="rId90" xr:uid="{00000000-0004-0000-0000-000059000000}"/>
    <hyperlink ref="E47" r:id="rId91" xr:uid="{00000000-0004-0000-0000-00005A000000}"/>
    <hyperlink ref="G47" r:id="rId92" xr:uid="{00000000-0004-0000-0000-00005B000000}"/>
    <hyperlink ref="E48" r:id="rId93" xr:uid="{00000000-0004-0000-0000-00005C000000}"/>
    <hyperlink ref="G48" r:id="rId94" xr:uid="{00000000-0004-0000-0000-00005D000000}"/>
    <hyperlink ref="E49" r:id="rId95" xr:uid="{00000000-0004-0000-0000-00005E000000}"/>
    <hyperlink ref="G49" r:id="rId96" xr:uid="{00000000-0004-0000-0000-00005F000000}"/>
    <hyperlink ref="E50" r:id="rId97" xr:uid="{00000000-0004-0000-0000-000060000000}"/>
    <hyperlink ref="G50" r:id="rId98" xr:uid="{00000000-0004-0000-0000-000061000000}"/>
    <hyperlink ref="E51" r:id="rId99" xr:uid="{00000000-0004-0000-0000-000062000000}"/>
    <hyperlink ref="G51" r:id="rId100" xr:uid="{00000000-0004-0000-0000-000063000000}"/>
    <hyperlink ref="E52" r:id="rId101" xr:uid="{00000000-0004-0000-0000-000064000000}"/>
    <hyperlink ref="G52" r:id="rId102" xr:uid="{00000000-0004-0000-0000-000065000000}"/>
    <hyperlink ref="E53" r:id="rId103" xr:uid="{00000000-0004-0000-0000-000066000000}"/>
    <hyperlink ref="G53" r:id="rId104" xr:uid="{00000000-0004-0000-0000-000067000000}"/>
    <hyperlink ref="E54" r:id="rId105" xr:uid="{00000000-0004-0000-0000-000068000000}"/>
    <hyperlink ref="G54" r:id="rId106" xr:uid="{00000000-0004-0000-0000-000069000000}"/>
    <hyperlink ref="E55" r:id="rId107" xr:uid="{00000000-0004-0000-0000-00006A000000}"/>
    <hyperlink ref="G55" r:id="rId108" xr:uid="{00000000-0004-0000-0000-00006B000000}"/>
    <hyperlink ref="E56" r:id="rId109" xr:uid="{00000000-0004-0000-0000-00006C000000}"/>
    <hyperlink ref="G56" r:id="rId110" xr:uid="{00000000-0004-0000-0000-00006D000000}"/>
    <hyperlink ref="E57" r:id="rId111" xr:uid="{00000000-0004-0000-0000-00006E000000}"/>
    <hyperlink ref="G57" r:id="rId112" xr:uid="{00000000-0004-0000-0000-00006F000000}"/>
    <hyperlink ref="E58" r:id="rId113" xr:uid="{00000000-0004-0000-0000-000070000000}"/>
    <hyperlink ref="G58" r:id="rId114" xr:uid="{00000000-0004-0000-0000-000071000000}"/>
    <hyperlink ref="E59" r:id="rId115" xr:uid="{00000000-0004-0000-0000-000072000000}"/>
    <hyperlink ref="G59" r:id="rId116" xr:uid="{00000000-0004-0000-0000-000073000000}"/>
    <hyperlink ref="E60" r:id="rId117" xr:uid="{00000000-0004-0000-0000-000074000000}"/>
    <hyperlink ref="G60" r:id="rId118" xr:uid="{00000000-0004-0000-0000-000075000000}"/>
    <hyperlink ref="E61" r:id="rId119" xr:uid="{00000000-0004-0000-0000-000076000000}"/>
    <hyperlink ref="G61" r:id="rId120" xr:uid="{00000000-0004-0000-0000-000077000000}"/>
    <hyperlink ref="E62" r:id="rId121" xr:uid="{00000000-0004-0000-0000-000078000000}"/>
    <hyperlink ref="G62" r:id="rId122" xr:uid="{00000000-0004-0000-0000-000079000000}"/>
    <hyperlink ref="E63" r:id="rId123" xr:uid="{00000000-0004-0000-0000-00007A000000}"/>
    <hyperlink ref="G63" r:id="rId124" xr:uid="{00000000-0004-0000-0000-00007B000000}"/>
    <hyperlink ref="E64" r:id="rId125" xr:uid="{00000000-0004-0000-0000-00007C000000}"/>
    <hyperlink ref="G64" r:id="rId126" xr:uid="{00000000-0004-0000-0000-00007D000000}"/>
    <hyperlink ref="E65" r:id="rId127" xr:uid="{00000000-0004-0000-0000-00007E000000}"/>
    <hyperlink ref="G65" r:id="rId128" xr:uid="{00000000-0004-0000-0000-00007F000000}"/>
    <hyperlink ref="E66" r:id="rId129" xr:uid="{00000000-0004-0000-0000-000080000000}"/>
    <hyperlink ref="G66" r:id="rId130" xr:uid="{00000000-0004-0000-0000-000081000000}"/>
    <hyperlink ref="E67" r:id="rId131" xr:uid="{00000000-0004-0000-0000-000082000000}"/>
    <hyperlink ref="G67" r:id="rId132" xr:uid="{00000000-0004-0000-0000-000083000000}"/>
    <hyperlink ref="E68" r:id="rId133" xr:uid="{00000000-0004-0000-0000-000084000000}"/>
    <hyperlink ref="G68" r:id="rId134" xr:uid="{00000000-0004-0000-0000-000085000000}"/>
    <hyperlink ref="E69" r:id="rId135" xr:uid="{00000000-0004-0000-0000-000086000000}"/>
    <hyperlink ref="G69" r:id="rId136" xr:uid="{00000000-0004-0000-0000-000087000000}"/>
    <hyperlink ref="E70" r:id="rId137" xr:uid="{00000000-0004-0000-0000-000088000000}"/>
    <hyperlink ref="G70" r:id="rId138" xr:uid="{00000000-0004-0000-0000-000089000000}"/>
    <hyperlink ref="E71" r:id="rId139" xr:uid="{00000000-0004-0000-0000-00008A000000}"/>
    <hyperlink ref="G71" r:id="rId140" xr:uid="{00000000-0004-0000-0000-00008B000000}"/>
    <hyperlink ref="E72" r:id="rId141" xr:uid="{00000000-0004-0000-0000-00008C000000}"/>
    <hyperlink ref="G72" r:id="rId142" xr:uid="{00000000-0004-0000-0000-00008D000000}"/>
    <hyperlink ref="E73" r:id="rId143" xr:uid="{00000000-0004-0000-0000-00008E000000}"/>
    <hyperlink ref="G73" r:id="rId144" xr:uid="{00000000-0004-0000-0000-00008F000000}"/>
    <hyperlink ref="E74" r:id="rId145" xr:uid="{00000000-0004-0000-0000-000090000000}"/>
    <hyperlink ref="G74" r:id="rId146" xr:uid="{00000000-0004-0000-0000-000091000000}"/>
    <hyperlink ref="E75" r:id="rId147" xr:uid="{00000000-0004-0000-0000-000092000000}"/>
    <hyperlink ref="G75" r:id="rId148" xr:uid="{00000000-0004-0000-0000-000093000000}"/>
    <hyperlink ref="E76" r:id="rId149" xr:uid="{00000000-0004-0000-0000-000094000000}"/>
    <hyperlink ref="G76" r:id="rId150" xr:uid="{00000000-0004-0000-0000-000095000000}"/>
    <hyperlink ref="E77" r:id="rId151" xr:uid="{00000000-0004-0000-0000-000096000000}"/>
    <hyperlink ref="G77" r:id="rId152" xr:uid="{00000000-0004-0000-0000-000097000000}"/>
    <hyperlink ref="E78" r:id="rId153" xr:uid="{00000000-0004-0000-0000-000098000000}"/>
    <hyperlink ref="G78" r:id="rId154" xr:uid="{00000000-0004-0000-0000-000099000000}"/>
    <hyperlink ref="E79" r:id="rId155" xr:uid="{00000000-0004-0000-0000-00009A000000}"/>
    <hyperlink ref="G79" r:id="rId156" xr:uid="{00000000-0004-0000-0000-00009B000000}"/>
    <hyperlink ref="E80" r:id="rId157" xr:uid="{00000000-0004-0000-0000-00009C000000}"/>
    <hyperlink ref="G80" r:id="rId158" xr:uid="{00000000-0004-0000-0000-00009D000000}"/>
    <hyperlink ref="E81" r:id="rId159" xr:uid="{00000000-0004-0000-0000-00009E000000}"/>
    <hyperlink ref="G81" r:id="rId160" xr:uid="{00000000-0004-0000-0000-00009F000000}"/>
    <hyperlink ref="E82" r:id="rId161" xr:uid="{00000000-0004-0000-0000-0000A0000000}"/>
    <hyperlink ref="G82" r:id="rId162" xr:uid="{00000000-0004-0000-0000-0000A1000000}"/>
    <hyperlink ref="E83" r:id="rId163" xr:uid="{00000000-0004-0000-0000-0000A2000000}"/>
    <hyperlink ref="G83" r:id="rId164" xr:uid="{00000000-0004-0000-0000-0000A3000000}"/>
    <hyperlink ref="E84" r:id="rId165" xr:uid="{00000000-0004-0000-0000-0000A4000000}"/>
    <hyperlink ref="G84" r:id="rId166" xr:uid="{00000000-0004-0000-0000-0000A5000000}"/>
    <hyperlink ref="E85" r:id="rId167" xr:uid="{00000000-0004-0000-0000-0000A6000000}"/>
    <hyperlink ref="G85" r:id="rId168" xr:uid="{00000000-0004-0000-0000-0000A7000000}"/>
    <hyperlink ref="E86" r:id="rId169" xr:uid="{00000000-0004-0000-0000-0000A8000000}"/>
    <hyperlink ref="G86" r:id="rId170" xr:uid="{00000000-0004-0000-0000-0000A9000000}"/>
    <hyperlink ref="E87" r:id="rId171" xr:uid="{00000000-0004-0000-0000-0000AA000000}"/>
    <hyperlink ref="G87" r:id="rId172" xr:uid="{00000000-0004-0000-0000-0000AB000000}"/>
    <hyperlink ref="E88" r:id="rId173" xr:uid="{00000000-0004-0000-0000-0000AC000000}"/>
    <hyperlink ref="G88" r:id="rId174" xr:uid="{00000000-0004-0000-0000-0000AD000000}"/>
    <hyperlink ref="E89" r:id="rId175" xr:uid="{00000000-0004-0000-0000-0000AE000000}"/>
    <hyperlink ref="G89" r:id="rId176" xr:uid="{00000000-0004-0000-0000-0000AF000000}"/>
    <hyperlink ref="E90" r:id="rId177" xr:uid="{00000000-0004-0000-0000-0000B0000000}"/>
    <hyperlink ref="G90" r:id="rId178" xr:uid="{00000000-0004-0000-0000-0000B1000000}"/>
    <hyperlink ref="E91" r:id="rId179" xr:uid="{00000000-0004-0000-0000-0000B2000000}"/>
    <hyperlink ref="G91" r:id="rId180" xr:uid="{00000000-0004-0000-0000-0000B3000000}"/>
    <hyperlink ref="E92" r:id="rId181" xr:uid="{00000000-0004-0000-0000-0000B4000000}"/>
    <hyperlink ref="G92" r:id="rId182" xr:uid="{00000000-0004-0000-0000-0000B5000000}"/>
    <hyperlink ref="E93" r:id="rId183" xr:uid="{00000000-0004-0000-0000-0000B6000000}"/>
    <hyperlink ref="G93" r:id="rId184" xr:uid="{00000000-0004-0000-0000-0000B7000000}"/>
    <hyperlink ref="E94" r:id="rId185" xr:uid="{00000000-0004-0000-0000-0000B8000000}"/>
    <hyperlink ref="G94" r:id="rId186" xr:uid="{00000000-0004-0000-0000-0000B9000000}"/>
    <hyperlink ref="E95" r:id="rId187" xr:uid="{00000000-0004-0000-0000-0000BA000000}"/>
    <hyperlink ref="G95" r:id="rId188" xr:uid="{00000000-0004-0000-0000-0000BB000000}"/>
    <hyperlink ref="E96" r:id="rId189" xr:uid="{00000000-0004-0000-0000-0000BC000000}"/>
    <hyperlink ref="G96" r:id="rId190" xr:uid="{00000000-0004-0000-0000-0000BD000000}"/>
    <hyperlink ref="E97" r:id="rId191" xr:uid="{00000000-0004-0000-0000-0000BE000000}"/>
    <hyperlink ref="G97" r:id="rId192" xr:uid="{00000000-0004-0000-0000-0000BF000000}"/>
    <hyperlink ref="E98" r:id="rId193" xr:uid="{00000000-0004-0000-0000-0000C0000000}"/>
    <hyperlink ref="G98" r:id="rId194" xr:uid="{00000000-0004-0000-0000-0000C1000000}"/>
    <hyperlink ref="E99" r:id="rId195" xr:uid="{00000000-0004-0000-0000-0000C2000000}"/>
    <hyperlink ref="G99" r:id="rId196" xr:uid="{00000000-0004-0000-0000-0000C3000000}"/>
    <hyperlink ref="E100" r:id="rId197" xr:uid="{00000000-0004-0000-0000-0000C4000000}"/>
    <hyperlink ref="G100" r:id="rId198" xr:uid="{00000000-0004-0000-0000-0000C5000000}"/>
    <hyperlink ref="E101" r:id="rId199" xr:uid="{00000000-0004-0000-0000-0000C6000000}"/>
    <hyperlink ref="G101" r:id="rId200" xr:uid="{00000000-0004-0000-0000-0000C7000000}"/>
    <hyperlink ref="E102" r:id="rId201" xr:uid="{00000000-0004-0000-0000-0000C8000000}"/>
    <hyperlink ref="G102" r:id="rId202" xr:uid="{00000000-0004-0000-0000-0000C9000000}"/>
    <hyperlink ref="E103" r:id="rId203" xr:uid="{00000000-0004-0000-0000-0000CA000000}"/>
    <hyperlink ref="G103" r:id="rId204" xr:uid="{00000000-0004-0000-0000-0000CB000000}"/>
    <hyperlink ref="E104" r:id="rId205" xr:uid="{00000000-0004-0000-0000-0000CC000000}"/>
    <hyperlink ref="G104" r:id="rId206" xr:uid="{00000000-0004-0000-0000-0000CD000000}"/>
    <hyperlink ref="E105" r:id="rId207" xr:uid="{00000000-0004-0000-0000-0000CE000000}"/>
    <hyperlink ref="G105" r:id="rId208" xr:uid="{00000000-0004-0000-0000-0000CF000000}"/>
    <hyperlink ref="E106" r:id="rId209" xr:uid="{00000000-0004-0000-0000-0000D0000000}"/>
    <hyperlink ref="G106" r:id="rId210" xr:uid="{00000000-0004-0000-0000-0000D1000000}"/>
    <hyperlink ref="E107" r:id="rId211" xr:uid="{00000000-0004-0000-0000-0000D2000000}"/>
    <hyperlink ref="G107" r:id="rId212" xr:uid="{00000000-0004-0000-0000-0000D3000000}"/>
    <hyperlink ref="E108" r:id="rId213" xr:uid="{00000000-0004-0000-0000-0000D4000000}"/>
    <hyperlink ref="G108" r:id="rId214" xr:uid="{00000000-0004-0000-0000-0000D5000000}"/>
    <hyperlink ref="E109" r:id="rId215" xr:uid="{00000000-0004-0000-0000-0000D6000000}"/>
    <hyperlink ref="G109" r:id="rId216" xr:uid="{00000000-0004-0000-0000-0000D7000000}"/>
    <hyperlink ref="E110" r:id="rId217" xr:uid="{00000000-0004-0000-0000-0000D8000000}"/>
    <hyperlink ref="G110" r:id="rId218" xr:uid="{00000000-0004-0000-0000-0000D9000000}"/>
    <hyperlink ref="E111" r:id="rId219" xr:uid="{00000000-0004-0000-0000-0000DA000000}"/>
    <hyperlink ref="G111" r:id="rId220" xr:uid="{00000000-0004-0000-0000-0000DB000000}"/>
    <hyperlink ref="E112" r:id="rId221" xr:uid="{00000000-0004-0000-0000-0000DC000000}"/>
    <hyperlink ref="G112" r:id="rId222" xr:uid="{00000000-0004-0000-0000-0000DD000000}"/>
    <hyperlink ref="E113" r:id="rId223" xr:uid="{00000000-0004-0000-0000-0000DE000000}"/>
    <hyperlink ref="G113" r:id="rId224" xr:uid="{00000000-0004-0000-0000-0000DF000000}"/>
    <hyperlink ref="H6" r:id="rId225" xr:uid="{74A4B5B0-3275-4142-906F-0AE0386463C5}"/>
    <hyperlink ref="H13" r:id="rId226" xr:uid="{594CB141-581D-4D48-8E40-D7611C2BECE0}"/>
  </hyperlinks>
  <pageMargins left="0.7" right="0.7" top="0.75" bottom="0.75" header="0.3" footer="0.3"/>
  <pageSetup orientation="portrait" r:id="rId2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18F9-5994-43EC-9F67-4770E4A9C665}">
  <dimension ref="A1:N113"/>
  <sheetViews>
    <sheetView workbookViewId="0">
      <selection activeCell="Q11" sqref="Q11"/>
    </sheetView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370</v>
      </c>
      <c r="F1" s="1" t="s">
        <v>371</v>
      </c>
      <c r="G1" s="1" t="s">
        <v>372</v>
      </c>
      <c r="H1" s="1" t="s">
        <v>3</v>
      </c>
      <c r="I1" s="1" t="s">
        <v>4</v>
      </c>
      <c r="J1" s="1" t="s">
        <v>5</v>
      </c>
      <c r="K1" s="1" t="s">
        <v>373</v>
      </c>
      <c r="L1" s="3" t="s">
        <v>374</v>
      </c>
      <c r="M1" s="3" t="s">
        <v>371</v>
      </c>
      <c r="N1" s="3" t="s">
        <v>375</v>
      </c>
    </row>
    <row r="2" spans="1:14" x14ac:dyDescent="0.55000000000000004">
      <c r="A2" s="1">
        <v>0</v>
      </c>
      <c r="B2">
        <v>0</v>
      </c>
      <c r="C2" t="s">
        <v>7</v>
      </c>
      <c r="D2" t="s">
        <v>8</v>
      </c>
      <c r="E2" t="str">
        <f>VLOOKUP(A2,'[1]Career Develop'!$A$2:$E$113,4,FALSE)</f>
        <v xml:space="preserve">Individual </v>
      </c>
      <c r="F2" t="str">
        <f>VLOOKUP(B2,'[1]Career Develop'!$A$2:$E$113,5,FALSE)</f>
        <v xml:space="preserve">Medium </v>
      </c>
      <c r="G2">
        <f>VLOOKUP(F2,[2]Ranking!$A$1:$B$7,2,FALSE)</f>
        <v>3</v>
      </c>
      <c r="H2" s="2" t="s">
        <v>120</v>
      </c>
      <c r="I2" t="s">
        <v>232</v>
      </c>
      <c r="J2" s="2" t="s">
        <v>233</v>
      </c>
      <c r="K2" s="2" t="s">
        <v>345</v>
      </c>
      <c r="L2" t="s">
        <v>376</v>
      </c>
      <c r="M2" t="s">
        <v>377</v>
      </c>
      <c r="N2">
        <f>VLOOKUP(M2,[3]Ranking!$A$1:$B$7,2,FALSE)</f>
        <v>4</v>
      </c>
    </row>
    <row r="3" spans="1:14" x14ac:dyDescent="0.55000000000000004">
      <c r="A3" s="1">
        <v>2</v>
      </c>
      <c r="B3">
        <v>2</v>
      </c>
      <c r="C3" t="s">
        <v>7</v>
      </c>
      <c r="D3" t="s">
        <v>9</v>
      </c>
      <c r="E3" t="str">
        <f>VLOOKUP(A3,'[1]Career Develop'!$A$2:$E$113,4,FALSE)</f>
        <v>Organization</v>
      </c>
      <c r="F3" t="str">
        <f>VLOOKUP(B3,'[1]Career Develop'!$A$2:$E$113,5,FALSE)</f>
        <v xml:space="preserve">Low </v>
      </c>
      <c r="G3">
        <f>VLOOKUP(F3,[2]Ranking!$A$1:$B$7,2,FALSE)</f>
        <v>4</v>
      </c>
      <c r="H3" s="2" t="s">
        <v>121</v>
      </c>
      <c r="I3" t="s">
        <v>232</v>
      </c>
      <c r="J3" s="2" t="s">
        <v>234</v>
      </c>
      <c r="K3" s="2" t="s">
        <v>364</v>
      </c>
      <c r="M3" t="s">
        <v>377</v>
      </c>
      <c r="N3">
        <f>VLOOKUP(M3,[3]Ranking!$A$1:$B$7,2,FALSE)</f>
        <v>4</v>
      </c>
    </row>
    <row r="4" spans="1:14" x14ac:dyDescent="0.55000000000000004">
      <c r="A4" s="1">
        <v>3</v>
      </c>
      <c r="B4">
        <v>3</v>
      </c>
      <c r="C4" t="s">
        <v>7</v>
      </c>
      <c r="D4" t="s">
        <v>10</v>
      </c>
      <c r="E4" t="str">
        <f>VLOOKUP(A4,'[1]Career Develop'!$A$2:$E$113,4,FALSE)</f>
        <v xml:space="preserve">Individual </v>
      </c>
      <c r="F4" t="str">
        <f>VLOOKUP(B4,'[1]Career Develop'!$A$2:$E$113,5,FALSE)</f>
        <v>High</v>
      </c>
      <c r="G4">
        <f>VLOOKUP(F4,[2]Ranking!$A$1:$B$7,2,FALSE)</f>
        <v>2</v>
      </c>
      <c r="H4" s="2" t="s">
        <v>122</v>
      </c>
      <c r="I4" t="s">
        <v>232</v>
      </c>
      <c r="J4" s="2" t="s">
        <v>235</v>
      </c>
      <c r="K4" t="s">
        <v>378</v>
      </c>
      <c r="M4" t="str">
        <f>IF(K4="N/A","Low","")</f>
        <v>Low</v>
      </c>
      <c r="N4">
        <f>VLOOKUP(M4,[3]Ranking!$A$1:$B$7,2,FALSE)</f>
        <v>4</v>
      </c>
    </row>
    <row r="5" spans="1:14" x14ac:dyDescent="0.55000000000000004">
      <c r="A5" s="1">
        <v>4</v>
      </c>
      <c r="B5">
        <v>4</v>
      </c>
      <c r="C5" t="s">
        <v>7</v>
      </c>
      <c r="D5" t="s">
        <v>11</v>
      </c>
      <c r="E5" t="str">
        <f>VLOOKUP(A5,'[1]Career Develop'!$A$2:$E$113,4,FALSE)</f>
        <v xml:space="preserve">Individual </v>
      </c>
      <c r="F5" t="str">
        <f>VLOOKUP(B5,'[1]Career Develop'!$A$2:$E$113,5,FALSE)</f>
        <v>High</v>
      </c>
      <c r="G5">
        <f>VLOOKUP(F5,[2]Ranking!$A$1:$B$7,2,FALSE)</f>
        <v>2</v>
      </c>
      <c r="H5" s="2" t="s">
        <v>123</v>
      </c>
      <c r="I5" t="s">
        <v>232</v>
      </c>
      <c r="J5" s="2" t="s">
        <v>236</v>
      </c>
      <c r="K5" s="2" t="s">
        <v>365</v>
      </c>
      <c r="M5" t="s">
        <v>379</v>
      </c>
      <c r="N5">
        <f>VLOOKUP(M5,[3]Ranking!$A$1:$B$7,2,FALSE)</f>
        <v>2</v>
      </c>
    </row>
    <row r="6" spans="1:14" x14ac:dyDescent="0.55000000000000004">
      <c r="A6" s="1">
        <v>5</v>
      </c>
      <c r="B6">
        <v>5</v>
      </c>
      <c r="C6" t="s">
        <v>7</v>
      </c>
      <c r="D6" t="s">
        <v>12</v>
      </c>
      <c r="E6" t="str">
        <f>VLOOKUP(A6,'[1]Career Develop'!$A$2:$E$113,4,FALSE)</f>
        <v xml:space="preserve">Individual </v>
      </c>
      <c r="F6" t="str">
        <f>VLOOKUP(B6,'[1]Career Develop'!$A$2:$E$113,5,FALSE)</f>
        <v xml:space="preserve">Medium </v>
      </c>
      <c r="G6">
        <f>VLOOKUP(F6,[2]Ranking!$A$1:$B$7,2,FALSE)</f>
        <v>3</v>
      </c>
      <c r="H6" s="2" t="s">
        <v>124</v>
      </c>
      <c r="I6" t="s">
        <v>232</v>
      </c>
      <c r="J6" s="2" t="s">
        <v>237</v>
      </c>
      <c r="K6" s="2" t="s">
        <v>366</v>
      </c>
      <c r="L6" t="s">
        <v>380</v>
      </c>
      <c r="M6" t="s">
        <v>379</v>
      </c>
      <c r="N6">
        <f>VLOOKUP(M6,[3]Ranking!$A$1:$B$7,2,FALSE)</f>
        <v>2</v>
      </c>
    </row>
    <row r="7" spans="1:14" x14ac:dyDescent="0.55000000000000004">
      <c r="A7" s="1">
        <v>8</v>
      </c>
      <c r="B7">
        <v>8</v>
      </c>
      <c r="C7" t="s">
        <v>7</v>
      </c>
      <c r="D7" t="s">
        <v>13</v>
      </c>
      <c r="E7" t="str">
        <f>VLOOKUP(A7,'[1]Career Develop'!$A$2:$E$113,4,FALSE)</f>
        <v xml:space="preserve">Individual </v>
      </c>
      <c r="F7" t="str">
        <f>VLOOKUP(B7,'[1]Career Develop'!$A$2:$E$113,5,FALSE)</f>
        <v>High</v>
      </c>
      <c r="G7">
        <f>VLOOKUP(F7,[2]Ranking!$A$1:$B$7,2,FALSE)</f>
        <v>2</v>
      </c>
      <c r="H7" s="2" t="s">
        <v>125</v>
      </c>
      <c r="I7" t="s">
        <v>232</v>
      </c>
      <c r="J7" s="2" t="s">
        <v>238</v>
      </c>
      <c r="K7" s="2" t="s">
        <v>367</v>
      </c>
      <c r="M7" t="s">
        <v>379</v>
      </c>
      <c r="N7">
        <f>VLOOKUP(M7,[3]Ranking!$A$1:$B$7,2,FALSE)</f>
        <v>2</v>
      </c>
    </row>
    <row r="8" spans="1:14" x14ac:dyDescent="0.55000000000000004">
      <c r="A8" s="1">
        <v>10</v>
      </c>
      <c r="B8">
        <v>10</v>
      </c>
      <c r="C8" t="s">
        <v>7</v>
      </c>
      <c r="D8" t="s">
        <v>14</v>
      </c>
      <c r="E8" t="str">
        <f>VLOOKUP(A8,'[1]Career Develop'!$A$2:$E$113,4,FALSE)</f>
        <v xml:space="preserve">Individual </v>
      </c>
      <c r="F8" t="str">
        <f>VLOOKUP(B8,'[1]Career Develop'!$A$2:$E$113,5,FALSE)</f>
        <v>High</v>
      </c>
      <c r="G8">
        <f>VLOOKUP(F8,[2]Ranking!$A$1:$B$7,2,FALSE)</f>
        <v>2</v>
      </c>
      <c r="H8" s="2" t="s">
        <v>126</v>
      </c>
      <c r="I8" t="s">
        <v>232</v>
      </c>
      <c r="J8" s="2" t="s">
        <v>239</v>
      </c>
      <c r="K8" t="s">
        <v>378</v>
      </c>
      <c r="L8" s="2"/>
      <c r="M8" t="str">
        <f>IF(K8="N/A","Low","")</f>
        <v>Low</v>
      </c>
      <c r="N8">
        <f>VLOOKUP(M8,[3]Ranking!$A$1:$B$7,2,FALSE)</f>
        <v>4</v>
      </c>
    </row>
    <row r="9" spans="1:14" x14ac:dyDescent="0.55000000000000004">
      <c r="A9" s="1">
        <v>13</v>
      </c>
      <c r="B9">
        <v>13</v>
      </c>
      <c r="C9" t="s">
        <v>7</v>
      </c>
      <c r="D9" t="s">
        <v>15</v>
      </c>
      <c r="E9" t="str">
        <f>VLOOKUP(A9,'[1]Career Develop'!$A$2:$E$113,4,FALSE)</f>
        <v>Organization</v>
      </c>
      <c r="F9" t="str">
        <f>VLOOKUP(B9,'[1]Career Develop'!$A$2:$E$113,5,FALSE)</f>
        <v xml:space="preserve">Medium </v>
      </c>
      <c r="G9">
        <f>VLOOKUP(F9,[2]Ranking!$A$1:$B$7,2,FALSE)</f>
        <v>3</v>
      </c>
      <c r="H9" s="2" t="s">
        <v>127</v>
      </c>
      <c r="I9" t="s">
        <v>232</v>
      </c>
      <c r="J9" s="2" t="s">
        <v>240</v>
      </c>
      <c r="K9" t="s">
        <v>378</v>
      </c>
      <c r="M9" t="str">
        <f>IF(K9="N/A","Low","")</f>
        <v>Low</v>
      </c>
      <c r="N9">
        <f>VLOOKUP(M9,[3]Ranking!$A$1:$B$7,2,FALSE)</f>
        <v>4</v>
      </c>
    </row>
    <row r="10" spans="1:14" x14ac:dyDescent="0.55000000000000004">
      <c r="A10" s="1">
        <v>14</v>
      </c>
      <c r="B10">
        <v>14</v>
      </c>
      <c r="C10" t="s">
        <v>7</v>
      </c>
      <c r="D10" t="s">
        <v>16</v>
      </c>
      <c r="E10" t="str">
        <f>VLOOKUP(A10,'[1]Career Develop'!$A$2:$E$113,4,FALSE)</f>
        <v xml:space="preserve">Individual </v>
      </c>
      <c r="F10" t="str">
        <f>VLOOKUP(B10,'[1]Career Develop'!$A$2:$E$113,5,FALSE)</f>
        <v xml:space="preserve">Low </v>
      </c>
      <c r="G10">
        <f>VLOOKUP(F10,[2]Ranking!$A$1:$B$7,2,FALSE)</f>
        <v>4</v>
      </c>
      <c r="H10" s="2" t="s">
        <v>128</v>
      </c>
      <c r="I10" t="s">
        <v>232</v>
      </c>
      <c r="J10" s="2" t="s">
        <v>241</v>
      </c>
      <c r="K10" t="s">
        <v>346</v>
      </c>
      <c r="M10" t="s">
        <v>377</v>
      </c>
      <c r="N10">
        <f>VLOOKUP(M10,[3]Ranking!$A$1:$B$7,2,FALSE)</f>
        <v>4</v>
      </c>
    </row>
    <row r="11" spans="1:14" x14ac:dyDescent="0.55000000000000004">
      <c r="A11" s="1">
        <v>15</v>
      </c>
      <c r="B11">
        <v>15</v>
      </c>
      <c r="C11" t="s">
        <v>7</v>
      </c>
      <c r="D11" t="s">
        <v>17</v>
      </c>
      <c r="E11" t="str">
        <f>VLOOKUP(A11,'[1]Career Develop'!$A$2:$E$113,4,FALSE)</f>
        <v>Organization</v>
      </c>
      <c r="F11" t="str">
        <f>VLOOKUP(B11,'[1]Career Develop'!$A$2:$E$113,5,FALSE)</f>
        <v xml:space="preserve">Low </v>
      </c>
      <c r="G11">
        <f>VLOOKUP(F11,[2]Ranking!$A$1:$B$7,2,FALSE)</f>
        <v>4</v>
      </c>
      <c r="H11" s="2" t="s">
        <v>129</v>
      </c>
      <c r="I11" t="s">
        <v>232</v>
      </c>
      <c r="J11" s="2" t="s">
        <v>242</v>
      </c>
      <c r="K11" s="2" t="s">
        <v>347</v>
      </c>
      <c r="M11" t="s">
        <v>377</v>
      </c>
      <c r="N11">
        <f>VLOOKUP(M11,[3]Ranking!$A$1:$B$7,2,FALSE)</f>
        <v>4</v>
      </c>
    </row>
    <row r="12" spans="1:14" x14ac:dyDescent="0.55000000000000004">
      <c r="A12" s="1">
        <v>18</v>
      </c>
      <c r="B12">
        <v>18</v>
      </c>
      <c r="C12" t="s">
        <v>7</v>
      </c>
      <c r="D12" t="s">
        <v>18</v>
      </c>
      <c r="E12" t="str">
        <f>VLOOKUP(A12,'[1]Career Develop'!$A$2:$E$113,4,FALSE)</f>
        <v xml:space="preserve">Individual </v>
      </c>
      <c r="F12" t="str">
        <f>VLOOKUP(B12,'[1]Career Develop'!$A$2:$E$113,5,FALSE)</f>
        <v xml:space="preserve">Low </v>
      </c>
      <c r="G12">
        <f>VLOOKUP(F12,[2]Ranking!$A$1:$B$7,2,FALSE)</f>
        <v>4</v>
      </c>
      <c r="H12" s="2" t="s">
        <v>130</v>
      </c>
      <c r="I12" t="s">
        <v>232</v>
      </c>
      <c r="J12" s="2" t="s">
        <v>243</v>
      </c>
      <c r="K12" t="s">
        <v>346</v>
      </c>
      <c r="M12" t="s">
        <v>377</v>
      </c>
      <c r="N12">
        <f>VLOOKUP(M12,[3]Ranking!$A$1:$B$7,2,FALSE)</f>
        <v>4</v>
      </c>
    </row>
    <row r="13" spans="1:14" x14ac:dyDescent="0.55000000000000004">
      <c r="A13" s="1">
        <v>20</v>
      </c>
      <c r="B13">
        <v>20</v>
      </c>
      <c r="C13" t="s">
        <v>7</v>
      </c>
      <c r="D13" t="s">
        <v>19</v>
      </c>
      <c r="E13" t="str">
        <f>VLOOKUP(A13,'[1]Career Develop'!$A$2:$E$113,4,FALSE)</f>
        <v xml:space="preserve">Individual </v>
      </c>
      <c r="F13" t="str">
        <f>VLOOKUP(B13,'[1]Career Develop'!$A$2:$E$113,5,FALSE)</f>
        <v xml:space="preserve">Medium </v>
      </c>
      <c r="G13">
        <f>VLOOKUP(F13,[2]Ranking!$A$1:$B$7,2,FALSE)</f>
        <v>3</v>
      </c>
      <c r="H13" s="2" t="s">
        <v>131</v>
      </c>
      <c r="I13" t="s">
        <v>232</v>
      </c>
      <c r="J13" s="2" t="s">
        <v>244</v>
      </c>
      <c r="K13" s="2" t="s">
        <v>368</v>
      </c>
      <c r="L13" t="s">
        <v>381</v>
      </c>
      <c r="M13" t="s">
        <v>377</v>
      </c>
      <c r="N13">
        <f>VLOOKUP(M13,[3]Ranking!$A$1:$B$7,2,FALSE)</f>
        <v>4</v>
      </c>
    </row>
    <row r="14" spans="1:14" x14ac:dyDescent="0.55000000000000004">
      <c r="A14" s="1">
        <v>21</v>
      </c>
      <c r="B14">
        <v>21</v>
      </c>
      <c r="C14" t="s">
        <v>7</v>
      </c>
      <c r="D14" t="s">
        <v>20</v>
      </c>
      <c r="E14" t="str">
        <f>VLOOKUP(A14,'[1]Career Develop'!$A$2:$E$113,4,FALSE)</f>
        <v xml:space="preserve">Individual </v>
      </c>
      <c r="F14" t="str">
        <f>VLOOKUP(B14,'[1]Career Develop'!$A$2:$E$113,5,FALSE)</f>
        <v>High</v>
      </c>
      <c r="G14">
        <f>VLOOKUP(F14,[2]Ranking!$A$1:$B$7,2,FALSE)</f>
        <v>2</v>
      </c>
      <c r="H14" s="2" t="s">
        <v>132</v>
      </c>
      <c r="I14" t="s">
        <v>232</v>
      </c>
      <c r="J14" s="2" t="s">
        <v>245</v>
      </c>
      <c r="K14" s="2" t="s">
        <v>369</v>
      </c>
      <c r="M14" t="s">
        <v>379</v>
      </c>
      <c r="N14">
        <f>VLOOKUP(M14,[3]Ranking!$A$1:$B$7,2,FALSE)</f>
        <v>2</v>
      </c>
    </row>
    <row r="15" spans="1:14" x14ac:dyDescent="0.55000000000000004">
      <c r="A15" s="1">
        <v>22</v>
      </c>
      <c r="B15">
        <v>22</v>
      </c>
      <c r="C15" t="s">
        <v>7</v>
      </c>
      <c r="D15" t="s">
        <v>21</v>
      </c>
      <c r="E15" t="str">
        <f>VLOOKUP(A15,'[1]Career Develop'!$A$2:$E$113,4,FALSE)</f>
        <v>Organization</v>
      </c>
      <c r="F15" t="str">
        <f>VLOOKUP(B15,'[1]Career Develop'!$A$2:$E$113,5,FALSE)</f>
        <v xml:space="preserve">Very High </v>
      </c>
      <c r="G15">
        <f>VLOOKUP(F15,[2]Ranking!$A$1:$B$7,2,FALSE)</f>
        <v>1</v>
      </c>
      <c r="H15" s="2" t="s">
        <v>133</v>
      </c>
      <c r="I15" t="s">
        <v>232</v>
      </c>
      <c r="J15" s="2" t="s">
        <v>246</v>
      </c>
      <c r="K15" s="2" t="s">
        <v>378</v>
      </c>
      <c r="M15" t="str">
        <f>IF(K15="N/A","Low","")</f>
        <v>Low</v>
      </c>
      <c r="N15">
        <f>VLOOKUP(M15,[3]Ranking!$A$1:$B$7,2,FALSE)</f>
        <v>4</v>
      </c>
    </row>
    <row r="16" spans="1:14" x14ac:dyDescent="0.55000000000000004">
      <c r="A16" s="1">
        <v>23</v>
      </c>
      <c r="B16">
        <v>23</v>
      </c>
      <c r="C16" t="s">
        <v>7</v>
      </c>
      <c r="D16" t="s">
        <v>22</v>
      </c>
      <c r="E16" t="str">
        <f>VLOOKUP(A16,'[1]Career Develop'!$A$2:$E$113,4,FALSE)</f>
        <v xml:space="preserve">Individual </v>
      </c>
      <c r="F16" t="str">
        <f>VLOOKUP(B16,'[1]Career Develop'!$A$2:$E$113,5,FALSE)</f>
        <v xml:space="preserve">Medium </v>
      </c>
      <c r="G16">
        <f>VLOOKUP(F16,[2]Ranking!$A$1:$B$7,2,FALSE)</f>
        <v>3</v>
      </c>
      <c r="H16" s="2" t="s">
        <v>134</v>
      </c>
      <c r="I16" t="s">
        <v>232</v>
      </c>
      <c r="J16" s="2" t="s">
        <v>247</v>
      </c>
      <c r="K16" t="s">
        <v>378</v>
      </c>
      <c r="M16" t="str">
        <f>IF(K16="N/A","Low","")</f>
        <v>Low</v>
      </c>
      <c r="N16">
        <f>VLOOKUP(M16,[3]Ranking!$A$1:$B$7,2,FALSE)</f>
        <v>4</v>
      </c>
    </row>
    <row r="17" spans="1:14" x14ac:dyDescent="0.55000000000000004">
      <c r="A17" s="1">
        <v>26</v>
      </c>
      <c r="B17">
        <v>26</v>
      </c>
      <c r="C17" t="s">
        <v>7</v>
      </c>
      <c r="D17" t="s">
        <v>23</v>
      </c>
      <c r="E17" t="str">
        <f>VLOOKUP(A17,'[1]Career Develop'!$A$2:$E$113,4,FALSE)</f>
        <v xml:space="preserve">Individual </v>
      </c>
      <c r="F17" t="str">
        <f>VLOOKUP(B17,'[1]Career Develop'!$A$2:$E$113,5,FALSE)</f>
        <v xml:space="preserve">Medium </v>
      </c>
      <c r="G17">
        <f>VLOOKUP(F17,[2]Ranking!$A$1:$B$7,2,FALSE)</f>
        <v>3</v>
      </c>
      <c r="H17" s="2" t="s">
        <v>135</v>
      </c>
      <c r="I17" t="s">
        <v>232</v>
      </c>
      <c r="J17" s="2" t="s">
        <v>248</v>
      </c>
      <c r="K17" t="s">
        <v>378</v>
      </c>
      <c r="M17" t="str">
        <f>IF(K17="N/A","Low","")</f>
        <v>Low</v>
      </c>
      <c r="N17">
        <f>VLOOKUP(M17,[3]Ranking!$A$1:$B$7,2,FALSE)</f>
        <v>4</v>
      </c>
    </row>
    <row r="18" spans="1:14" x14ac:dyDescent="0.55000000000000004">
      <c r="A18" s="1">
        <v>27</v>
      </c>
      <c r="B18">
        <v>27</v>
      </c>
      <c r="C18" t="s">
        <v>7</v>
      </c>
      <c r="D18" t="s">
        <v>24</v>
      </c>
      <c r="E18" t="str">
        <f>VLOOKUP(A18,'[1]Career Develop'!$A$2:$E$113,4,FALSE)</f>
        <v xml:space="preserve">Individual </v>
      </c>
      <c r="F18" t="str">
        <f>VLOOKUP(B18,'[1]Career Develop'!$A$2:$E$113,5,FALSE)</f>
        <v xml:space="preserve">Low </v>
      </c>
      <c r="G18">
        <f>VLOOKUP(F18,[2]Ranking!$A$1:$B$7,2,FALSE)</f>
        <v>4</v>
      </c>
      <c r="H18" s="2" t="s">
        <v>136</v>
      </c>
      <c r="I18" t="s">
        <v>232</v>
      </c>
      <c r="J18" s="2" t="s">
        <v>249</v>
      </c>
      <c r="K18" t="s">
        <v>346</v>
      </c>
      <c r="M18" t="s">
        <v>377</v>
      </c>
      <c r="N18">
        <f>VLOOKUP(M18,[3]Ranking!$A$1:$B$7,2,FALSE)</f>
        <v>4</v>
      </c>
    </row>
    <row r="19" spans="1:14" x14ac:dyDescent="0.55000000000000004">
      <c r="A19" s="1">
        <v>28</v>
      </c>
      <c r="B19">
        <v>28</v>
      </c>
      <c r="C19" t="s">
        <v>7</v>
      </c>
      <c r="D19" t="s">
        <v>25</v>
      </c>
      <c r="E19" t="str">
        <f>VLOOKUP(A19,'[1]Career Develop'!$A$2:$E$113,4,FALSE)</f>
        <v xml:space="preserve">Individual </v>
      </c>
      <c r="F19" t="str">
        <f>VLOOKUP(B19,'[1]Career Develop'!$A$2:$E$113,5,FALSE)</f>
        <v xml:space="preserve">Medium </v>
      </c>
      <c r="G19">
        <f>VLOOKUP(F19,[2]Ranking!$A$1:$B$7,2,FALSE)</f>
        <v>3</v>
      </c>
      <c r="H19" s="2" t="s">
        <v>137</v>
      </c>
      <c r="I19" t="s">
        <v>232</v>
      </c>
      <c r="J19" s="2" t="s">
        <v>250</v>
      </c>
      <c r="K19" t="s">
        <v>378</v>
      </c>
      <c r="M19" t="str">
        <f>IF(K19="N/A","Low","")</f>
        <v>Low</v>
      </c>
      <c r="N19">
        <f>VLOOKUP(M19,[3]Ranking!$A$1:$B$7,2,FALSE)</f>
        <v>4</v>
      </c>
    </row>
    <row r="20" spans="1:14" x14ac:dyDescent="0.55000000000000004">
      <c r="A20" s="1">
        <v>31</v>
      </c>
      <c r="B20">
        <v>31</v>
      </c>
      <c r="C20" t="s">
        <v>7</v>
      </c>
      <c r="D20" t="s">
        <v>26</v>
      </c>
      <c r="E20" t="str">
        <f>VLOOKUP(A20,'[1]Career Develop'!$A$2:$E$113,4,FALSE)</f>
        <v xml:space="preserve">Individual </v>
      </c>
      <c r="F20" t="str">
        <f>VLOOKUP(B20,'[1]Career Develop'!$A$2:$E$113,5,FALSE)</f>
        <v>High</v>
      </c>
      <c r="G20">
        <f>VLOOKUP(F20,[2]Ranking!$A$1:$B$7,2,FALSE)</f>
        <v>2</v>
      </c>
      <c r="H20" s="2" t="s">
        <v>138</v>
      </c>
      <c r="I20" t="s">
        <v>232</v>
      </c>
      <c r="J20" s="2" t="s">
        <v>251</v>
      </c>
      <c r="K20" s="2" t="s">
        <v>348</v>
      </c>
      <c r="M20" t="s">
        <v>379</v>
      </c>
      <c r="N20">
        <f>VLOOKUP(M20,[3]Ranking!$A$1:$B$7,2,FALSE)</f>
        <v>2</v>
      </c>
    </row>
    <row r="21" spans="1:14" x14ac:dyDescent="0.55000000000000004">
      <c r="A21" s="1">
        <v>32</v>
      </c>
      <c r="B21">
        <v>32</v>
      </c>
      <c r="C21" t="s">
        <v>7</v>
      </c>
      <c r="D21" t="s">
        <v>27</v>
      </c>
      <c r="E21" t="str">
        <f>VLOOKUP(A21,'[1]Career Develop'!$A$2:$E$113,4,FALSE)</f>
        <v xml:space="preserve">Individual </v>
      </c>
      <c r="F21" t="str">
        <f>VLOOKUP(B21,'[1]Career Develop'!$A$2:$E$113,5,FALSE)</f>
        <v xml:space="preserve">Medium </v>
      </c>
      <c r="G21">
        <f>VLOOKUP(F21,[2]Ranking!$A$1:$B$7,2,FALSE)</f>
        <v>3</v>
      </c>
      <c r="H21" s="2" t="s">
        <v>139</v>
      </c>
      <c r="I21" t="s">
        <v>232</v>
      </c>
      <c r="J21" t="s">
        <v>382</v>
      </c>
      <c r="K21" s="2" t="s">
        <v>383</v>
      </c>
      <c r="M21" t="s">
        <v>384</v>
      </c>
      <c r="N21">
        <f>VLOOKUP(M21,[3]Ranking!$A$1:$B$7,2,FALSE)</f>
        <v>3</v>
      </c>
    </row>
    <row r="22" spans="1:14" x14ac:dyDescent="0.55000000000000004">
      <c r="A22" s="1">
        <v>34</v>
      </c>
      <c r="B22">
        <v>34</v>
      </c>
      <c r="C22" t="s">
        <v>7</v>
      </c>
      <c r="D22" t="s">
        <v>28</v>
      </c>
      <c r="E22" t="str">
        <f>VLOOKUP(A22,'[1]Career Develop'!$A$2:$E$113,4,FALSE)</f>
        <v xml:space="preserve">Individual </v>
      </c>
      <c r="F22" t="str">
        <f>VLOOKUP(B22,'[1]Career Develop'!$A$2:$E$113,5,FALSE)</f>
        <v xml:space="preserve">Very High </v>
      </c>
      <c r="G22">
        <f>VLOOKUP(F22,[2]Ranking!$A$1:$B$7,2,FALSE)</f>
        <v>1</v>
      </c>
      <c r="H22" s="2" t="s">
        <v>140</v>
      </c>
      <c r="I22" t="s">
        <v>232</v>
      </c>
      <c r="J22" s="2" t="s">
        <v>253</v>
      </c>
      <c r="K22" s="2" t="s">
        <v>385</v>
      </c>
      <c r="L22" t="s">
        <v>386</v>
      </c>
      <c r="M22" t="s">
        <v>387</v>
      </c>
      <c r="N22">
        <f>VLOOKUP(M22,[3]Ranking!$A$1:$B$7,2,FALSE)</f>
        <v>1</v>
      </c>
    </row>
    <row r="23" spans="1:14" x14ac:dyDescent="0.55000000000000004">
      <c r="A23" s="1">
        <v>35</v>
      </c>
      <c r="B23">
        <v>35</v>
      </c>
      <c r="C23" t="s">
        <v>7</v>
      </c>
      <c r="D23" t="s">
        <v>29</v>
      </c>
      <c r="E23" t="str">
        <f>VLOOKUP(A23,'[1]Career Develop'!$A$2:$E$113,4,FALSE)</f>
        <v xml:space="preserve">Individual </v>
      </c>
      <c r="F23" t="str">
        <f>VLOOKUP(B23,'[1]Career Develop'!$A$2:$E$113,5,FALSE)</f>
        <v xml:space="preserve">Low </v>
      </c>
      <c r="G23">
        <f>VLOOKUP(F23,[2]Ranking!$A$1:$B$7,2,FALSE)</f>
        <v>4</v>
      </c>
      <c r="H23" s="2" t="s">
        <v>141</v>
      </c>
      <c r="I23" t="s">
        <v>232</v>
      </c>
      <c r="J23" s="2" t="s">
        <v>254</v>
      </c>
      <c r="K23" t="s">
        <v>346</v>
      </c>
      <c r="M23" t="s">
        <v>377</v>
      </c>
      <c r="N23">
        <f>VLOOKUP(M23,[3]Ranking!$A$1:$B$7,2,FALSE)</f>
        <v>4</v>
      </c>
    </row>
    <row r="24" spans="1:14" x14ac:dyDescent="0.55000000000000004">
      <c r="A24" s="1">
        <v>36</v>
      </c>
      <c r="B24">
        <v>36</v>
      </c>
      <c r="C24" t="s">
        <v>7</v>
      </c>
      <c r="D24" t="s">
        <v>30</v>
      </c>
      <c r="E24" t="str">
        <f>VLOOKUP(A24,'[1]Career Develop'!$A$2:$E$113,4,FALSE)</f>
        <v xml:space="preserve">Individual </v>
      </c>
      <c r="F24" t="str">
        <f>VLOOKUP(B24,'[1]Career Develop'!$A$2:$E$113,5,FALSE)</f>
        <v xml:space="preserve">Very High </v>
      </c>
      <c r="G24">
        <f>VLOOKUP(F24,[2]Ranking!$A$1:$B$7,2,FALSE)</f>
        <v>1</v>
      </c>
      <c r="H24" s="2" t="s">
        <v>388</v>
      </c>
      <c r="I24" t="s">
        <v>232</v>
      </c>
      <c r="J24" s="2" t="s">
        <v>388</v>
      </c>
      <c r="K24" s="2" t="s">
        <v>378</v>
      </c>
      <c r="M24" t="str">
        <f>IF(K24="N/A","Low","")</f>
        <v>Low</v>
      </c>
      <c r="N24">
        <f>VLOOKUP(M24,[3]Ranking!$A$1:$B$7,2,FALSE)</f>
        <v>4</v>
      </c>
    </row>
    <row r="25" spans="1:14" x14ac:dyDescent="0.55000000000000004">
      <c r="A25" s="1">
        <v>38</v>
      </c>
      <c r="B25">
        <v>38</v>
      </c>
      <c r="C25" t="s">
        <v>7</v>
      </c>
      <c r="D25" t="s">
        <v>31</v>
      </c>
      <c r="E25" t="str">
        <f>VLOOKUP(A25,'[1]Career Develop'!$A$2:$E$113,4,FALSE)</f>
        <v xml:space="preserve">Individual </v>
      </c>
      <c r="F25" t="str">
        <f>VLOOKUP(B25,'[1]Career Develop'!$A$2:$E$113,5,FALSE)</f>
        <v xml:space="preserve">Medium </v>
      </c>
      <c r="G25">
        <f>VLOOKUP(F25,[2]Ranking!$A$1:$B$7,2,FALSE)</f>
        <v>3</v>
      </c>
      <c r="H25" s="2" t="s">
        <v>378</v>
      </c>
      <c r="I25" t="s">
        <v>232</v>
      </c>
      <c r="J25" s="2" t="s">
        <v>378</v>
      </c>
      <c r="K25" s="2" t="s">
        <v>378</v>
      </c>
      <c r="M25" t="str">
        <f>IF(K25="N/A","Low","")</f>
        <v>Low</v>
      </c>
      <c r="N25">
        <f>VLOOKUP(M25,[3]Ranking!$A$1:$B$7,2,FALSE)</f>
        <v>4</v>
      </c>
    </row>
    <row r="26" spans="1:14" x14ac:dyDescent="0.55000000000000004">
      <c r="A26" s="1">
        <v>40</v>
      </c>
      <c r="B26">
        <v>40</v>
      </c>
      <c r="C26" t="s">
        <v>7</v>
      </c>
      <c r="D26" t="s">
        <v>32</v>
      </c>
      <c r="E26" t="str">
        <f>VLOOKUP(A26,'[1]Career Develop'!$A$2:$E$113,4,FALSE)</f>
        <v xml:space="preserve">Individual </v>
      </c>
      <c r="F26" t="str">
        <f>VLOOKUP(B26,'[1]Career Develop'!$A$2:$E$113,5,FALSE)</f>
        <v xml:space="preserve">Low </v>
      </c>
      <c r="G26">
        <f>VLOOKUP(F26,[2]Ranking!$A$1:$B$7,2,FALSE)</f>
        <v>4</v>
      </c>
      <c r="H26" s="2" t="s">
        <v>144</v>
      </c>
      <c r="I26" t="s">
        <v>232</v>
      </c>
      <c r="J26" s="2" t="s">
        <v>257</v>
      </c>
      <c r="K26" t="s">
        <v>346</v>
      </c>
      <c r="M26" t="s">
        <v>377</v>
      </c>
      <c r="N26">
        <f>VLOOKUP(M26,[3]Ranking!$A$1:$B$7,2,FALSE)</f>
        <v>4</v>
      </c>
    </row>
    <row r="27" spans="1:14" x14ac:dyDescent="0.55000000000000004">
      <c r="A27" s="1">
        <v>42</v>
      </c>
      <c r="B27">
        <v>42</v>
      </c>
      <c r="C27" t="s">
        <v>7</v>
      </c>
      <c r="D27" t="s">
        <v>33</v>
      </c>
      <c r="E27" t="str">
        <f>VLOOKUP(A27,'[1]Career Develop'!$A$2:$E$113,4,FALSE)</f>
        <v>Organization</v>
      </c>
      <c r="F27" t="str">
        <f>VLOOKUP(B27,'[1]Career Develop'!$A$2:$E$113,5,FALSE)</f>
        <v xml:space="preserve">High </v>
      </c>
      <c r="G27">
        <f>VLOOKUP(F27,[2]Ranking!$A$1:$B$7,2,FALSE)</f>
        <v>2</v>
      </c>
      <c r="H27" s="2" t="s">
        <v>145</v>
      </c>
      <c r="I27" t="s">
        <v>232</v>
      </c>
      <c r="J27" s="2" t="s">
        <v>258</v>
      </c>
      <c r="K27" s="2" t="s">
        <v>350</v>
      </c>
      <c r="M27" t="s">
        <v>379</v>
      </c>
      <c r="N27">
        <f>VLOOKUP(M27,[3]Ranking!$A$1:$B$7,2,FALSE)</f>
        <v>2</v>
      </c>
    </row>
    <row r="28" spans="1:14" x14ac:dyDescent="0.55000000000000004">
      <c r="A28" s="1">
        <v>44</v>
      </c>
      <c r="B28">
        <v>44</v>
      </c>
      <c r="C28" t="s">
        <v>7</v>
      </c>
      <c r="D28" t="s">
        <v>34</v>
      </c>
      <c r="E28" t="str">
        <f>VLOOKUP(A28,'[1]Career Develop'!$A$2:$E$113,4,FALSE)</f>
        <v xml:space="preserve">Individual </v>
      </c>
      <c r="F28" t="str">
        <f>VLOOKUP(B28,'[1]Career Develop'!$A$2:$E$113,5,FALSE)</f>
        <v xml:space="preserve">Very High </v>
      </c>
      <c r="G28">
        <f>VLOOKUP(F28,[2]Ranking!$A$1:$B$7,2,FALSE)</f>
        <v>1</v>
      </c>
      <c r="H28" s="2" t="s">
        <v>146</v>
      </c>
      <c r="I28" t="s">
        <v>232</v>
      </c>
      <c r="J28" s="2" t="s">
        <v>259</v>
      </c>
      <c r="K28" t="s">
        <v>378</v>
      </c>
      <c r="M28" t="str">
        <f>IF(K28="N/A","Low","")</f>
        <v>Low</v>
      </c>
      <c r="N28">
        <f>VLOOKUP(M28,[3]Ranking!$A$1:$B$7,2,FALSE)</f>
        <v>4</v>
      </c>
    </row>
    <row r="29" spans="1:14" x14ac:dyDescent="0.55000000000000004">
      <c r="A29" s="1">
        <v>45</v>
      </c>
      <c r="B29">
        <v>45</v>
      </c>
      <c r="C29" t="s">
        <v>7</v>
      </c>
      <c r="D29" t="s">
        <v>35</v>
      </c>
      <c r="E29" t="str">
        <f>VLOOKUP(A29,'[1]Career Develop'!$A$2:$E$113,4,FALSE)</f>
        <v xml:space="preserve">Individual </v>
      </c>
      <c r="F29" t="str">
        <f>VLOOKUP(B29,'[1]Career Develop'!$A$2:$E$113,5,FALSE)</f>
        <v xml:space="preserve">Very High </v>
      </c>
      <c r="G29">
        <f>VLOOKUP(F29,[2]Ranking!$A$1:$B$7,2,FALSE)</f>
        <v>1</v>
      </c>
      <c r="H29" s="2" t="s">
        <v>389</v>
      </c>
      <c r="I29" t="s">
        <v>232</v>
      </c>
      <c r="J29" s="2" t="s">
        <v>389</v>
      </c>
      <c r="K29" t="s">
        <v>378</v>
      </c>
      <c r="M29" t="str">
        <f>IF(K29="N/A","Low","")</f>
        <v>Low</v>
      </c>
      <c r="N29">
        <f>VLOOKUP(M29,[3]Ranking!$A$1:$B$7,2,FALSE)</f>
        <v>4</v>
      </c>
    </row>
    <row r="30" spans="1:14" x14ac:dyDescent="0.55000000000000004">
      <c r="A30" s="1">
        <v>46</v>
      </c>
      <c r="B30">
        <v>46</v>
      </c>
      <c r="C30" t="s">
        <v>7</v>
      </c>
      <c r="D30" t="s">
        <v>36</v>
      </c>
      <c r="E30" t="str">
        <f>VLOOKUP(A30,'[1]Career Develop'!$A$2:$E$113,4,FALSE)</f>
        <v xml:space="preserve">Individual </v>
      </c>
      <c r="F30" t="str">
        <f>VLOOKUP(B30,'[1]Career Develop'!$A$2:$E$113,5,FALSE)</f>
        <v>High</v>
      </c>
      <c r="G30">
        <f>VLOOKUP(F30,[2]Ranking!$A$1:$B$7,2,FALSE)</f>
        <v>2</v>
      </c>
      <c r="H30" s="2" t="s">
        <v>148</v>
      </c>
      <c r="I30" t="s">
        <v>232</v>
      </c>
      <c r="J30" s="2" t="s">
        <v>261</v>
      </c>
      <c r="K30" s="2" t="s">
        <v>351</v>
      </c>
      <c r="M30" t="s">
        <v>379</v>
      </c>
      <c r="N30">
        <f>VLOOKUP(M30,[3]Ranking!$A$1:$B$7,2,FALSE)</f>
        <v>2</v>
      </c>
    </row>
    <row r="31" spans="1:14" x14ac:dyDescent="0.55000000000000004">
      <c r="A31" s="1">
        <v>47</v>
      </c>
      <c r="B31">
        <v>47</v>
      </c>
      <c r="C31" t="s">
        <v>7</v>
      </c>
      <c r="D31" t="s">
        <v>37</v>
      </c>
      <c r="E31" t="str">
        <f>VLOOKUP(A31,'[1]Career Develop'!$A$2:$E$113,4,FALSE)</f>
        <v xml:space="preserve">Individual </v>
      </c>
      <c r="F31" t="str">
        <f>VLOOKUP(B31,'[1]Career Develop'!$A$2:$E$113,5,FALSE)</f>
        <v xml:space="preserve">Medium </v>
      </c>
      <c r="G31">
        <f>VLOOKUP(F31,[2]Ranking!$A$1:$B$7,2,FALSE)</f>
        <v>3</v>
      </c>
      <c r="H31" s="2" t="s">
        <v>149</v>
      </c>
      <c r="I31" t="s">
        <v>232</v>
      </c>
      <c r="J31" s="2" t="s">
        <v>262</v>
      </c>
      <c r="K31" t="s">
        <v>378</v>
      </c>
      <c r="M31" t="str">
        <f>IF(K31="N/A","Low","")</f>
        <v>Low</v>
      </c>
      <c r="N31">
        <f>VLOOKUP(M31,[3]Ranking!$A$1:$B$7,2,FALSE)</f>
        <v>4</v>
      </c>
    </row>
    <row r="32" spans="1:14" x14ac:dyDescent="0.55000000000000004">
      <c r="A32" s="1">
        <v>48</v>
      </c>
      <c r="B32">
        <v>48</v>
      </c>
      <c r="C32" t="s">
        <v>7</v>
      </c>
      <c r="D32" t="s">
        <v>38</v>
      </c>
      <c r="E32" t="str">
        <f>VLOOKUP(A32,'[1]Career Develop'!$A$2:$E$113,4,FALSE)</f>
        <v xml:space="preserve">Individual </v>
      </c>
      <c r="F32" t="str">
        <f>VLOOKUP(B32,'[1]Career Develop'!$A$2:$E$113,5,FALSE)</f>
        <v xml:space="preserve">Low </v>
      </c>
      <c r="G32">
        <f>VLOOKUP(F32,[2]Ranking!$A$1:$B$7,2,FALSE)</f>
        <v>4</v>
      </c>
      <c r="H32" s="2" t="s">
        <v>150</v>
      </c>
      <c r="I32" t="s">
        <v>232</v>
      </c>
      <c r="J32" s="2" t="s">
        <v>263</v>
      </c>
      <c r="K32" s="2" t="s">
        <v>349</v>
      </c>
      <c r="M32" t="s">
        <v>377</v>
      </c>
      <c r="N32">
        <f>VLOOKUP(M32,[3]Ranking!$A$1:$B$7,2,FALSE)</f>
        <v>4</v>
      </c>
    </row>
    <row r="33" spans="1:14" x14ac:dyDescent="0.55000000000000004">
      <c r="A33" s="1">
        <v>51</v>
      </c>
      <c r="B33">
        <v>51</v>
      </c>
      <c r="C33" t="s">
        <v>7</v>
      </c>
      <c r="D33" t="s">
        <v>39</v>
      </c>
      <c r="E33" t="str">
        <f>VLOOKUP(A33,'[1]Career Develop'!$A$2:$E$113,4,FALSE)</f>
        <v xml:space="preserve">Individual </v>
      </c>
      <c r="F33" t="str">
        <f>VLOOKUP(B33,'[1]Career Develop'!$A$2:$E$113,5,FALSE)</f>
        <v xml:space="preserve">Medium </v>
      </c>
      <c r="G33">
        <f>VLOOKUP(F33,[2]Ranking!$A$1:$B$7,2,FALSE)</f>
        <v>3</v>
      </c>
      <c r="H33" s="2" t="s">
        <v>151</v>
      </c>
      <c r="I33" t="s">
        <v>232</v>
      </c>
      <c r="J33" t="s">
        <v>390</v>
      </c>
      <c r="K33" t="s">
        <v>391</v>
      </c>
      <c r="M33" t="s">
        <v>384</v>
      </c>
      <c r="N33">
        <f>VLOOKUP(M33,[3]Ranking!$A$1:$B$7,2,FALSE)</f>
        <v>3</v>
      </c>
    </row>
    <row r="34" spans="1:14" x14ac:dyDescent="0.55000000000000004">
      <c r="A34" s="1">
        <v>52</v>
      </c>
      <c r="B34">
        <v>52</v>
      </c>
      <c r="C34" t="s">
        <v>7</v>
      </c>
      <c r="D34" t="s">
        <v>40</v>
      </c>
      <c r="E34" t="str">
        <f>VLOOKUP(A34,'[1]Career Develop'!$A$2:$E$113,4,FALSE)</f>
        <v>Organization</v>
      </c>
      <c r="F34" t="str">
        <f>VLOOKUP(B34,'[1]Career Develop'!$A$2:$E$113,5,FALSE)</f>
        <v xml:space="preserve">Medium </v>
      </c>
      <c r="G34">
        <f>VLOOKUP(F34,[2]Ranking!$A$1:$B$7,2,FALSE)</f>
        <v>3</v>
      </c>
      <c r="H34" s="2" t="s">
        <v>152</v>
      </c>
      <c r="I34" t="s">
        <v>232</v>
      </c>
      <c r="J34" t="s">
        <v>392</v>
      </c>
      <c r="K34" s="2" t="s">
        <v>393</v>
      </c>
      <c r="M34" t="s">
        <v>384</v>
      </c>
      <c r="N34">
        <f>VLOOKUP(M34,[3]Ranking!$A$1:$B$7,2,FALSE)</f>
        <v>3</v>
      </c>
    </row>
    <row r="35" spans="1:14" x14ac:dyDescent="0.55000000000000004">
      <c r="A35" s="1">
        <v>53</v>
      </c>
      <c r="B35">
        <v>53</v>
      </c>
      <c r="C35" t="s">
        <v>7</v>
      </c>
      <c r="D35" t="s">
        <v>41</v>
      </c>
      <c r="E35" t="str">
        <f>VLOOKUP(A35,'[1]Career Develop'!$A$2:$E$113,4,FALSE)</f>
        <v xml:space="preserve">Individual </v>
      </c>
      <c r="F35" t="str">
        <f>VLOOKUP(B35,'[1]Career Develop'!$A$2:$E$113,5,FALSE)</f>
        <v xml:space="preserve">Very High </v>
      </c>
      <c r="G35">
        <f>VLOOKUP(F35,[2]Ranking!$A$1:$B$7,2,FALSE)</f>
        <v>1</v>
      </c>
      <c r="H35" s="2" t="s">
        <v>378</v>
      </c>
      <c r="I35" t="s">
        <v>232</v>
      </c>
      <c r="J35" s="2" t="s">
        <v>378</v>
      </c>
      <c r="K35" s="2" t="s">
        <v>394</v>
      </c>
      <c r="M35" t="s">
        <v>377</v>
      </c>
      <c r="N35">
        <f>VLOOKUP(M35,[3]Ranking!$A$1:$B$7,2,FALSE)</f>
        <v>4</v>
      </c>
    </row>
    <row r="36" spans="1:14" x14ac:dyDescent="0.55000000000000004">
      <c r="A36" s="1">
        <v>55</v>
      </c>
      <c r="B36">
        <v>55</v>
      </c>
      <c r="C36" t="s">
        <v>7</v>
      </c>
      <c r="D36" t="s">
        <v>42</v>
      </c>
      <c r="E36" t="str">
        <f>VLOOKUP(A36,'[1]Career Develop'!$A$2:$E$113,4,FALSE)</f>
        <v xml:space="preserve">Individual </v>
      </c>
      <c r="F36" t="str">
        <f>VLOOKUP(B36,'[1]Career Develop'!$A$2:$E$113,5,FALSE)</f>
        <v xml:space="preserve">Medium </v>
      </c>
      <c r="G36">
        <f>VLOOKUP(F36,[2]Ranking!$A$1:$B$7,2,FALSE)</f>
        <v>3</v>
      </c>
      <c r="H36" s="2" t="s">
        <v>154</v>
      </c>
      <c r="I36" t="s">
        <v>232</v>
      </c>
      <c r="J36" s="2" t="s">
        <v>267</v>
      </c>
      <c r="K36" s="2" t="s">
        <v>395</v>
      </c>
      <c r="M36" t="s">
        <v>384</v>
      </c>
      <c r="N36">
        <f>VLOOKUP(M36,[3]Ranking!$A$1:$B$7,2,FALSE)</f>
        <v>3</v>
      </c>
    </row>
    <row r="37" spans="1:14" x14ac:dyDescent="0.55000000000000004">
      <c r="A37" s="1">
        <v>56</v>
      </c>
      <c r="B37">
        <v>56</v>
      </c>
      <c r="C37" t="s">
        <v>7</v>
      </c>
      <c r="D37" t="s">
        <v>43</v>
      </c>
      <c r="E37" t="str">
        <f>VLOOKUP(A37,'[1]Career Develop'!$A$2:$E$113,4,FALSE)</f>
        <v xml:space="preserve">Individual </v>
      </c>
      <c r="F37" t="str">
        <f>VLOOKUP(B37,'[1]Career Develop'!$A$2:$E$113,5,FALSE)</f>
        <v xml:space="preserve">Medium </v>
      </c>
      <c r="G37">
        <f>VLOOKUP(F37,[2]Ranking!$A$1:$B$7,2,FALSE)</f>
        <v>3</v>
      </c>
      <c r="H37" s="2" t="s">
        <v>155</v>
      </c>
      <c r="I37" t="s">
        <v>232</v>
      </c>
      <c r="J37" t="s">
        <v>396</v>
      </c>
      <c r="K37" t="s">
        <v>378</v>
      </c>
      <c r="M37" t="str">
        <f>IF(K37="N/A","Low","")</f>
        <v>Low</v>
      </c>
      <c r="N37">
        <f>VLOOKUP(M37,[3]Ranking!$A$1:$B$7,2,FALSE)</f>
        <v>4</v>
      </c>
    </row>
    <row r="38" spans="1:14" x14ac:dyDescent="0.55000000000000004">
      <c r="A38" s="1">
        <v>57</v>
      </c>
      <c r="B38">
        <v>57</v>
      </c>
      <c r="C38" t="s">
        <v>7</v>
      </c>
      <c r="D38" t="s">
        <v>44</v>
      </c>
      <c r="E38" t="str">
        <f>VLOOKUP(A38,'[1]Career Develop'!$A$2:$E$113,4,FALSE)</f>
        <v xml:space="preserve">Individual </v>
      </c>
      <c r="F38" t="str">
        <f>VLOOKUP(B38,'[1]Career Develop'!$A$2:$E$113,5,FALSE)</f>
        <v xml:space="preserve">Medium </v>
      </c>
      <c r="G38">
        <f>VLOOKUP(F38,[2]Ranking!$A$1:$B$7,2,FALSE)</f>
        <v>3</v>
      </c>
      <c r="H38" s="2" t="s">
        <v>397</v>
      </c>
      <c r="I38" t="s">
        <v>232</v>
      </c>
      <c r="J38" s="2" t="s">
        <v>397</v>
      </c>
      <c r="K38" t="s">
        <v>378</v>
      </c>
      <c r="M38" t="str">
        <f>IF(K38="N/A","Low","")</f>
        <v>Low</v>
      </c>
      <c r="N38">
        <f>VLOOKUP(M38,[3]Ranking!$A$1:$B$7,2,FALSE)</f>
        <v>4</v>
      </c>
    </row>
    <row r="39" spans="1:14" x14ac:dyDescent="0.55000000000000004">
      <c r="A39" s="1">
        <v>59</v>
      </c>
      <c r="B39">
        <v>59</v>
      </c>
      <c r="C39" t="s">
        <v>7</v>
      </c>
      <c r="D39" t="s">
        <v>45</v>
      </c>
      <c r="E39" t="str">
        <f>VLOOKUP(A39,'[1]Career Develop'!$A$2:$E$113,4,FALSE)</f>
        <v>Organization</v>
      </c>
      <c r="F39" t="str">
        <f>VLOOKUP(B39,'[1]Career Develop'!$A$2:$E$113,5,FALSE)</f>
        <v xml:space="preserve">Low </v>
      </c>
      <c r="G39">
        <f>VLOOKUP(F39,[2]Ranking!$A$1:$B$7,2,FALSE)</f>
        <v>4</v>
      </c>
      <c r="H39" s="2" t="s">
        <v>157</v>
      </c>
      <c r="I39" t="s">
        <v>232</v>
      </c>
      <c r="J39" s="2" t="s">
        <v>270</v>
      </c>
      <c r="K39" s="2" t="s">
        <v>352</v>
      </c>
      <c r="M39" t="s">
        <v>377</v>
      </c>
      <c r="N39">
        <f>VLOOKUP(M39,[3]Ranking!$A$1:$B$7,2,FALSE)</f>
        <v>4</v>
      </c>
    </row>
    <row r="40" spans="1:14" x14ac:dyDescent="0.55000000000000004">
      <c r="A40" s="1">
        <v>60</v>
      </c>
      <c r="B40">
        <v>60</v>
      </c>
      <c r="C40" t="s">
        <v>7</v>
      </c>
      <c r="D40" t="s">
        <v>46</v>
      </c>
      <c r="E40" t="str">
        <f>VLOOKUP(A40,'[1]Career Develop'!$A$2:$E$113,4,FALSE)</f>
        <v xml:space="preserve">Individual </v>
      </c>
      <c r="F40" t="str">
        <f>VLOOKUP(B40,'[1]Career Develop'!$A$2:$E$113,5,FALSE)</f>
        <v xml:space="preserve">Very High </v>
      </c>
      <c r="G40">
        <f>VLOOKUP(F40,[2]Ranking!$A$1:$B$7,2,FALSE)</f>
        <v>1</v>
      </c>
      <c r="H40" s="2" t="s">
        <v>398</v>
      </c>
      <c r="I40" t="s">
        <v>232</v>
      </c>
      <c r="J40" s="2" t="s">
        <v>271</v>
      </c>
      <c r="K40" s="2" t="s">
        <v>378</v>
      </c>
      <c r="M40" t="str">
        <f>IF(K40="N/A","Low","")</f>
        <v>Low</v>
      </c>
      <c r="N40">
        <f>VLOOKUP(M40,[3]Ranking!$A$1:$B$7,2,FALSE)</f>
        <v>4</v>
      </c>
    </row>
    <row r="41" spans="1:14" x14ac:dyDescent="0.55000000000000004">
      <c r="A41" s="1">
        <v>62</v>
      </c>
      <c r="B41">
        <v>62</v>
      </c>
      <c r="C41" t="s">
        <v>7</v>
      </c>
      <c r="D41" t="s">
        <v>47</v>
      </c>
      <c r="E41" t="str">
        <f>VLOOKUP(A41,'[1]Career Develop'!$A$2:$E$113,4,FALSE)</f>
        <v xml:space="preserve">Individual </v>
      </c>
      <c r="F41" t="str">
        <f>VLOOKUP(B41,'[1]Career Develop'!$A$2:$E$113,5,FALSE)</f>
        <v xml:space="preserve">Low </v>
      </c>
      <c r="G41">
        <f>VLOOKUP(F41,[2]Ranking!$A$1:$B$7,2,FALSE)</f>
        <v>4</v>
      </c>
      <c r="H41" s="2" t="s">
        <v>159</v>
      </c>
      <c r="I41" t="s">
        <v>232</v>
      </c>
      <c r="J41" s="2" t="s">
        <v>272</v>
      </c>
      <c r="K41" t="s">
        <v>346</v>
      </c>
      <c r="M41" t="s">
        <v>377</v>
      </c>
      <c r="N41">
        <f>VLOOKUP(M41,[3]Ranking!$A$1:$B$7,2,FALSE)</f>
        <v>4</v>
      </c>
    </row>
    <row r="42" spans="1:14" x14ac:dyDescent="0.55000000000000004">
      <c r="A42" s="1">
        <v>66</v>
      </c>
      <c r="B42">
        <v>66</v>
      </c>
      <c r="C42" t="s">
        <v>7</v>
      </c>
      <c r="D42" t="s">
        <v>48</v>
      </c>
      <c r="E42" t="str">
        <f>VLOOKUP(A42,'[1]Career Develop'!$A$2:$E$113,4,FALSE)</f>
        <v xml:space="preserve">Individual </v>
      </c>
      <c r="F42" t="str">
        <f>VLOOKUP(B42,'[1]Career Develop'!$A$2:$E$113,5,FALSE)</f>
        <v xml:space="preserve">Medium </v>
      </c>
      <c r="G42">
        <f>VLOOKUP(F42,[2]Ranking!$A$1:$B$7,2,FALSE)</f>
        <v>3</v>
      </c>
      <c r="H42" s="2" t="s">
        <v>399</v>
      </c>
      <c r="I42" t="s">
        <v>232</v>
      </c>
      <c r="J42" s="2" t="s">
        <v>273</v>
      </c>
      <c r="K42" t="s">
        <v>378</v>
      </c>
      <c r="M42" t="str">
        <f>IF(K42="N/A","Low","")</f>
        <v>Low</v>
      </c>
      <c r="N42">
        <f>VLOOKUP(M42,[3]Ranking!$A$1:$B$7,2,FALSE)</f>
        <v>4</v>
      </c>
    </row>
    <row r="43" spans="1:14" x14ac:dyDescent="0.55000000000000004">
      <c r="A43" s="1">
        <v>67</v>
      </c>
      <c r="B43">
        <v>67</v>
      </c>
      <c r="C43" t="s">
        <v>7</v>
      </c>
      <c r="D43" t="s">
        <v>49</v>
      </c>
      <c r="E43" t="str">
        <f>VLOOKUP(A43,'[1]Career Develop'!$A$2:$E$113,4,FALSE)</f>
        <v xml:space="preserve">Individual </v>
      </c>
      <c r="F43" t="str">
        <f>VLOOKUP(B43,'[1]Career Develop'!$A$2:$E$113,5,FALSE)</f>
        <v xml:space="preserve">Medium </v>
      </c>
      <c r="G43">
        <f>VLOOKUP(F43,[2]Ranking!$A$1:$B$7,2,FALSE)</f>
        <v>3</v>
      </c>
      <c r="H43" s="2" t="s">
        <v>378</v>
      </c>
      <c r="I43" t="s">
        <v>232</v>
      </c>
      <c r="J43" s="2" t="s">
        <v>378</v>
      </c>
      <c r="K43" t="s">
        <v>378</v>
      </c>
      <c r="M43" t="str">
        <f>IF(K43="N/A","Low","")</f>
        <v>Low</v>
      </c>
      <c r="N43">
        <f>VLOOKUP(M43,[3]Ranking!$A$1:$B$7,2,FALSE)</f>
        <v>4</v>
      </c>
    </row>
    <row r="44" spans="1:14" x14ac:dyDescent="0.55000000000000004">
      <c r="A44" s="1">
        <v>69</v>
      </c>
      <c r="B44">
        <v>69</v>
      </c>
      <c r="C44" t="s">
        <v>7</v>
      </c>
      <c r="D44" t="s">
        <v>50</v>
      </c>
      <c r="E44" t="str">
        <f>VLOOKUP(A44,'[1]Career Develop'!$A$2:$E$113,4,FALSE)</f>
        <v xml:space="preserve">Individual </v>
      </c>
      <c r="F44" t="str">
        <f>VLOOKUP(B44,'[1]Career Develop'!$A$2:$E$113,5,FALSE)</f>
        <v xml:space="preserve">Medium </v>
      </c>
      <c r="G44">
        <f>VLOOKUP(F44,[2]Ranking!$A$1:$B$7,2,FALSE)</f>
        <v>3</v>
      </c>
      <c r="H44" s="2" t="s">
        <v>162</v>
      </c>
      <c r="I44" t="s">
        <v>232</v>
      </c>
      <c r="J44" s="2" t="s">
        <v>275</v>
      </c>
      <c r="K44" t="s">
        <v>400</v>
      </c>
      <c r="L44" t="s">
        <v>401</v>
      </c>
      <c r="M44" t="s">
        <v>379</v>
      </c>
      <c r="N44">
        <f>VLOOKUP(M44,[3]Ranking!$A$1:$B$7,2,FALSE)</f>
        <v>2</v>
      </c>
    </row>
    <row r="45" spans="1:14" x14ac:dyDescent="0.55000000000000004">
      <c r="A45" s="1">
        <v>71</v>
      </c>
      <c r="B45">
        <v>71</v>
      </c>
      <c r="C45" t="s">
        <v>7</v>
      </c>
      <c r="D45" t="s">
        <v>51</v>
      </c>
      <c r="E45" t="str">
        <f>VLOOKUP(A45,'[1]Career Develop'!$A$2:$E$113,4,FALSE)</f>
        <v>Organization</v>
      </c>
      <c r="F45" t="str">
        <f>VLOOKUP(B45,'[1]Career Develop'!$A$2:$E$113,5,FALSE)</f>
        <v xml:space="preserve">Medium </v>
      </c>
      <c r="G45">
        <f>VLOOKUP(F45,[2]Ranking!$A$1:$B$7,2,FALSE)</f>
        <v>3</v>
      </c>
      <c r="H45" s="2" t="s">
        <v>163</v>
      </c>
      <c r="I45" t="s">
        <v>232</v>
      </c>
      <c r="J45" s="2" t="s">
        <v>276</v>
      </c>
      <c r="K45" s="2" t="s">
        <v>353</v>
      </c>
      <c r="L45" t="s">
        <v>402</v>
      </c>
      <c r="M45" t="s">
        <v>379</v>
      </c>
      <c r="N45">
        <f>VLOOKUP(M45,[3]Ranking!$A$1:$B$7,2,FALSE)</f>
        <v>2</v>
      </c>
    </row>
    <row r="46" spans="1:14" x14ac:dyDescent="0.55000000000000004">
      <c r="A46" s="1">
        <v>73</v>
      </c>
      <c r="B46">
        <v>73</v>
      </c>
      <c r="C46" t="s">
        <v>7</v>
      </c>
      <c r="D46" t="s">
        <v>52</v>
      </c>
      <c r="E46" t="str">
        <f>VLOOKUP(A46,'[1]Career Develop'!$A$2:$E$113,4,FALSE)</f>
        <v>Organization</v>
      </c>
      <c r="F46" t="str">
        <f>VLOOKUP(B46,'[1]Career Develop'!$A$2:$E$113,5,FALSE)</f>
        <v xml:space="preserve">Low </v>
      </c>
      <c r="G46">
        <f>VLOOKUP(F46,[2]Ranking!$A$1:$B$7,2,FALSE)</f>
        <v>4</v>
      </c>
      <c r="H46" s="2" t="s">
        <v>164</v>
      </c>
      <c r="I46" t="s">
        <v>232</v>
      </c>
      <c r="J46" s="2" t="s">
        <v>277</v>
      </c>
      <c r="K46" s="2" t="s">
        <v>354</v>
      </c>
      <c r="M46" t="s">
        <v>377</v>
      </c>
      <c r="N46">
        <f>VLOOKUP(M46,[3]Ranking!$A$1:$B$7,2,FALSE)</f>
        <v>4</v>
      </c>
    </row>
    <row r="47" spans="1:14" x14ac:dyDescent="0.55000000000000004">
      <c r="A47" s="1">
        <v>74</v>
      </c>
      <c r="B47">
        <v>74</v>
      </c>
      <c r="C47" t="s">
        <v>7</v>
      </c>
      <c r="D47" t="s">
        <v>53</v>
      </c>
      <c r="E47" t="str">
        <f>VLOOKUP(A47,'[1]Career Develop'!$A$2:$E$113,4,FALSE)</f>
        <v xml:space="preserve">Individual </v>
      </c>
      <c r="F47" t="str">
        <f>VLOOKUP(B47,'[1]Career Develop'!$A$2:$E$113,5,FALSE)</f>
        <v xml:space="preserve">Low </v>
      </c>
      <c r="G47">
        <f>VLOOKUP(F47,[2]Ranking!$A$1:$B$7,2,FALSE)</f>
        <v>4</v>
      </c>
      <c r="H47" s="2" t="s">
        <v>165</v>
      </c>
      <c r="I47" t="s">
        <v>232</v>
      </c>
      <c r="J47" s="2" t="s">
        <v>278</v>
      </c>
      <c r="K47" t="s">
        <v>346</v>
      </c>
      <c r="M47" t="s">
        <v>377</v>
      </c>
      <c r="N47">
        <f>VLOOKUP(M47,[3]Ranking!$A$1:$B$7,2,FALSE)</f>
        <v>4</v>
      </c>
    </row>
    <row r="48" spans="1:14" x14ac:dyDescent="0.55000000000000004">
      <c r="A48" s="1">
        <v>76</v>
      </c>
      <c r="B48">
        <v>76</v>
      </c>
      <c r="C48" t="s">
        <v>7</v>
      </c>
      <c r="D48" t="s">
        <v>54</v>
      </c>
      <c r="E48" t="str">
        <f>VLOOKUP(A48,'[1]Career Develop'!$A$2:$E$113,4,FALSE)</f>
        <v xml:space="preserve">Individual </v>
      </c>
      <c r="F48" t="str">
        <f>VLOOKUP(B48,'[1]Career Develop'!$A$2:$E$113,5,FALSE)</f>
        <v xml:space="preserve">Medium </v>
      </c>
      <c r="G48">
        <f>VLOOKUP(F48,[2]Ranking!$A$1:$B$7,2,FALSE)</f>
        <v>3</v>
      </c>
      <c r="H48" s="2" t="s">
        <v>166</v>
      </c>
      <c r="I48" t="s">
        <v>232</v>
      </c>
      <c r="J48" s="2" t="s">
        <v>279</v>
      </c>
      <c r="K48" s="2" t="s">
        <v>355</v>
      </c>
      <c r="L48" t="s">
        <v>403</v>
      </c>
      <c r="M48" t="s">
        <v>377</v>
      </c>
      <c r="N48">
        <f>VLOOKUP(M48,[3]Ranking!$A$1:$B$7,2,FALSE)</f>
        <v>4</v>
      </c>
    </row>
    <row r="49" spans="1:14" x14ac:dyDescent="0.55000000000000004">
      <c r="A49" s="1">
        <v>78</v>
      </c>
      <c r="B49">
        <v>78</v>
      </c>
      <c r="C49" t="s">
        <v>7</v>
      </c>
      <c r="D49" t="s">
        <v>55</v>
      </c>
      <c r="E49" t="str">
        <f>VLOOKUP(A49,'[1]Career Develop'!$A$2:$E$113,4,FALSE)</f>
        <v xml:space="preserve">Individual </v>
      </c>
      <c r="F49" t="str">
        <f>VLOOKUP(B49,'[1]Career Develop'!$A$2:$E$113,5,FALSE)</f>
        <v xml:space="preserve">Medium </v>
      </c>
      <c r="G49">
        <f>VLOOKUP(F49,[2]Ranking!$A$1:$B$7,2,FALSE)</f>
        <v>3</v>
      </c>
      <c r="H49" s="2" t="s">
        <v>167</v>
      </c>
      <c r="I49" t="s">
        <v>232</v>
      </c>
      <c r="J49" s="2" t="s">
        <v>280</v>
      </c>
      <c r="K49" t="s">
        <v>378</v>
      </c>
      <c r="M49" t="s">
        <v>377</v>
      </c>
      <c r="N49">
        <f>VLOOKUP(M49,[3]Ranking!$A$1:$B$7,2,FALSE)</f>
        <v>4</v>
      </c>
    </row>
    <row r="50" spans="1:14" x14ac:dyDescent="0.55000000000000004">
      <c r="A50" s="1">
        <v>80</v>
      </c>
      <c r="B50">
        <v>80</v>
      </c>
      <c r="C50" t="s">
        <v>7</v>
      </c>
      <c r="D50" t="s">
        <v>56</v>
      </c>
      <c r="E50" t="s">
        <v>404</v>
      </c>
      <c r="F50" t="str">
        <f>VLOOKUP(B50,'[1]Career Develop'!$A$2:$E$113,5,FALSE)</f>
        <v xml:space="preserve">Medium </v>
      </c>
      <c r="G50">
        <f>VLOOKUP(F50,[2]Ranking!$A$1:$B$7,2,FALSE)</f>
        <v>3</v>
      </c>
      <c r="H50" s="2" t="s">
        <v>168</v>
      </c>
      <c r="I50" t="s">
        <v>232</v>
      </c>
      <c r="J50" s="2" t="s">
        <v>281</v>
      </c>
      <c r="K50" t="s">
        <v>378</v>
      </c>
      <c r="M50" t="s">
        <v>377</v>
      </c>
      <c r="N50">
        <f>VLOOKUP(M50,[3]Ranking!$A$1:$B$7,2,FALSE)</f>
        <v>4</v>
      </c>
    </row>
    <row r="51" spans="1:14" x14ac:dyDescent="0.55000000000000004">
      <c r="A51" s="1">
        <v>81</v>
      </c>
      <c r="B51">
        <v>81</v>
      </c>
      <c r="C51" t="s">
        <v>7</v>
      </c>
      <c r="D51" t="s">
        <v>57</v>
      </c>
      <c r="E51" t="str">
        <f>VLOOKUP(A51,'[1]Career Develop'!$A$2:$E$113,4,FALSE)</f>
        <v xml:space="preserve">Individual </v>
      </c>
      <c r="F51" t="str">
        <f>VLOOKUP(B51,'[1]Career Develop'!$A$2:$E$113,5,FALSE)</f>
        <v>High</v>
      </c>
      <c r="G51">
        <f>VLOOKUP(F51,[2]Ranking!$A$1:$B$7,2,FALSE)</f>
        <v>2</v>
      </c>
      <c r="H51" s="2" t="s">
        <v>169</v>
      </c>
      <c r="I51" t="s">
        <v>232</v>
      </c>
      <c r="J51" s="2" t="s">
        <v>282</v>
      </c>
      <c r="K51" t="s">
        <v>378</v>
      </c>
      <c r="M51" t="str">
        <f>IF(K51="N/A","Low","")</f>
        <v>Low</v>
      </c>
      <c r="N51">
        <f>VLOOKUP(M51,[3]Ranking!$A$1:$B$7,2,FALSE)</f>
        <v>4</v>
      </c>
    </row>
    <row r="52" spans="1:14" x14ac:dyDescent="0.55000000000000004">
      <c r="A52" s="1">
        <v>82</v>
      </c>
      <c r="B52">
        <v>82</v>
      </c>
      <c r="C52" t="s">
        <v>7</v>
      </c>
      <c r="D52" t="s">
        <v>58</v>
      </c>
      <c r="E52" t="str">
        <f>VLOOKUP(A52,'[1]Career Develop'!$A$2:$E$113,4,FALSE)</f>
        <v xml:space="preserve">Individual </v>
      </c>
      <c r="F52" t="str">
        <f>VLOOKUP(B52,'[1]Career Develop'!$A$2:$E$113,5,FALSE)</f>
        <v xml:space="preserve">Medium </v>
      </c>
      <c r="G52">
        <f>VLOOKUP(F52,[2]Ranking!$A$1:$B$7,2,FALSE)</f>
        <v>3</v>
      </c>
      <c r="H52" s="2" t="s">
        <v>170</v>
      </c>
      <c r="I52" t="s">
        <v>232</v>
      </c>
      <c r="J52" s="2" t="s">
        <v>283</v>
      </c>
      <c r="K52" t="s">
        <v>378</v>
      </c>
      <c r="M52" t="s">
        <v>377</v>
      </c>
      <c r="N52">
        <f>VLOOKUP(M52,[3]Ranking!$A$1:$B$7,2,FALSE)</f>
        <v>4</v>
      </c>
    </row>
    <row r="53" spans="1:14" x14ac:dyDescent="0.55000000000000004">
      <c r="A53" s="1">
        <v>83</v>
      </c>
      <c r="B53">
        <v>83</v>
      </c>
      <c r="C53" t="s">
        <v>7</v>
      </c>
      <c r="D53" t="s">
        <v>59</v>
      </c>
      <c r="E53" t="s">
        <v>404</v>
      </c>
      <c r="F53" t="str">
        <f>VLOOKUP(B53,'[1]Career Develop'!$A$2:$E$113,5,FALSE)</f>
        <v xml:space="preserve">Medium </v>
      </c>
      <c r="G53">
        <f>VLOOKUP(F53,[2]Ranking!$A$1:$B$7,2,FALSE)</f>
        <v>3</v>
      </c>
      <c r="H53" s="2" t="s">
        <v>171</v>
      </c>
      <c r="I53" t="s">
        <v>232</v>
      </c>
      <c r="J53" s="2" t="s">
        <v>284</v>
      </c>
      <c r="K53" t="s">
        <v>378</v>
      </c>
      <c r="M53" t="s">
        <v>377</v>
      </c>
      <c r="N53">
        <f>VLOOKUP(M53,[3]Ranking!$A$1:$B$7,2,FALSE)</f>
        <v>4</v>
      </c>
    </row>
    <row r="54" spans="1:14" x14ac:dyDescent="0.55000000000000004">
      <c r="A54" s="1">
        <v>84</v>
      </c>
      <c r="B54">
        <v>84</v>
      </c>
      <c r="C54" t="s">
        <v>7</v>
      </c>
      <c r="D54" t="s">
        <v>60</v>
      </c>
      <c r="E54" t="str">
        <f>VLOOKUP(A54,'[1]Career Develop'!$A$2:$E$113,4,FALSE)</f>
        <v xml:space="preserve">Individual </v>
      </c>
      <c r="F54" t="str">
        <f>VLOOKUP(B54,'[1]Career Develop'!$A$2:$E$113,5,FALSE)</f>
        <v xml:space="preserve">Low </v>
      </c>
      <c r="G54">
        <f>VLOOKUP(F54,[2]Ranking!$A$1:$B$7,2,FALSE)</f>
        <v>4</v>
      </c>
      <c r="H54" s="2" t="s">
        <v>172</v>
      </c>
      <c r="I54" t="s">
        <v>232</v>
      </c>
      <c r="J54" s="2" t="s">
        <v>285</v>
      </c>
      <c r="K54" t="s">
        <v>346</v>
      </c>
      <c r="M54" t="s">
        <v>377</v>
      </c>
      <c r="N54">
        <f>VLOOKUP(M54,[3]Ranking!$A$1:$B$7,2,FALSE)</f>
        <v>4</v>
      </c>
    </row>
    <row r="55" spans="1:14" x14ac:dyDescent="0.55000000000000004">
      <c r="A55" s="1">
        <v>85</v>
      </c>
      <c r="B55">
        <v>85</v>
      </c>
      <c r="C55" t="s">
        <v>7</v>
      </c>
      <c r="D55" t="s">
        <v>61</v>
      </c>
      <c r="E55" t="str">
        <f>VLOOKUP(A55,'[1]Career Develop'!$A$2:$E$113,4,FALSE)</f>
        <v xml:space="preserve">Individual </v>
      </c>
      <c r="F55" t="str">
        <f>VLOOKUP(B55,'[1]Career Develop'!$A$2:$E$113,5,FALSE)</f>
        <v>High</v>
      </c>
      <c r="G55">
        <f>VLOOKUP(F55,[2]Ranking!$A$1:$B$7,2,FALSE)</f>
        <v>2</v>
      </c>
      <c r="H55" s="2" t="s">
        <v>173</v>
      </c>
      <c r="I55" t="s">
        <v>232</v>
      </c>
      <c r="J55" s="2" t="s">
        <v>286</v>
      </c>
      <c r="K55" t="s">
        <v>378</v>
      </c>
      <c r="M55" t="str">
        <f>IF(K55="N/A","Low","")</f>
        <v>Low</v>
      </c>
      <c r="N55">
        <f>VLOOKUP(M55,[3]Ranking!$A$1:$B$7,2,FALSE)</f>
        <v>4</v>
      </c>
    </row>
    <row r="56" spans="1:14" x14ac:dyDescent="0.55000000000000004">
      <c r="A56" s="1">
        <v>87</v>
      </c>
      <c r="B56">
        <v>87</v>
      </c>
      <c r="C56" t="s">
        <v>7</v>
      </c>
      <c r="D56" t="s">
        <v>62</v>
      </c>
      <c r="E56" t="str">
        <f>VLOOKUP(A56,'[1]Career Develop'!$A$2:$E$113,4,FALSE)</f>
        <v xml:space="preserve">Individual </v>
      </c>
      <c r="F56" t="str">
        <f>VLOOKUP(B56,'[1]Career Develop'!$A$2:$E$113,5,FALSE)</f>
        <v xml:space="preserve">Low </v>
      </c>
      <c r="G56">
        <f>VLOOKUP(F56,[2]Ranking!$A$1:$B$7,2,FALSE)</f>
        <v>4</v>
      </c>
      <c r="H56" s="2" t="s">
        <v>174</v>
      </c>
      <c r="I56" t="s">
        <v>232</v>
      </c>
      <c r="J56" s="2" t="s">
        <v>287</v>
      </c>
      <c r="K56" t="s">
        <v>346</v>
      </c>
      <c r="M56" t="s">
        <v>377</v>
      </c>
      <c r="N56">
        <f>VLOOKUP(M56,[3]Ranking!$A$1:$B$7,2,FALSE)</f>
        <v>4</v>
      </c>
    </row>
    <row r="57" spans="1:14" x14ac:dyDescent="0.55000000000000004">
      <c r="A57" s="1">
        <v>92</v>
      </c>
      <c r="B57">
        <v>92</v>
      </c>
      <c r="C57" t="s">
        <v>7</v>
      </c>
      <c r="D57" t="s">
        <v>63</v>
      </c>
      <c r="E57" t="str">
        <f>VLOOKUP(A57,'[1]Career Develop'!$A$2:$E$113,4,FALSE)</f>
        <v xml:space="preserve">Individual </v>
      </c>
      <c r="F57" t="str">
        <f>VLOOKUP(B57,'[1]Career Develop'!$A$2:$E$113,5,FALSE)</f>
        <v xml:space="preserve">Medium </v>
      </c>
      <c r="G57">
        <f>VLOOKUP(F57,[2]Ranking!$A$1:$B$7,2,FALSE)</f>
        <v>3</v>
      </c>
      <c r="H57" s="2" t="s">
        <v>378</v>
      </c>
      <c r="I57" t="s">
        <v>232</v>
      </c>
      <c r="J57" s="2" t="s">
        <v>378</v>
      </c>
      <c r="K57" t="s">
        <v>378</v>
      </c>
      <c r="M57" t="s">
        <v>377</v>
      </c>
      <c r="N57">
        <f>VLOOKUP(M57,[3]Ranking!$A$1:$B$7,2,FALSE)</f>
        <v>4</v>
      </c>
    </row>
    <row r="58" spans="1:14" x14ac:dyDescent="0.55000000000000004">
      <c r="A58" s="1">
        <v>93</v>
      </c>
      <c r="B58">
        <v>93</v>
      </c>
      <c r="C58" t="s">
        <v>7</v>
      </c>
      <c r="D58" t="s">
        <v>64</v>
      </c>
      <c r="E58" t="s">
        <v>404</v>
      </c>
      <c r="F58" t="str">
        <f>VLOOKUP(B58,'[1]Career Develop'!$A$2:$E$113,5,FALSE)</f>
        <v xml:space="preserve">Medium </v>
      </c>
      <c r="G58">
        <f>VLOOKUP(F58,[2]Ranking!$A$1:$B$7,2,FALSE)</f>
        <v>3</v>
      </c>
      <c r="H58" s="2" t="s">
        <v>176</v>
      </c>
      <c r="I58" t="s">
        <v>232</v>
      </c>
      <c r="J58" s="2" t="s">
        <v>289</v>
      </c>
      <c r="K58" t="s">
        <v>378</v>
      </c>
      <c r="M58" t="s">
        <v>377</v>
      </c>
      <c r="N58">
        <f>VLOOKUP(M58,[3]Ranking!$A$1:$B$7,2,FALSE)</f>
        <v>4</v>
      </c>
    </row>
    <row r="59" spans="1:14" x14ac:dyDescent="0.55000000000000004">
      <c r="A59" s="1">
        <v>96</v>
      </c>
      <c r="B59">
        <v>96</v>
      </c>
      <c r="C59" t="s">
        <v>7</v>
      </c>
      <c r="D59" t="s">
        <v>65</v>
      </c>
      <c r="E59" t="str">
        <f>VLOOKUP(A59,'[1]Career Develop'!$A$2:$E$113,4,FALSE)</f>
        <v xml:space="preserve">Individual </v>
      </c>
      <c r="F59" t="str">
        <f>VLOOKUP(B59,'[1]Career Develop'!$A$2:$E$113,5,FALSE)</f>
        <v xml:space="preserve">Medium </v>
      </c>
      <c r="G59">
        <f>VLOOKUP(F59,[2]Ranking!$A$1:$B$7,2,FALSE)</f>
        <v>3</v>
      </c>
      <c r="H59" s="2" t="s">
        <v>177</v>
      </c>
      <c r="I59" t="s">
        <v>232</v>
      </c>
      <c r="J59" s="2" t="s">
        <v>290</v>
      </c>
      <c r="K59" t="s">
        <v>378</v>
      </c>
      <c r="L59" t="s">
        <v>405</v>
      </c>
      <c r="M59" t="s">
        <v>377</v>
      </c>
      <c r="N59">
        <f>VLOOKUP(M59,[3]Ranking!$A$1:$B$7,2,FALSE)</f>
        <v>4</v>
      </c>
    </row>
    <row r="60" spans="1:14" x14ac:dyDescent="0.55000000000000004">
      <c r="A60" s="1">
        <v>97</v>
      </c>
      <c r="B60">
        <v>97</v>
      </c>
      <c r="C60" t="s">
        <v>7</v>
      </c>
      <c r="D60" t="s">
        <v>66</v>
      </c>
      <c r="E60" t="str">
        <f>VLOOKUP(A60,'[1]Career Develop'!$A$2:$E$113,4,FALSE)</f>
        <v xml:space="preserve">Individual </v>
      </c>
      <c r="F60" t="str">
        <f>VLOOKUP(B60,'[1]Career Develop'!$A$2:$E$113,5,FALSE)</f>
        <v xml:space="preserve">Medium </v>
      </c>
      <c r="G60">
        <f>VLOOKUP(F60,[2]Ranking!$A$1:$B$7,2,FALSE)</f>
        <v>3</v>
      </c>
      <c r="H60" s="2" t="s">
        <v>178</v>
      </c>
      <c r="I60" t="s">
        <v>232</v>
      </c>
      <c r="J60" s="2" t="s">
        <v>291</v>
      </c>
      <c r="K60" t="s">
        <v>378</v>
      </c>
      <c r="M60" t="s">
        <v>377</v>
      </c>
      <c r="N60">
        <f>VLOOKUP(M60,[3]Ranking!$A$1:$B$7,2,FALSE)</f>
        <v>4</v>
      </c>
    </row>
    <row r="61" spans="1:14" x14ac:dyDescent="0.55000000000000004">
      <c r="A61" s="1">
        <v>98</v>
      </c>
      <c r="B61">
        <v>98</v>
      </c>
      <c r="C61" t="s">
        <v>7</v>
      </c>
      <c r="D61" t="s">
        <v>67</v>
      </c>
      <c r="E61" t="str">
        <f>VLOOKUP(A61,'[1]Career Develop'!$A$2:$E$113,4,FALSE)</f>
        <v xml:space="preserve">Individual </v>
      </c>
      <c r="F61" t="str">
        <f>VLOOKUP(B61,'[1]Career Develop'!$A$2:$E$113,5,FALSE)</f>
        <v xml:space="preserve">Medium </v>
      </c>
      <c r="G61">
        <f>VLOOKUP(F61,[2]Ranking!$A$1:$B$7,2,FALSE)</f>
        <v>3</v>
      </c>
      <c r="H61" s="2" t="s">
        <v>406</v>
      </c>
      <c r="I61" t="s">
        <v>232</v>
      </c>
      <c r="J61" s="2" t="s">
        <v>406</v>
      </c>
      <c r="K61" s="2" t="s">
        <v>378</v>
      </c>
      <c r="M61" t="str">
        <f>IF(K61="N/A","Low","")</f>
        <v>Low</v>
      </c>
      <c r="N61">
        <f>VLOOKUP(M61,[3]Ranking!$A$1:$B$7,2,FALSE)</f>
        <v>4</v>
      </c>
    </row>
    <row r="62" spans="1:14" x14ac:dyDescent="0.55000000000000004">
      <c r="A62" s="1">
        <v>103</v>
      </c>
      <c r="B62">
        <v>103</v>
      </c>
      <c r="C62" t="s">
        <v>7</v>
      </c>
      <c r="D62" t="s">
        <v>68</v>
      </c>
      <c r="E62" t="str">
        <f>VLOOKUP(A62,'[1]Career Develop'!$A$2:$E$113,4,FALSE)</f>
        <v xml:space="preserve">Individual </v>
      </c>
      <c r="F62" t="str">
        <f>VLOOKUP(B62,'[1]Career Develop'!$A$2:$E$113,5,FALSE)</f>
        <v>High</v>
      </c>
      <c r="G62">
        <f>VLOOKUP(F62,[2]Ranking!$A$1:$B$7,2,FALSE)</f>
        <v>2</v>
      </c>
      <c r="H62" s="2" t="s">
        <v>180</v>
      </c>
      <c r="I62" t="s">
        <v>232</v>
      </c>
      <c r="J62" s="2" t="s">
        <v>293</v>
      </c>
      <c r="K62" s="2" t="s">
        <v>407</v>
      </c>
      <c r="M62" t="s">
        <v>379</v>
      </c>
      <c r="N62">
        <f>VLOOKUP(M62,[3]Ranking!$A$1:$B$7,2,FALSE)</f>
        <v>2</v>
      </c>
    </row>
    <row r="63" spans="1:14" x14ac:dyDescent="0.55000000000000004">
      <c r="A63" s="1">
        <v>104</v>
      </c>
      <c r="B63">
        <v>104</v>
      </c>
      <c r="C63" t="s">
        <v>7</v>
      </c>
      <c r="D63" t="s">
        <v>69</v>
      </c>
      <c r="E63" t="str">
        <f>VLOOKUP(A63,'[1]Career Develop'!$A$2:$E$113,4,FALSE)</f>
        <v>Organization</v>
      </c>
      <c r="F63" t="str">
        <f>VLOOKUP(B63,'[1]Career Develop'!$A$2:$E$113,5,FALSE)</f>
        <v xml:space="preserve">Medium </v>
      </c>
      <c r="G63">
        <f>VLOOKUP(F63,[2]Ranking!$A$1:$B$7,2,FALSE)</f>
        <v>3</v>
      </c>
      <c r="H63" s="2" t="s">
        <v>181</v>
      </c>
      <c r="I63" t="s">
        <v>232</v>
      </c>
      <c r="J63" s="2" t="s">
        <v>294</v>
      </c>
      <c r="K63" s="2" t="s">
        <v>408</v>
      </c>
      <c r="M63" t="s">
        <v>384</v>
      </c>
      <c r="N63">
        <f>VLOOKUP(M63,[3]Ranking!$A$1:$B$7,2,FALSE)</f>
        <v>3</v>
      </c>
    </row>
    <row r="64" spans="1:14" x14ac:dyDescent="0.55000000000000004">
      <c r="A64" s="1">
        <v>105</v>
      </c>
      <c r="B64">
        <v>105</v>
      </c>
      <c r="C64" t="s">
        <v>7</v>
      </c>
      <c r="D64" t="s">
        <v>70</v>
      </c>
      <c r="E64" t="str">
        <f>VLOOKUP(A64,'[1]Career Develop'!$A$2:$E$113,4,FALSE)</f>
        <v xml:space="preserve">Individual </v>
      </c>
      <c r="F64" t="str">
        <f>VLOOKUP(B64,'[1]Career Develop'!$A$2:$E$113,5,FALSE)</f>
        <v xml:space="preserve">Low </v>
      </c>
      <c r="G64">
        <f>VLOOKUP(F64,[2]Ranking!$A$1:$B$7,2,FALSE)</f>
        <v>4</v>
      </c>
      <c r="H64" s="2" t="s">
        <v>182</v>
      </c>
      <c r="I64" t="s">
        <v>232</v>
      </c>
      <c r="J64" s="2" t="s">
        <v>295</v>
      </c>
      <c r="K64" t="s">
        <v>346</v>
      </c>
      <c r="M64" t="s">
        <v>377</v>
      </c>
      <c r="N64">
        <f>VLOOKUP(M64,[3]Ranking!$A$1:$B$7,2,FALSE)</f>
        <v>4</v>
      </c>
    </row>
    <row r="65" spans="1:14" x14ac:dyDescent="0.55000000000000004">
      <c r="A65" s="1">
        <v>106</v>
      </c>
      <c r="B65">
        <v>106</v>
      </c>
      <c r="C65" t="s">
        <v>7</v>
      </c>
      <c r="D65" t="s">
        <v>71</v>
      </c>
      <c r="E65" t="str">
        <f>VLOOKUP(A65,'[1]Career Develop'!$A$2:$E$113,4,FALSE)</f>
        <v xml:space="preserve">Individual </v>
      </c>
      <c r="F65" t="str">
        <f>VLOOKUP(B65,'[1]Career Develop'!$A$2:$E$113,5,FALSE)</f>
        <v xml:space="preserve">Medium </v>
      </c>
      <c r="G65">
        <f>VLOOKUP(F65,[2]Ranking!$A$1:$B$7,2,FALSE)</f>
        <v>3</v>
      </c>
      <c r="H65" s="2" t="s">
        <v>409</v>
      </c>
      <c r="I65" t="s">
        <v>232</v>
      </c>
      <c r="J65" s="2" t="s">
        <v>296</v>
      </c>
      <c r="K65" s="2" t="s">
        <v>410</v>
      </c>
      <c r="L65" t="s">
        <v>411</v>
      </c>
      <c r="M65" t="s">
        <v>384</v>
      </c>
      <c r="N65">
        <f>VLOOKUP(M65,[3]Ranking!$A$1:$B$7,2,FALSE)</f>
        <v>3</v>
      </c>
    </row>
    <row r="66" spans="1:14" x14ac:dyDescent="0.55000000000000004">
      <c r="A66" s="1">
        <v>108</v>
      </c>
      <c r="B66">
        <v>108</v>
      </c>
      <c r="C66" t="s">
        <v>7</v>
      </c>
      <c r="D66" t="s">
        <v>72</v>
      </c>
      <c r="E66" t="str">
        <f>VLOOKUP(A66,'[1]Career Develop'!$A$2:$E$113,4,FALSE)</f>
        <v>Organization</v>
      </c>
      <c r="F66" t="str">
        <f>VLOOKUP(B66,'[1]Career Develop'!$A$2:$E$113,5,FALSE)</f>
        <v xml:space="preserve">Medium </v>
      </c>
      <c r="G66">
        <f>VLOOKUP(F66,[2]Ranking!$A$1:$B$7,2,FALSE)</f>
        <v>3</v>
      </c>
      <c r="H66" s="2" t="s">
        <v>184</v>
      </c>
      <c r="I66" t="s">
        <v>232</v>
      </c>
      <c r="J66" s="2" t="s">
        <v>297</v>
      </c>
      <c r="K66" t="s">
        <v>378</v>
      </c>
      <c r="L66" t="s">
        <v>412</v>
      </c>
      <c r="M66" t="s">
        <v>377</v>
      </c>
      <c r="N66">
        <f>VLOOKUP(M66,[3]Ranking!$A$1:$B$7,2,FALSE)</f>
        <v>4</v>
      </c>
    </row>
    <row r="67" spans="1:14" x14ac:dyDescent="0.55000000000000004">
      <c r="A67" s="1">
        <v>110</v>
      </c>
      <c r="B67">
        <v>110</v>
      </c>
      <c r="C67" t="s">
        <v>7</v>
      </c>
      <c r="D67" t="s">
        <v>73</v>
      </c>
      <c r="E67" t="s">
        <v>404</v>
      </c>
      <c r="F67" t="str">
        <f>VLOOKUP(B67,'[1]Career Develop'!$A$2:$E$113,5,FALSE)</f>
        <v xml:space="preserve">Medium </v>
      </c>
      <c r="G67">
        <f>VLOOKUP(F67,[2]Ranking!$A$1:$B$7,2,FALSE)</f>
        <v>3</v>
      </c>
      <c r="H67" s="2" t="s">
        <v>185</v>
      </c>
      <c r="I67" t="s">
        <v>232</v>
      </c>
      <c r="J67" s="2" t="s">
        <v>298</v>
      </c>
      <c r="K67" t="s">
        <v>413</v>
      </c>
      <c r="L67" t="s">
        <v>414</v>
      </c>
      <c r="M67" t="s">
        <v>384</v>
      </c>
      <c r="N67">
        <f>VLOOKUP(M67,[3]Ranking!$A$1:$B$7,2,FALSE)</f>
        <v>3</v>
      </c>
    </row>
    <row r="68" spans="1:14" x14ac:dyDescent="0.55000000000000004">
      <c r="A68" s="1">
        <v>111</v>
      </c>
      <c r="B68">
        <v>111</v>
      </c>
      <c r="C68" t="s">
        <v>7</v>
      </c>
      <c r="D68" t="s">
        <v>74</v>
      </c>
      <c r="E68" t="str">
        <f>VLOOKUP(A68,'[1]Career Develop'!$A$2:$E$113,4,FALSE)</f>
        <v xml:space="preserve">Individual </v>
      </c>
      <c r="F68" t="str">
        <f>VLOOKUP(B68,'[1]Career Develop'!$A$2:$E$113,5,FALSE)</f>
        <v>High</v>
      </c>
      <c r="G68">
        <f>VLOOKUP(F68,[2]Ranking!$A$1:$B$7,2,FALSE)</f>
        <v>2</v>
      </c>
      <c r="H68" s="2" t="s">
        <v>186</v>
      </c>
      <c r="I68" t="s">
        <v>232</v>
      </c>
      <c r="J68" s="2" t="s">
        <v>299</v>
      </c>
      <c r="K68" t="s">
        <v>378</v>
      </c>
      <c r="M68" t="str">
        <f>IF(K68="N/A","Low","")</f>
        <v>Low</v>
      </c>
      <c r="N68">
        <f>VLOOKUP(M68,[3]Ranking!$A$1:$B$7,2,FALSE)</f>
        <v>4</v>
      </c>
    </row>
    <row r="69" spans="1:14" x14ac:dyDescent="0.55000000000000004">
      <c r="A69" s="1">
        <v>112</v>
      </c>
      <c r="B69">
        <v>112</v>
      </c>
      <c r="C69" t="s">
        <v>7</v>
      </c>
      <c r="D69" t="s">
        <v>75</v>
      </c>
      <c r="E69" t="s">
        <v>404</v>
      </c>
      <c r="F69" t="str">
        <f>VLOOKUP(B69,'[1]Career Develop'!$A$2:$E$113,5,FALSE)</f>
        <v xml:space="preserve">Medium </v>
      </c>
      <c r="G69">
        <f>VLOOKUP(F69,[2]Ranking!$A$1:$B$7,2,FALSE)</f>
        <v>3</v>
      </c>
      <c r="H69" s="2" t="s">
        <v>187</v>
      </c>
      <c r="I69" t="s">
        <v>232</v>
      </c>
      <c r="J69" s="2" t="s">
        <v>300</v>
      </c>
      <c r="K69" t="s">
        <v>346</v>
      </c>
      <c r="L69" t="s">
        <v>415</v>
      </c>
      <c r="M69" t="s">
        <v>377</v>
      </c>
      <c r="N69">
        <f>VLOOKUP(M69,[3]Ranking!$A$1:$B$7,2,FALSE)</f>
        <v>4</v>
      </c>
    </row>
    <row r="70" spans="1:14" x14ac:dyDescent="0.55000000000000004">
      <c r="A70" s="1">
        <v>114</v>
      </c>
      <c r="B70">
        <v>114</v>
      </c>
      <c r="C70" t="s">
        <v>7</v>
      </c>
      <c r="D70" t="s">
        <v>76</v>
      </c>
      <c r="E70" t="str">
        <f>VLOOKUP(A70,'[1]Career Develop'!$A$2:$E$113,4,FALSE)</f>
        <v xml:space="preserve">Individual </v>
      </c>
      <c r="F70" t="str">
        <f>VLOOKUP(B70,'[1]Career Develop'!$A$2:$E$113,5,FALSE)</f>
        <v>High</v>
      </c>
      <c r="G70">
        <f>VLOOKUP(F70,[2]Ranking!$A$1:$B$7,2,FALSE)</f>
        <v>2</v>
      </c>
      <c r="H70" s="2" t="s">
        <v>378</v>
      </c>
      <c r="I70" t="s">
        <v>232</v>
      </c>
      <c r="J70" s="2" t="s">
        <v>378</v>
      </c>
      <c r="K70" t="s">
        <v>378</v>
      </c>
      <c r="M70" t="str">
        <f>IF(K70="N/A","Low","")</f>
        <v>Low</v>
      </c>
      <c r="N70">
        <f>VLOOKUP(M70,[3]Ranking!$A$1:$B$7,2,FALSE)</f>
        <v>4</v>
      </c>
    </row>
    <row r="71" spans="1:14" x14ac:dyDescent="0.55000000000000004">
      <c r="A71" s="1">
        <v>115</v>
      </c>
      <c r="B71">
        <v>115</v>
      </c>
      <c r="C71" t="s">
        <v>7</v>
      </c>
      <c r="D71" t="s">
        <v>77</v>
      </c>
      <c r="E71" t="str">
        <f>VLOOKUP(A71,'[1]Career Develop'!$A$2:$E$113,4,FALSE)</f>
        <v xml:space="preserve">Individual </v>
      </c>
      <c r="F71" t="str">
        <f>VLOOKUP(B71,'[1]Career Develop'!$A$2:$E$113,5,FALSE)</f>
        <v xml:space="preserve">Medium </v>
      </c>
      <c r="G71">
        <f>VLOOKUP(F71,[2]Ranking!$A$1:$B$7,2,FALSE)</f>
        <v>3</v>
      </c>
      <c r="H71" s="2" t="s">
        <v>416</v>
      </c>
      <c r="I71" t="s">
        <v>232</v>
      </c>
      <c r="J71" s="2" t="s">
        <v>416</v>
      </c>
      <c r="K71" s="2" t="s">
        <v>417</v>
      </c>
      <c r="L71" t="s">
        <v>418</v>
      </c>
      <c r="M71" t="s">
        <v>379</v>
      </c>
      <c r="N71">
        <f>VLOOKUP(M71,[3]Ranking!$A$1:$B$7,2,FALSE)</f>
        <v>2</v>
      </c>
    </row>
    <row r="72" spans="1:14" x14ac:dyDescent="0.55000000000000004">
      <c r="A72" s="1">
        <v>116</v>
      </c>
      <c r="B72">
        <v>116</v>
      </c>
      <c r="C72" t="s">
        <v>7</v>
      </c>
      <c r="D72" t="s">
        <v>78</v>
      </c>
      <c r="E72" t="s">
        <v>404</v>
      </c>
      <c r="F72" t="str">
        <f>VLOOKUP(B72,'[1]Career Develop'!$A$2:$E$113,5,FALSE)</f>
        <v xml:space="preserve">Medium </v>
      </c>
      <c r="G72">
        <f>VLOOKUP(F72,[2]Ranking!$A$1:$B$7,2,FALSE)</f>
        <v>3</v>
      </c>
      <c r="H72" s="2" t="s">
        <v>378</v>
      </c>
      <c r="I72" t="s">
        <v>232</v>
      </c>
      <c r="J72" s="2" t="s">
        <v>378</v>
      </c>
      <c r="K72" t="s">
        <v>378</v>
      </c>
      <c r="M72" t="s">
        <v>377</v>
      </c>
      <c r="N72">
        <f>VLOOKUP(M72,[3]Ranking!$A$1:$B$7,2,FALSE)</f>
        <v>4</v>
      </c>
    </row>
    <row r="73" spans="1:14" x14ac:dyDescent="0.55000000000000004">
      <c r="A73" s="1">
        <v>117</v>
      </c>
      <c r="B73">
        <v>117</v>
      </c>
      <c r="C73" t="s">
        <v>7</v>
      </c>
      <c r="D73" t="s">
        <v>79</v>
      </c>
      <c r="E73" t="str">
        <f>VLOOKUP(A73,'[1]Career Develop'!$A$2:$E$113,4,FALSE)</f>
        <v xml:space="preserve">Individual </v>
      </c>
      <c r="F73" t="str">
        <f>VLOOKUP(B73,'[1]Career Develop'!$A$2:$E$113,5,FALSE)</f>
        <v xml:space="preserve">Medium </v>
      </c>
      <c r="G73">
        <f>VLOOKUP(F73,[2]Ranking!$A$1:$B$7,2,FALSE)</f>
        <v>3</v>
      </c>
      <c r="H73" s="2" t="s">
        <v>191</v>
      </c>
      <c r="I73" t="s">
        <v>232</v>
      </c>
      <c r="J73" s="2" t="s">
        <v>304</v>
      </c>
      <c r="K73" t="s">
        <v>378</v>
      </c>
      <c r="L73" t="s">
        <v>419</v>
      </c>
      <c r="M73" t="s">
        <v>377</v>
      </c>
      <c r="N73">
        <f>VLOOKUP(M73,[3]Ranking!$A$1:$B$7,2,FALSE)</f>
        <v>4</v>
      </c>
    </row>
    <row r="74" spans="1:14" x14ac:dyDescent="0.55000000000000004">
      <c r="A74" s="1">
        <v>118</v>
      </c>
      <c r="B74">
        <v>118</v>
      </c>
      <c r="C74" t="s">
        <v>7</v>
      </c>
      <c r="D74" t="s">
        <v>80</v>
      </c>
      <c r="E74" t="str">
        <f>VLOOKUP(A74,'[1]Career Develop'!$A$2:$E$113,4,FALSE)</f>
        <v xml:space="preserve">Individual </v>
      </c>
      <c r="F74" t="str">
        <f>VLOOKUP(B74,'[1]Career Develop'!$A$2:$E$113,5,FALSE)</f>
        <v xml:space="preserve">Medium </v>
      </c>
      <c r="G74">
        <f>VLOOKUP(F74,[2]Ranking!$A$1:$B$7,2,FALSE)</f>
        <v>3</v>
      </c>
      <c r="H74" s="2" t="s">
        <v>192</v>
      </c>
      <c r="I74" t="s">
        <v>232</v>
      </c>
      <c r="J74" s="2" t="s">
        <v>305</v>
      </c>
      <c r="K74" t="s">
        <v>378</v>
      </c>
      <c r="L74" t="s">
        <v>420</v>
      </c>
      <c r="M74" t="s">
        <v>377</v>
      </c>
      <c r="N74">
        <f>VLOOKUP(M74,[3]Ranking!$A$1:$B$7,2,FALSE)</f>
        <v>4</v>
      </c>
    </row>
    <row r="75" spans="1:14" x14ac:dyDescent="0.55000000000000004">
      <c r="A75" s="1">
        <v>119</v>
      </c>
      <c r="B75">
        <v>119</v>
      </c>
      <c r="C75" t="s">
        <v>7</v>
      </c>
      <c r="D75" t="s">
        <v>81</v>
      </c>
      <c r="E75" t="str">
        <f>VLOOKUP(A75,'[1]Career Develop'!$A$2:$E$113,4,FALSE)</f>
        <v xml:space="preserve">Individual </v>
      </c>
      <c r="F75" t="str">
        <f>VLOOKUP(B75,'[1]Career Develop'!$A$2:$E$113,5,FALSE)</f>
        <v xml:space="preserve">Medium </v>
      </c>
      <c r="G75">
        <f>VLOOKUP(F75,[2]Ranking!$A$1:$B$7,2,FALSE)</f>
        <v>3</v>
      </c>
      <c r="H75" s="2" t="s">
        <v>421</v>
      </c>
      <c r="I75" t="s">
        <v>232</v>
      </c>
      <c r="J75" s="2" t="s">
        <v>421</v>
      </c>
      <c r="K75" s="2" t="s">
        <v>422</v>
      </c>
      <c r="L75" t="s">
        <v>423</v>
      </c>
      <c r="M75" t="s">
        <v>384</v>
      </c>
      <c r="N75">
        <f>VLOOKUP(M75,[3]Ranking!$A$1:$B$7,2,FALSE)</f>
        <v>3</v>
      </c>
    </row>
    <row r="76" spans="1:14" x14ac:dyDescent="0.55000000000000004">
      <c r="A76" s="1">
        <v>122</v>
      </c>
      <c r="B76">
        <v>122</v>
      </c>
      <c r="C76" t="s">
        <v>7</v>
      </c>
      <c r="D76" t="s">
        <v>82</v>
      </c>
      <c r="E76" t="str">
        <f>VLOOKUP(A76,'[1]Career Develop'!$A$2:$E$113,4,FALSE)</f>
        <v>Organization</v>
      </c>
      <c r="F76" t="str">
        <f>VLOOKUP(B76,'[1]Career Develop'!$A$2:$E$113,5,FALSE)</f>
        <v xml:space="preserve">Low </v>
      </c>
      <c r="G76">
        <f>VLOOKUP(F76,[2]Ranking!$A$1:$B$7,2,FALSE)</f>
        <v>4</v>
      </c>
      <c r="H76" s="2" t="s">
        <v>194</v>
      </c>
      <c r="I76" t="s">
        <v>232</v>
      </c>
      <c r="J76" s="2" t="s">
        <v>307</v>
      </c>
      <c r="K76" s="2" t="s">
        <v>358</v>
      </c>
      <c r="M76" t="s">
        <v>377</v>
      </c>
      <c r="N76">
        <f>VLOOKUP(M76,[3]Ranking!$A$1:$B$7,2,FALSE)</f>
        <v>4</v>
      </c>
    </row>
    <row r="77" spans="1:14" x14ac:dyDescent="0.55000000000000004">
      <c r="A77" s="1">
        <v>123</v>
      </c>
      <c r="B77">
        <v>123</v>
      </c>
      <c r="C77" t="s">
        <v>7</v>
      </c>
      <c r="D77" t="s">
        <v>83</v>
      </c>
      <c r="E77" t="str">
        <f>VLOOKUP(A77,'[1]Career Develop'!$A$2:$E$113,4,FALSE)</f>
        <v xml:space="preserve">Individual </v>
      </c>
      <c r="F77" t="str">
        <f>VLOOKUP(B77,'[1]Career Develop'!$A$2:$E$113,5,FALSE)</f>
        <v xml:space="preserve">Low </v>
      </c>
      <c r="G77">
        <f>VLOOKUP(F77,[2]Ranking!$A$1:$B$7,2,FALSE)</f>
        <v>4</v>
      </c>
      <c r="H77" s="2" t="s">
        <v>195</v>
      </c>
      <c r="I77" t="s">
        <v>232</v>
      </c>
      <c r="J77" s="2" t="s">
        <v>308</v>
      </c>
      <c r="K77" t="s">
        <v>346</v>
      </c>
      <c r="M77" t="s">
        <v>377</v>
      </c>
      <c r="N77">
        <f>VLOOKUP(M77,[3]Ranking!$A$1:$B$7,2,FALSE)</f>
        <v>4</v>
      </c>
    </row>
    <row r="78" spans="1:14" x14ac:dyDescent="0.55000000000000004">
      <c r="A78" s="1">
        <v>128</v>
      </c>
      <c r="B78">
        <v>128</v>
      </c>
      <c r="C78" t="s">
        <v>7</v>
      </c>
      <c r="D78" t="s">
        <v>84</v>
      </c>
      <c r="E78" t="str">
        <f>VLOOKUP(A78,'[1]Career Develop'!$A$2:$E$113,4,FALSE)</f>
        <v>Organization</v>
      </c>
      <c r="F78" t="str">
        <f>VLOOKUP(B78,'[1]Career Develop'!$A$2:$E$113,5,FALSE)</f>
        <v xml:space="preserve">Medium </v>
      </c>
      <c r="G78">
        <f>VLOOKUP(F78,[2]Ranking!$A$1:$B$7,2,FALSE)</f>
        <v>3</v>
      </c>
      <c r="H78" s="2" t="s">
        <v>196</v>
      </c>
      <c r="I78" t="s">
        <v>232</v>
      </c>
      <c r="J78" s="2" t="s">
        <v>309</v>
      </c>
      <c r="K78" t="s">
        <v>378</v>
      </c>
      <c r="L78" t="s">
        <v>424</v>
      </c>
      <c r="M78" t="s">
        <v>377</v>
      </c>
      <c r="N78">
        <f>VLOOKUP(M78,[3]Ranking!$A$1:$B$7,2,FALSE)</f>
        <v>4</v>
      </c>
    </row>
    <row r="79" spans="1:14" x14ac:dyDescent="0.55000000000000004">
      <c r="A79" s="1">
        <v>129</v>
      </c>
      <c r="B79">
        <v>129</v>
      </c>
      <c r="C79" t="s">
        <v>7</v>
      </c>
      <c r="D79" t="s">
        <v>85</v>
      </c>
      <c r="E79" t="str">
        <f>VLOOKUP(A79,'[1]Career Develop'!$A$2:$E$113,4,FALSE)</f>
        <v xml:space="preserve">Individual </v>
      </c>
      <c r="F79" t="str">
        <f>VLOOKUP(B79,'[1]Career Develop'!$A$2:$E$113,5,FALSE)</f>
        <v xml:space="preserve">High </v>
      </c>
      <c r="G79">
        <f>VLOOKUP(F79,[2]Ranking!$A$1:$B$7,2,FALSE)</f>
        <v>2</v>
      </c>
      <c r="H79" s="2" t="s">
        <v>197</v>
      </c>
      <c r="I79" t="s">
        <v>232</v>
      </c>
      <c r="J79" s="2" t="s">
        <v>310</v>
      </c>
      <c r="K79" t="s">
        <v>378</v>
      </c>
      <c r="M79" t="str">
        <f>IF(K79="N/A","Low","")</f>
        <v>Low</v>
      </c>
      <c r="N79">
        <f>VLOOKUP(M79,[3]Ranking!$A$1:$B$7,2,FALSE)</f>
        <v>4</v>
      </c>
    </row>
    <row r="80" spans="1:14" x14ac:dyDescent="0.55000000000000004">
      <c r="A80" s="1">
        <v>131</v>
      </c>
      <c r="B80">
        <v>131</v>
      </c>
      <c r="C80" t="s">
        <v>7</v>
      </c>
      <c r="D80" t="s">
        <v>86</v>
      </c>
      <c r="E80" t="str">
        <f>VLOOKUP(A80,'[1]Career Develop'!$A$2:$E$113,4,FALSE)</f>
        <v xml:space="preserve">Individual </v>
      </c>
      <c r="F80" t="str">
        <f>VLOOKUP(B80,'[1]Career Develop'!$A$2:$E$113,5,FALSE)</f>
        <v xml:space="preserve">Medium </v>
      </c>
      <c r="G80">
        <f>VLOOKUP(F80,[2]Ranking!$A$1:$B$7,2,FALSE)</f>
        <v>3</v>
      </c>
      <c r="H80" s="2" t="s">
        <v>198</v>
      </c>
      <c r="I80" t="s">
        <v>232</v>
      </c>
      <c r="J80" s="2" t="s">
        <v>311</v>
      </c>
      <c r="K80" t="s">
        <v>378</v>
      </c>
      <c r="L80" t="s">
        <v>386</v>
      </c>
      <c r="M80" t="s">
        <v>377</v>
      </c>
      <c r="N80">
        <f>VLOOKUP(M80,[3]Ranking!$A$1:$B$7,2,FALSE)</f>
        <v>4</v>
      </c>
    </row>
    <row r="81" spans="1:14" x14ac:dyDescent="0.55000000000000004">
      <c r="A81" s="1">
        <v>133</v>
      </c>
      <c r="B81">
        <v>133</v>
      </c>
      <c r="C81" t="s">
        <v>7</v>
      </c>
      <c r="D81" t="s">
        <v>87</v>
      </c>
      <c r="E81" t="str">
        <f>VLOOKUP(A81,'[1]Career Develop'!$A$2:$E$113,4,FALSE)</f>
        <v xml:space="preserve">Individual </v>
      </c>
      <c r="F81" t="str">
        <f>VLOOKUP(B81,'[1]Career Develop'!$A$2:$E$113,5,FALSE)</f>
        <v xml:space="preserve">Medium </v>
      </c>
      <c r="G81">
        <f>VLOOKUP(F81,[2]Ranking!$A$1:$B$7,2,FALSE)</f>
        <v>3</v>
      </c>
      <c r="H81" s="2" t="s">
        <v>378</v>
      </c>
      <c r="I81" t="s">
        <v>232</v>
      </c>
      <c r="J81" s="2" t="s">
        <v>378</v>
      </c>
      <c r="K81" t="s">
        <v>378</v>
      </c>
      <c r="M81" t="s">
        <v>377</v>
      </c>
      <c r="N81">
        <f>VLOOKUP(M81,[3]Ranking!$A$1:$B$7,2,FALSE)</f>
        <v>4</v>
      </c>
    </row>
    <row r="82" spans="1:14" x14ac:dyDescent="0.55000000000000004">
      <c r="A82" s="1">
        <v>135</v>
      </c>
      <c r="B82">
        <v>135</v>
      </c>
      <c r="C82" t="s">
        <v>7</v>
      </c>
      <c r="D82" t="s">
        <v>88</v>
      </c>
      <c r="E82" t="str">
        <f>VLOOKUP(A82,'[1]Career Develop'!$A$2:$E$113,4,FALSE)</f>
        <v xml:space="preserve">Individual </v>
      </c>
      <c r="F82" t="str">
        <f>VLOOKUP(B82,'[1]Career Develop'!$A$2:$E$113,5,FALSE)</f>
        <v xml:space="preserve">High </v>
      </c>
      <c r="G82">
        <f>VLOOKUP(F82,[2]Ranking!$A$1:$B$7,2,FALSE)</f>
        <v>2</v>
      </c>
      <c r="H82" s="2" t="s">
        <v>200</v>
      </c>
      <c r="I82" t="s">
        <v>232</v>
      </c>
      <c r="J82" s="2" t="s">
        <v>313</v>
      </c>
      <c r="K82" t="s">
        <v>378</v>
      </c>
      <c r="M82" t="str">
        <f>IF(K82="N/A","Low","")</f>
        <v>Low</v>
      </c>
      <c r="N82">
        <f>VLOOKUP(M82,[3]Ranking!$A$1:$B$7,2,FALSE)</f>
        <v>4</v>
      </c>
    </row>
    <row r="83" spans="1:14" x14ac:dyDescent="0.55000000000000004">
      <c r="A83" s="1">
        <v>136</v>
      </c>
      <c r="B83">
        <v>136</v>
      </c>
      <c r="C83" t="s">
        <v>7</v>
      </c>
      <c r="D83" t="s">
        <v>89</v>
      </c>
      <c r="E83" t="str">
        <f>VLOOKUP(A83,'[1]Career Develop'!$A$2:$E$113,4,FALSE)</f>
        <v xml:space="preserve">Individual </v>
      </c>
      <c r="F83" t="str">
        <f>VLOOKUP(B83,'[1]Career Develop'!$A$2:$E$113,5,FALSE)</f>
        <v xml:space="preserve">High </v>
      </c>
      <c r="G83">
        <f>VLOOKUP(F83,[2]Ranking!$A$1:$B$7,2,FALSE)</f>
        <v>2</v>
      </c>
      <c r="H83" s="2" t="s">
        <v>201</v>
      </c>
      <c r="I83" t="s">
        <v>232</v>
      </c>
      <c r="J83" s="2" t="s">
        <v>314</v>
      </c>
      <c r="K83" t="s">
        <v>378</v>
      </c>
      <c r="M83" t="str">
        <f>IF(K83="N/A","Low","")</f>
        <v>Low</v>
      </c>
      <c r="N83">
        <f>VLOOKUP(M83,[3]Ranking!$A$1:$B$7,2,FALSE)</f>
        <v>4</v>
      </c>
    </row>
    <row r="84" spans="1:14" x14ac:dyDescent="0.55000000000000004">
      <c r="A84" s="1">
        <v>139</v>
      </c>
      <c r="B84">
        <v>139</v>
      </c>
      <c r="C84" t="s">
        <v>7</v>
      </c>
      <c r="D84" t="s">
        <v>90</v>
      </c>
      <c r="E84" t="str">
        <f>VLOOKUP(A84,'[1]Career Develop'!$A$2:$E$113,4,FALSE)</f>
        <v xml:space="preserve">Individual </v>
      </c>
      <c r="F84" t="str">
        <f>VLOOKUP(B84,'[1]Career Develop'!$A$2:$E$113,5,FALSE)</f>
        <v xml:space="preserve">Low </v>
      </c>
      <c r="G84">
        <f>VLOOKUP(F84,[2]Ranking!$A$1:$B$7,2,FALSE)</f>
        <v>4</v>
      </c>
      <c r="H84" s="2" t="s">
        <v>202</v>
      </c>
      <c r="I84" t="s">
        <v>232</v>
      </c>
      <c r="J84" s="2" t="s">
        <v>315</v>
      </c>
      <c r="K84" t="s">
        <v>346</v>
      </c>
      <c r="M84" t="s">
        <v>377</v>
      </c>
      <c r="N84">
        <f>VLOOKUP(M84,[3]Ranking!$A$1:$B$7,2,FALSE)</f>
        <v>4</v>
      </c>
    </row>
    <row r="85" spans="1:14" x14ac:dyDescent="0.55000000000000004">
      <c r="A85" s="1">
        <v>140</v>
      </c>
      <c r="B85">
        <v>140</v>
      </c>
      <c r="C85" t="s">
        <v>7</v>
      </c>
      <c r="D85" t="s">
        <v>91</v>
      </c>
      <c r="E85" t="s">
        <v>404</v>
      </c>
      <c r="F85" t="str">
        <f>VLOOKUP(B85,'[1]Career Develop'!$A$2:$E$113,5,FALSE)</f>
        <v xml:space="preserve">Medium </v>
      </c>
      <c r="G85">
        <f>VLOOKUP(F85,[2]Ranking!$A$1:$B$7,2,FALSE)</f>
        <v>3</v>
      </c>
      <c r="H85" s="2" t="s">
        <v>203</v>
      </c>
      <c r="I85" t="s">
        <v>232</v>
      </c>
      <c r="J85" s="2" t="s">
        <v>316</v>
      </c>
      <c r="K85" s="2" t="s">
        <v>425</v>
      </c>
      <c r="L85" t="s">
        <v>426</v>
      </c>
      <c r="M85" t="s">
        <v>379</v>
      </c>
      <c r="N85">
        <f>VLOOKUP(M85,[3]Ranking!$A$1:$B$7,2,FALSE)</f>
        <v>2</v>
      </c>
    </row>
    <row r="86" spans="1:14" x14ac:dyDescent="0.55000000000000004">
      <c r="A86" s="1">
        <v>142</v>
      </c>
      <c r="B86">
        <v>142</v>
      </c>
      <c r="C86" t="s">
        <v>7</v>
      </c>
      <c r="D86" t="s">
        <v>92</v>
      </c>
      <c r="E86" t="str">
        <f>VLOOKUP(A86,'[1]Career Develop'!$A$2:$E$113,4,FALSE)</f>
        <v xml:space="preserve">Individual </v>
      </c>
      <c r="F86" t="str">
        <f>VLOOKUP(B86,'[1]Career Develop'!$A$2:$E$113,5,FALSE)</f>
        <v xml:space="preserve">High </v>
      </c>
      <c r="G86">
        <f>VLOOKUP(F86,[2]Ranking!$A$1:$B$7,2,FALSE)</f>
        <v>2</v>
      </c>
      <c r="H86" s="2" t="s">
        <v>204</v>
      </c>
      <c r="I86" t="s">
        <v>232</v>
      </c>
      <c r="J86" s="2" t="s">
        <v>317</v>
      </c>
      <c r="K86" t="s">
        <v>378</v>
      </c>
      <c r="M86" t="str">
        <f>IF(K86="N/A","Low","")</f>
        <v>Low</v>
      </c>
      <c r="N86">
        <f>VLOOKUP(M86,[3]Ranking!$A$1:$B$7,2,FALSE)</f>
        <v>4</v>
      </c>
    </row>
    <row r="87" spans="1:14" x14ac:dyDescent="0.55000000000000004">
      <c r="A87" s="1">
        <v>145</v>
      </c>
      <c r="B87">
        <v>145</v>
      </c>
      <c r="C87" t="s">
        <v>7</v>
      </c>
      <c r="D87" t="s">
        <v>93</v>
      </c>
      <c r="E87" t="str">
        <f>VLOOKUP(A87,'[1]Career Develop'!$A$2:$E$113,4,FALSE)</f>
        <v xml:space="preserve">Individual </v>
      </c>
      <c r="F87" t="str">
        <f>VLOOKUP(B87,'[1]Career Develop'!$A$2:$E$113,5,FALSE)</f>
        <v xml:space="preserve">Medium </v>
      </c>
      <c r="G87">
        <f>VLOOKUP(F87,[2]Ranking!$A$1:$B$7,2,FALSE)</f>
        <v>3</v>
      </c>
      <c r="H87" s="2" t="s">
        <v>205</v>
      </c>
      <c r="I87" t="s">
        <v>232</v>
      </c>
      <c r="J87" s="2" t="s">
        <v>318</v>
      </c>
      <c r="K87" s="2" t="s">
        <v>359</v>
      </c>
      <c r="L87" t="s">
        <v>427</v>
      </c>
      <c r="M87" t="s">
        <v>377</v>
      </c>
      <c r="N87">
        <f>VLOOKUP(M87,[3]Ranking!$A$1:$B$7,2,FALSE)</f>
        <v>4</v>
      </c>
    </row>
    <row r="88" spans="1:14" x14ac:dyDescent="0.55000000000000004">
      <c r="A88" s="1">
        <v>147</v>
      </c>
      <c r="B88">
        <v>147</v>
      </c>
      <c r="C88" t="s">
        <v>7</v>
      </c>
      <c r="D88" t="s">
        <v>94</v>
      </c>
      <c r="E88" t="str">
        <f>VLOOKUP(A88,'[1]Career Develop'!$A$2:$E$113,4,FALSE)</f>
        <v xml:space="preserve">Individual </v>
      </c>
      <c r="F88" t="str">
        <f>VLOOKUP(B88,'[1]Career Develop'!$A$2:$E$113,5,FALSE)</f>
        <v xml:space="preserve">Medium </v>
      </c>
      <c r="G88">
        <f>VLOOKUP(F88,[2]Ranking!$A$1:$B$7,2,FALSE)</f>
        <v>3</v>
      </c>
      <c r="H88" s="2" t="s">
        <v>206</v>
      </c>
      <c r="I88" t="s">
        <v>232</v>
      </c>
      <c r="J88" s="2" t="s">
        <v>319</v>
      </c>
      <c r="K88" t="s">
        <v>378</v>
      </c>
      <c r="M88" t="s">
        <v>377</v>
      </c>
      <c r="N88">
        <f>VLOOKUP(M88,[3]Ranking!$A$1:$B$7,2,FALSE)</f>
        <v>4</v>
      </c>
    </row>
    <row r="89" spans="1:14" x14ac:dyDescent="0.55000000000000004">
      <c r="A89" s="1">
        <v>148</v>
      </c>
      <c r="B89">
        <v>148</v>
      </c>
      <c r="C89" t="s">
        <v>7</v>
      </c>
      <c r="D89" t="s">
        <v>95</v>
      </c>
      <c r="E89" t="str">
        <f>VLOOKUP(A89,'[1]Career Develop'!$A$2:$E$113,4,FALSE)</f>
        <v>Organization</v>
      </c>
      <c r="F89" t="str">
        <f>VLOOKUP(B89,'[1]Career Develop'!$A$2:$E$113,5,FALSE)</f>
        <v xml:space="preserve">Medium </v>
      </c>
      <c r="G89">
        <f>VLOOKUP(F89,[2]Ranking!$A$1:$B$7,2,FALSE)</f>
        <v>3</v>
      </c>
      <c r="H89" s="2" t="s">
        <v>207</v>
      </c>
      <c r="I89" t="s">
        <v>232</v>
      </c>
      <c r="J89" s="2" t="s">
        <v>320</v>
      </c>
      <c r="K89" t="s">
        <v>378</v>
      </c>
      <c r="L89" t="s">
        <v>428</v>
      </c>
      <c r="M89" t="s">
        <v>377</v>
      </c>
      <c r="N89">
        <f>VLOOKUP(M89,[3]Ranking!$A$1:$B$7,2,FALSE)</f>
        <v>4</v>
      </c>
    </row>
    <row r="90" spans="1:14" x14ac:dyDescent="0.55000000000000004">
      <c r="A90" s="1">
        <v>153</v>
      </c>
      <c r="B90">
        <v>153</v>
      </c>
      <c r="C90" t="s">
        <v>7</v>
      </c>
      <c r="D90" t="s">
        <v>96</v>
      </c>
      <c r="E90" t="str">
        <f>VLOOKUP(A90,'[1]Career Develop'!$A$2:$E$113,4,FALSE)</f>
        <v xml:space="preserve">Individual </v>
      </c>
      <c r="F90" t="str">
        <f>VLOOKUP(B90,'[1]Career Develop'!$A$2:$E$113,5,FALSE)</f>
        <v xml:space="preserve">Low </v>
      </c>
      <c r="G90">
        <f>VLOOKUP(F90,[2]Ranking!$A$1:$B$7,2,FALSE)</f>
        <v>4</v>
      </c>
      <c r="H90" s="2" t="s">
        <v>208</v>
      </c>
      <c r="I90" t="s">
        <v>232</v>
      </c>
      <c r="J90" s="2" t="s">
        <v>321</v>
      </c>
      <c r="K90" t="s">
        <v>346</v>
      </c>
      <c r="M90" t="s">
        <v>377</v>
      </c>
      <c r="N90">
        <f>VLOOKUP(M90,[3]Ranking!$A$1:$B$7,2,FALSE)</f>
        <v>4</v>
      </c>
    </row>
    <row r="91" spans="1:14" x14ac:dyDescent="0.55000000000000004">
      <c r="A91" s="1">
        <v>155</v>
      </c>
      <c r="B91">
        <v>155</v>
      </c>
      <c r="C91" t="s">
        <v>7</v>
      </c>
      <c r="D91" t="s">
        <v>97</v>
      </c>
      <c r="E91" t="str">
        <f>VLOOKUP(A91,'[1]Career Develop'!$A$2:$E$113,4,FALSE)</f>
        <v xml:space="preserve">Individual </v>
      </c>
      <c r="F91" t="str">
        <f>VLOOKUP(B91,'[1]Career Develop'!$A$2:$E$113,5,FALSE)</f>
        <v xml:space="preserve">Low </v>
      </c>
      <c r="G91">
        <f>VLOOKUP(F91,[2]Ranking!$A$1:$B$7,2,FALSE)</f>
        <v>4</v>
      </c>
      <c r="H91" s="2" t="s">
        <v>209</v>
      </c>
      <c r="I91" t="s">
        <v>232</v>
      </c>
      <c r="J91" s="2" t="s">
        <v>322</v>
      </c>
      <c r="K91" t="s">
        <v>346</v>
      </c>
      <c r="M91" t="s">
        <v>377</v>
      </c>
      <c r="N91">
        <f>VLOOKUP(M91,[3]Ranking!$A$1:$B$7,2,FALSE)</f>
        <v>4</v>
      </c>
    </row>
    <row r="92" spans="1:14" x14ac:dyDescent="0.55000000000000004">
      <c r="A92" s="1">
        <v>157</v>
      </c>
      <c r="B92">
        <v>157</v>
      </c>
      <c r="C92" t="s">
        <v>7</v>
      </c>
      <c r="D92" t="s">
        <v>98</v>
      </c>
      <c r="E92" t="str">
        <f>VLOOKUP(A92,'[1]Career Develop'!$A$2:$E$113,4,FALSE)</f>
        <v xml:space="preserve">Individual </v>
      </c>
      <c r="F92" t="str">
        <f>VLOOKUP(B92,'[1]Career Develop'!$A$2:$E$113,5,FALSE)</f>
        <v xml:space="preserve">Low </v>
      </c>
      <c r="G92">
        <f>VLOOKUP(F92,[2]Ranking!$A$1:$B$7,2,FALSE)</f>
        <v>4</v>
      </c>
      <c r="H92" s="2" t="s">
        <v>210</v>
      </c>
      <c r="I92" t="s">
        <v>232</v>
      </c>
      <c r="J92" s="2" t="s">
        <v>323</v>
      </c>
      <c r="K92" t="s">
        <v>346</v>
      </c>
      <c r="M92" t="s">
        <v>377</v>
      </c>
      <c r="N92">
        <f>VLOOKUP(M92,[3]Ranking!$A$1:$B$7,2,FALSE)</f>
        <v>4</v>
      </c>
    </row>
    <row r="93" spans="1:14" x14ac:dyDescent="0.55000000000000004">
      <c r="A93" s="1">
        <v>160</v>
      </c>
      <c r="B93">
        <v>160</v>
      </c>
      <c r="C93" t="s">
        <v>7</v>
      </c>
      <c r="D93" t="s">
        <v>99</v>
      </c>
      <c r="E93" t="str">
        <f>VLOOKUP(A93,'[1]Career Develop'!$A$2:$E$113,4,FALSE)</f>
        <v>Organization</v>
      </c>
      <c r="F93" t="str">
        <f>VLOOKUP(B93,'[1]Career Develop'!$A$2:$E$113,5,FALSE)</f>
        <v xml:space="preserve">Medium </v>
      </c>
      <c r="G93">
        <f>VLOOKUP(F93,[2]Ranking!$A$1:$B$7,2,FALSE)</f>
        <v>3</v>
      </c>
      <c r="H93" s="2" t="s">
        <v>211</v>
      </c>
      <c r="I93" t="s">
        <v>232</v>
      </c>
      <c r="J93" s="2" t="s">
        <v>324</v>
      </c>
      <c r="K93" t="s">
        <v>429</v>
      </c>
      <c r="L93" t="s">
        <v>430</v>
      </c>
      <c r="M93" t="s">
        <v>377</v>
      </c>
      <c r="N93">
        <f>VLOOKUP(M93,[3]Ranking!$A$1:$B$7,2,FALSE)</f>
        <v>4</v>
      </c>
    </row>
    <row r="94" spans="1:14" x14ac:dyDescent="0.55000000000000004">
      <c r="A94" s="1">
        <v>162</v>
      </c>
      <c r="B94">
        <v>162</v>
      </c>
      <c r="C94" t="s">
        <v>7</v>
      </c>
      <c r="D94" t="s">
        <v>100</v>
      </c>
      <c r="E94" t="s">
        <v>404</v>
      </c>
      <c r="F94" t="str">
        <f>VLOOKUP(B94,'[1]Career Develop'!$A$2:$E$113,5,FALSE)</f>
        <v xml:space="preserve">Medium </v>
      </c>
      <c r="G94">
        <f>VLOOKUP(F94,[2]Ranking!$A$1:$B$7,2,FALSE)</f>
        <v>3</v>
      </c>
      <c r="H94" s="2" t="s">
        <v>212</v>
      </c>
      <c r="I94" t="s">
        <v>232</v>
      </c>
      <c r="J94" s="2" t="s">
        <v>325</v>
      </c>
      <c r="K94" t="s">
        <v>431</v>
      </c>
      <c r="L94" t="s">
        <v>402</v>
      </c>
      <c r="M94" t="s">
        <v>384</v>
      </c>
      <c r="N94">
        <f>VLOOKUP(M94,[3]Ranking!$A$1:$B$7,2,FALSE)</f>
        <v>3</v>
      </c>
    </row>
    <row r="95" spans="1:14" x14ac:dyDescent="0.55000000000000004">
      <c r="A95" s="1">
        <v>163</v>
      </c>
      <c r="B95">
        <v>163</v>
      </c>
      <c r="C95" t="s">
        <v>7</v>
      </c>
      <c r="D95" t="s">
        <v>101</v>
      </c>
      <c r="E95" t="str">
        <f>VLOOKUP(A95,'[1]Career Develop'!$A$2:$E$113,4,FALSE)</f>
        <v xml:space="preserve">Individual </v>
      </c>
      <c r="F95" t="str">
        <f>VLOOKUP(B95,'[1]Career Develop'!$A$2:$E$113,5,FALSE)</f>
        <v xml:space="preserve">Medium </v>
      </c>
      <c r="G95">
        <f>VLOOKUP(F95,[2]Ranking!$A$1:$B$7,2,FALSE)</f>
        <v>3</v>
      </c>
      <c r="H95" s="2" t="s">
        <v>213</v>
      </c>
      <c r="I95" t="s">
        <v>232</v>
      </c>
      <c r="J95" s="2" t="s">
        <v>326</v>
      </c>
      <c r="K95" t="s">
        <v>378</v>
      </c>
      <c r="L95" t="s">
        <v>432</v>
      </c>
      <c r="M95" t="s">
        <v>377</v>
      </c>
      <c r="N95">
        <f>VLOOKUP(M95,[3]Ranking!$A$1:$B$7,2,FALSE)</f>
        <v>4</v>
      </c>
    </row>
    <row r="96" spans="1:14" x14ac:dyDescent="0.55000000000000004">
      <c r="A96" s="1">
        <v>165</v>
      </c>
      <c r="B96">
        <v>165</v>
      </c>
      <c r="C96" t="s">
        <v>7</v>
      </c>
      <c r="D96" t="s">
        <v>102</v>
      </c>
      <c r="E96" t="str">
        <f>VLOOKUP(A96,'[1]Career Develop'!$A$2:$E$113,4,FALSE)</f>
        <v xml:space="preserve">Individual </v>
      </c>
      <c r="F96" t="str">
        <f>VLOOKUP(B96,'[1]Career Develop'!$A$2:$E$113,5,FALSE)</f>
        <v xml:space="preserve">Medium </v>
      </c>
      <c r="G96">
        <f>VLOOKUP(F96,[2]Ranking!$A$1:$B$7,2,FALSE)</f>
        <v>3</v>
      </c>
      <c r="H96" s="2" t="s">
        <v>214</v>
      </c>
      <c r="I96" t="s">
        <v>232</v>
      </c>
      <c r="J96" s="2" t="s">
        <v>327</v>
      </c>
      <c r="K96" t="s">
        <v>433</v>
      </c>
      <c r="L96" t="s">
        <v>434</v>
      </c>
      <c r="M96" t="s">
        <v>377</v>
      </c>
      <c r="N96">
        <f>VLOOKUP(M96,[3]Ranking!$A$1:$B$7,2,FALSE)</f>
        <v>4</v>
      </c>
    </row>
    <row r="97" spans="1:14" x14ac:dyDescent="0.55000000000000004">
      <c r="A97" s="1">
        <v>170</v>
      </c>
      <c r="B97">
        <v>170</v>
      </c>
      <c r="C97" t="s">
        <v>7</v>
      </c>
      <c r="D97" t="s">
        <v>103</v>
      </c>
      <c r="E97" t="str">
        <f>VLOOKUP(A97,'[1]Career Develop'!$A$2:$E$113,4,FALSE)</f>
        <v>Organization</v>
      </c>
      <c r="F97" t="str">
        <f>VLOOKUP(B97,'[1]Career Develop'!$A$2:$E$113,5,FALSE)</f>
        <v xml:space="preserve">Low </v>
      </c>
      <c r="G97">
        <f>VLOOKUP(F97,[2]Ranking!$A$1:$B$7,2,FALSE)</f>
        <v>4</v>
      </c>
      <c r="H97" s="2" t="s">
        <v>215</v>
      </c>
      <c r="I97" t="s">
        <v>232</v>
      </c>
      <c r="J97" s="2" t="s">
        <v>328</v>
      </c>
      <c r="K97" s="2" t="s">
        <v>360</v>
      </c>
      <c r="M97" t="s">
        <v>377</v>
      </c>
      <c r="N97">
        <f>VLOOKUP(M97,[3]Ranking!$A$1:$B$7,2,FALSE)</f>
        <v>4</v>
      </c>
    </row>
    <row r="98" spans="1:14" x14ac:dyDescent="0.55000000000000004">
      <c r="A98" s="1">
        <v>171</v>
      </c>
      <c r="B98">
        <v>171</v>
      </c>
      <c r="C98" t="s">
        <v>7</v>
      </c>
      <c r="D98" t="s">
        <v>104</v>
      </c>
      <c r="E98" t="str">
        <f>VLOOKUP(A98,'[1]Career Develop'!$A$2:$E$113,4,FALSE)</f>
        <v xml:space="preserve">Individual </v>
      </c>
      <c r="F98" t="str">
        <f>VLOOKUP(B98,'[1]Career Develop'!$A$2:$E$113,5,FALSE)</f>
        <v xml:space="preserve">Medium </v>
      </c>
      <c r="G98">
        <f>VLOOKUP(F98,[2]Ranking!$A$1:$B$7,2,FALSE)</f>
        <v>3</v>
      </c>
      <c r="H98" s="2" t="s">
        <v>216</v>
      </c>
      <c r="I98" t="s">
        <v>232</v>
      </c>
      <c r="J98" s="2" t="s">
        <v>329</v>
      </c>
      <c r="K98" t="s">
        <v>378</v>
      </c>
      <c r="L98" t="s">
        <v>435</v>
      </c>
      <c r="M98" t="s">
        <v>377</v>
      </c>
      <c r="N98">
        <f>VLOOKUP(M98,[3]Ranking!$A$1:$B$7,2,FALSE)</f>
        <v>4</v>
      </c>
    </row>
    <row r="99" spans="1:14" x14ac:dyDescent="0.55000000000000004">
      <c r="A99" s="1">
        <v>172</v>
      </c>
      <c r="B99">
        <v>172</v>
      </c>
      <c r="C99" t="s">
        <v>7</v>
      </c>
      <c r="D99" t="s">
        <v>105</v>
      </c>
      <c r="E99" t="str">
        <f>VLOOKUP(A99,'[1]Career Develop'!$A$2:$E$113,4,FALSE)</f>
        <v>Organization</v>
      </c>
      <c r="F99" t="str">
        <f>VLOOKUP(B99,'[1]Career Develop'!$A$2:$E$113,5,FALSE)</f>
        <v xml:space="preserve">Low </v>
      </c>
      <c r="G99">
        <f>VLOOKUP(F99,[2]Ranking!$A$1:$B$7,2,FALSE)</f>
        <v>4</v>
      </c>
      <c r="H99" s="2" t="s">
        <v>217</v>
      </c>
      <c r="I99" t="s">
        <v>232</v>
      </c>
      <c r="J99" s="2" t="s">
        <v>330</v>
      </c>
      <c r="K99" t="s">
        <v>346</v>
      </c>
      <c r="M99" t="s">
        <v>377</v>
      </c>
      <c r="N99">
        <f>VLOOKUP(M99,[3]Ranking!$A$1:$B$7,2,FALSE)</f>
        <v>4</v>
      </c>
    </row>
    <row r="100" spans="1:14" x14ac:dyDescent="0.55000000000000004">
      <c r="A100" s="1">
        <v>174</v>
      </c>
      <c r="B100">
        <v>174</v>
      </c>
      <c r="C100" t="s">
        <v>7</v>
      </c>
      <c r="D100" t="s">
        <v>106</v>
      </c>
      <c r="E100" t="str">
        <f>VLOOKUP(A100,'[1]Career Develop'!$A$2:$E$113,4,FALSE)</f>
        <v>Organization</v>
      </c>
      <c r="F100" t="str">
        <f>VLOOKUP(B100,'[1]Career Develop'!$A$2:$E$113,5,FALSE)</f>
        <v xml:space="preserve">Medium </v>
      </c>
      <c r="G100">
        <f>VLOOKUP(F100,[2]Ranking!$A$1:$B$7,2,FALSE)</f>
        <v>3</v>
      </c>
      <c r="H100" s="2" t="s">
        <v>218</v>
      </c>
      <c r="I100" t="s">
        <v>232</v>
      </c>
      <c r="J100" s="2" t="s">
        <v>331</v>
      </c>
      <c r="K100" t="s">
        <v>378</v>
      </c>
      <c r="M100" t="s">
        <v>377</v>
      </c>
      <c r="N100">
        <f>VLOOKUP(M100,[3]Ranking!$A$1:$B$7,2,FALSE)</f>
        <v>4</v>
      </c>
    </row>
    <row r="101" spans="1:14" x14ac:dyDescent="0.55000000000000004">
      <c r="A101" s="1">
        <v>178</v>
      </c>
      <c r="B101">
        <v>178</v>
      </c>
      <c r="C101" t="s">
        <v>7</v>
      </c>
      <c r="D101" t="s">
        <v>107</v>
      </c>
      <c r="E101" t="str">
        <f>VLOOKUP(A101,'[1]Career Develop'!$A$2:$E$113,4,FALSE)</f>
        <v>Organization</v>
      </c>
      <c r="F101" t="str">
        <f>VLOOKUP(B101,'[1]Career Develop'!$A$2:$E$113,5,FALSE)</f>
        <v xml:space="preserve">Medium </v>
      </c>
      <c r="G101">
        <f>VLOOKUP(F101,[2]Ranking!$A$1:$B$7,2,FALSE)</f>
        <v>3</v>
      </c>
      <c r="H101" s="2" t="s">
        <v>219</v>
      </c>
      <c r="I101" t="s">
        <v>232</v>
      </c>
      <c r="J101" s="2" t="s">
        <v>332</v>
      </c>
      <c r="K101" s="2" t="s">
        <v>361</v>
      </c>
      <c r="M101" t="s">
        <v>384</v>
      </c>
      <c r="N101">
        <f>VLOOKUP(M101,[3]Ranking!$A$1:$B$7,2,FALSE)</f>
        <v>3</v>
      </c>
    </row>
    <row r="102" spans="1:14" x14ac:dyDescent="0.55000000000000004">
      <c r="A102" s="1">
        <v>180</v>
      </c>
      <c r="B102">
        <v>180</v>
      </c>
      <c r="C102" t="s">
        <v>7</v>
      </c>
      <c r="D102" t="s">
        <v>108</v>
      </c>
      <c r="E102" t="str">
        <f>VLOOKUP(A102,'[1]Career Develop'!$A$2:$E$113,4,FALSE)</f>
        <v xml:space="preserve">Individual </v>
      </c>
      <c r="F102" t="str">
        <f>VLOOKUP(B102,'[1]Career Develop'!$A$2:$E$113,5,FALSE)</f>
        <v xml:space="preserve">Medium </v>
      </c>
      <c r="G102">
        <f>VLOOKUP(F102,[2]Ranking!$A$1:$B$7,2,FALSE)</f>
        <v>3</v>
      </c>
      <c r="H102" s="2" t="s">
        <v>220</v>
      </c>
      <c r="I102" t="s">
        <v>232</v>
      </c>
      <c r="J102" s="2" t="s">
        <v>333</v>
      </c>
      <c r="K102" s="2" t="s">
        <v>436</v>
      </c>
      <c r="L102" t="s">
        <v>427</v>
      </c>
      <c r="M102" t="s">
        <v>379</v>
      </c>
      <c r="N102">
        <f>VLOOKUP(M102,[3]Ranking!$A$1:$B$7,2,FALSE)</f>
        <v>2</v>
      </c>
    </row>
    <row r="103" spans="1:14" x14ac:dyDescent="0.55000000000000004">
      <c r="A103" s="1">
        <v>182</v>
      </c>
      <c r="B103">
        <v>182</v>
      </c>
      <c r="C103" t="s">
        <v>7</v>
      </c>
      <c r="D103" t="s">
        <v>109</v>
      </c>
      <c r="E103" t="str">
        <f>VLOOKUP(A103,'[1]Career Develop'!$A$2:$E$113,4,FALSE)</f>
        <v xml:space="preserve">Individual </v>
      </c>
      <c r="F103" t="str">
        <f>VLOOKUP(B103,'[1]Career Develop'!$A$2:$E$113,5,FALSE)</f>
        <v xml:space="preserve">Medium </v>
      </c>
      <c r="G103">
        <f>VLOOKUP(F103,[2]Ranking!$A$1:$B$7,2,FALSE)</f>
        <v>3</v>
      </c>
      <c r="H103" s="2" t="s">
        <v>221</v>
      </c>
      <c r="I103" t="s">
        <v>232</v>
      </c>
      <c r="J103" s="2" t="s">
        <v>334</v>
      </c>
      <c r="K103" s="2" t="s">
        <v>437</v>
      </c>
      <c r="L103" t="s">
        <v>427</v>
      </c>
      <c r="M103" t="s">
        <v>379</v>
      </c>
      <c r="N103">
        <f>VLOOKUP(M103,[3]Ranking!$A$1:$B$7,2,FALSE)</f>
        <v>2</v>
      </c>
    </row>
    <row r="104" spans="1:14" x14ac:dyDescent="0.55000000000000004">
      <c r="A104" s="1">
        <v>184</v>
      </c>
      <c r="B104">
        <v>184</v>
      </c>
      <c r="C104" t="s">
        <v>7</v>
      </c>
      <c r="D104" t="s">
        <v>110</v>
      </c>
      <c r="E104" t="str">
        <f>VLOOKUP(A104,'[1]Career Develop'!$A$2:$E$113,4,FALSE)</f>
        <v xml:space="preserve">Individual </v>
      </c>
      <c r="F104" t="str">
        <f>VLOOKUP(B104,'[1]Career Develop'!$A$2:$E$113,5,FALSE)</f>
        <v xml:space="preserve">Medium </v>
      </c>
      <c r="G104">
        <f>VLOOKUP(F104,[2]Ranking!$A$1:$B$7,2,FALSE)</f>
        <v>3</v>
      </c>
      <c r="H104" s="2" t="s">
        <v>222</v>
      </c>
      <c r="I104" t="s">
        <v>232</v>
      </c>
      <c r="J104" s="2" t="s">
        <v>335</v>
      </c>
      <c r="K104" t="s">
        <v>378</v>
      </c>
      <c r="M104" t="s">
        <v>377</v>
      </c>
      <c r="N104">
        <f>VLOOKUP(M104,[3]Ranking!$A$1:$B$7,2,FALSE)</f>
        <v>4</v>
      </c>
    </row>
    <row r="105" spans="1:14" x14ac:dyDescent="0.55000000000000004">
      <c r="A105" s="1">
        <v>187</v>
      </c>
      <c r="B105">
        <v>187</v>
      </c>
      <c r="C105" t="s">
        <v>7</v>
      </c>
      <c r="D105" t="s">
        <v>111</v>
      </c>
      <c r="E105" t="str">
        <f>VLOOKUP(A105,'[1]Career Develop'!$A$2:$E$113,4,FALSE)</f>
        <v xml:space="preserve">Individual </v>
      </c>
      <c r="F105" t="str">
        <f>VLOOKUP(B105,'[1]Career Develop'!$A$2:$E$113,5,FALSE)</f>
        <v xml:space="preserve">High </v>
      </c>
      <c r="G105">
        <f>VLOOKUP(F105,[2]Ranking!$A$1:$B$7,2,FALSE)</f>
        <v>2</v>
      </c>
      <c r="H105" s="2" t="s">
        <v>223</v>
      </c>
      <c r="I105" t="s">
        <v>232</v>
      </c>
      <c r="J105" s="2" t="s">
        <v>336</v>
      </c>
      <c r="K105" s="2" t="s">
        <v>438</v>
      </c>
      <c r="M105" t="s">
        <v>379</v>
      </c>
      <c r="N105">
        <f>VLOOKUP(M105,[3]Ranking!$A$1:$B$7,2,FALSE)</f>
        <v>2</v>
      </c>
    </row>
    <row r="106" spans="1:14" x14ac:dyDescent="0.55000000000000004">
      <c r="A106" s="1">
        <v>188</v>
      </c>
      <c r="B106">
        <v>188</v>
      </c>
      <c r="C106" t="s">
        <v>7</v>
      </c>
      <c r="D106" t="s">
        <v>112</v>
      </c>
      <c r="E106" t="str">
        <f>VLOOKUP(A106,'[1]Career Develop'!$A$2:$E$113,4,FALSE)</f>
        <v xml:space="preserve">Individual </v>
      </c>
      <c r="F106" t="str">
        <f>VLOOKUP(B106,'[1]Career Develop'!$A$2:$E$113,5,FALSE)</f>
        <v xml:space="preserve">Low </v>
      </c>
      <c r="G106">
        <f>VLOOKUP(F106,[2]Ranking!$A$1:$B$7,2,FALSE)</f>
        <v>4</v>
      </c>
      <c r="H106" s="2" t="s">
        <v>224</v>
      </c>
      <c r="I106" t="s">
        <v>232</v>
      </c>
      <c r="J106" s="2" t="s">
        <v>337</v>
      </c>
      <c r="K106" t="s">
        <v>346</v>
      </c>
      <c r="M106" t="s">
        <v>377</v>
      </c>
      <c r="N106">
        <f>VLOOKUP(M106,[3]Ranking!$A$1:$B$7,2,FALSE)</f>
        <v>4</v>
      </c>
    </row>
    <row r="107" spans="1:14" x14ac:dyDescent="0.55000000000000004">
      <c r="A107" s="1">
        <v>189</v>
      </c>
      <c r="B107">
        <v>189</v>
      </c>
      <c r="C107" t="s">
        <v>7</v>
      </c>
      <c r="D107" t="s">
        <v>113</v>
      </c>
      <c r="E107" t="str">
        <f>VLOOKUP(A107,'[1]Career Develop'!$A$2:$E$113,4,FALSE)</f>
        <v xml:space="preserve">Individual </v>
      </c>
      <c r="F107" t="str">
        <f>VLOOKUP(B107,'[1]Career Develop'!$A$2:$E$113,5,FALSE)</f>
        <v>High</v>
      </c>
      <c r="G107">
        <f>VLOOKUP(F107,[2]Ranking!$A$1:$B$7,2,FALSE)</f>
        <v>2</v>
      </c>
      <c r="H107" s="2" t="s">
        <v>225</v>
      </c>
      <c r="I107" t="s">
        <v>232</v>
      </c>
      <c r="J107" s="2" t="s">
        <v>338</v>
      </c>
      <c r="K107" t="s">
        <v>378</v>
      </c>
      <c r="M107" t="str">
        <f>IF(K107="N/A","Low","")</f>
        <v>Low</v>
      </c>
      <c r="N107">
        <f>VLOOKUP(M107,[3]Ranking!$A$1:$B$7,2,FALSE)</f>
        <v>4</v>
      </c>
    </row>
    <row r="108" spans="1:14" x14ac:dyDescent="0.55000000000000004">
      <c r="A108" s="1">
        <v>192</v>
      </c>
      <c r="B108">
        <v>192</v>
      </c>
      <c r="C108" t="s">
        <v>7</v>
      </c>
      <c r="D108" t="s">
        <v>114</v>
      </c>
      <c r="E108" t="s">
        <v>404</v>
      </c>
      <c r="F108" t="str">
        <f>VLOOKUP(B108,'[1]Career Develop'!$A$2:$E$113,5,FALSE)</f>
        <v xml:space="preserve">Medium </v>
      </c>
      <c r="G108">
        <f>VLOOKUP(F108,[2]Ranking!$A$1:$B$7,2,FALSE)</f>
        <v>3</v>
      </c>
      <c r="H108" s="2" t="s">
        <v>226</v>
      </c>
      <c r="I108" t="s">
        <v>232</v>
      </c>
      <c r="J108" s="2" t="s">
        <v>339</v>
      </c>
      <c r="K108" s="2" t="s">
        <v>362</v>
      </c>
      <c r="M108" t="s">
        <v>384</v>
      </c>
      <c r="N108">
        <f>VLOOKUP(M108,[3]Ranking!$A$1:$B$7,2,FALSE)</f>
        <v>3</v>
      </c>
    </row>
    <row r="109" spans="1:14" x14ac:dyDescent="0.55000000000000004">
      <c r="A109" s="1">
        <v>194</v>
      </c>
      <c r="B109">
        <v>194</v>
      </c>
      <c r="C109" t="s">
        <v>7</v>
      </c>
      <c r="D109" t="s">
        <v>115</v>
      </c>
      <c r="E109" t="str">
        <f>VLOOKUP(A109,'[1]Career Develop'!$A$2:$E$113,4,FALSE)</f>
        <v xml:space="preserve">Individual </v>
      </c>
      <c r="F109" t="str">
        <f>VLOOKUP(B109,'[1]Career Develop'!$A$2:$E$113,5,FALSE)</f>
        <v xml:space="preserve">Medium </v>
      </c>
      <c r="G109">
        <f>VLOOKUP(F109,[2]Ranking!$A$1:$B$7,2,FALSE)</f>
        <v>3</v>
      </c>
      <c r="H109" s="2" t="s">
        <v>227</v>
      </c>
      <c r="I109" t="s">
        <v>232</v>
      </c>
      <c r="J109" s="2" t="s">
        <v>340</v>
      </c>
      <c r="K109" t="s">
        <v>378</v>
      </c>
      <c r="L109" t="s">
        <v>439</v>
      </c>
      <c r="M109" t="s">
        <v>384</v>
      </c>
      <c r="N109">
        <f>VLOOKUP(M109,[3]Ranking!$A$1:$B$7,2,FALSE)</f>
        <v>3</v>
      </c>
    </row>
    <row r="110" spans="1:14" x14ac:dyDescent="0.55000000000000004">
      <c r="A110" s="1">
        <v>195</v>
      </c>
      <c r="B110">
        <v>195</v>
      </c>
      <c r="C110" t="s">
        <v>7</v>
      </c>
      <c r="D110" t="s">
        <v>116</v>
      </c>
      <c r="E110" t="str">
        <f>VLOOKUP(A110,'[1]Career Develop'!$A$2:$E$113,4,FALSE)</f>
        <v xml:space="preserve">Individual </v>
      </c>
      <c r="F110" t="str">
        <f>VLOOKUP(B110,'[1]Career Develop'!$A$2:$E$113,5,FALSE)</f>
        <v xml:space="preserve">Low </v>
      </c>
      <c r="G110">
        <f>VLOOKUP(F110,[2]Ranking!$A$1:$B$7,2,FALSE)</f>
        <v>4</v>
      </c>
      <c r="H110" s="2" t="s">
        <v>228</v>
      </c>
      <c r="I110" t="s">
        <v>232</v>
      </c>
      <c r="J110" s="2" t="s">
        <v>341</v>
      </c>
      <c r="K110" t="s">
        <v>346</v>
      </c>
      <c r="M110" t="s">
        <v>377</v>
      </c>
      <c r="N110">
        <f>VLOOKUP(M110,[3]Ranking!$A$1:$B$7,2,FALSE)</f>
        <v>4</v>
      </c>
    </row>
    <row r="111" spans="1:14" x14ac:dyDescent="0.55000000000000004">
      <c r="A111" s="1">
        <v>196</v>
      </c>
      <c r="B111">
        <v>196</v>
      </c>
      <c r="C111" t="s">
        <v>7</v>
      </c>
      <c r="D111" t="s">
        <v>117</v>
      </c>
      <c r="E111" t="str">
        <f>VLOOKUP(A111,'[1]Career Develop'!$A$2:$E$113,4,FALSE)</f>
        <v>Organization</v>
      </c>
      <c r="F111" t="str">
        <f>VLOOKUP(B111,'[1]Career Develop'!$A$2:$E$113,5,FALSE)</f>
        <v xml:space="preserve">Medium </v>
      </c>
      <c r="G111">
        <f>VLOOKUP(F111,[2]Ranking!$A$1:$B$7,2,FALSE)</f>
        <v>3</v>
      </c>
      <c r="H111" s="2" t="s">
        <v>229</v>
      </c>
      <c r="I111" t="s">
        <v>232</v>
      </c>
      <c r="J111" s="2" t="s">
        <v>342</v>
      </c>
      <c r="K111" t="s">
        <v>378</v>
      </c>
      <c r="M111" t="s">
        <v>377</v>
      </c>
      <c r="N111">
        <f>VLOOKUP(M111,[3]Ranking!$A$1:$B$7,2,FALSE)</f>
        <v>4</v>
      </c>
    </row>
    <row r="112" spans="1:14" x14ac:dyDescent="0.55000000000000004">
      <c r="A112" s="1">
        <v>198</v>
      </c>
      <c r="B112">
        <v>198</v>
      </c>
      <c r="C112" t="s">
        <v>7</v>
      </c>
      <c r="D112" t="s">
        <v>118</v>
      </c>
      <c r="E112" t="str">
        <f>VLOOKUP(A112,'[1]Career Develop'!$A$2:$E$113,4,FALSE)</f>
        <v xml:space="preserve">Individual </v>
      </c>
      <c r="F112" t="str">
        <f>VLOOKUP(B112,'[1]Career Develop'!$A$2:$E$113,5,FALSE)</f>
        <v xml:space="preserve">Medium </v>
      </c>
      <c r="G112">
        <f>VLOOKUP(F112,[2]Ranking!$A$1:$B$7,2,FALSE)</f>
        <v>3</v>
      </c>
      <c r="H112" s="2" t="s">
        <v>378</v>
      </c>
      <c r="I112" t="s">
        <v>232</v>
      </c>
      <c r="J112" s="2" t="s">
        <v>378</v>
      </c>
      <c r="K112" t="s">
        <v>378</v>
      </c>
      <c r="M112" t="s">
        <v>377</v>
      </c>
      <c r="N112">
        <f>VLOOKUP(M112,[3]Ranking!$A$1:$B$7,2,FALSE)</f>
        <v>4</v>
      </c>
    </row>
    <row r="113" spans="1:14" x14ac:dyDescent="0.55000000000000004">
      <c r="A113" s="1">
        <v>199</v>
      </c>
      <c r="B113">
        <v>199</v>
      </c>
      <c r="C113" t="s">
        <v>7</v>
      </c>
      <c r="D113" t="s">
        <v>119</v>
      </c>
      <c r="E113" t="str">
        <f>VLOOKUP(A113,'[1]Career Develop'!$A$2:$E$113,4,FALSE)</f>
        <v xml:space="preserve">Individual </v>
      </c>
      <c r="F113" t="str">
        <f>VLOOKUP(B113,'[1]Career Develop'!$A$2:$E$113,5,FALSE)</f>
        <v xml:space="preserve">Medium </v>
      </c>
      <c r="G113">
        <f>VLOOKUP(F113,[2]Ranking!$A$1:$B$7,2,FALSE)</f>
        <v>3</v>
      </c>
      <c r="H113" s="2" t="s">
        <v>231</v>
      </c>
      <c r="I113" t="s">
        <v>232</v>
      </c>
      <c r="J113" s="2" t="s">
        <v>344</v>
      </c>
      <c r="K113" s="2" t="s">
        <v>363</v>
      </c>
      <c r="L113" t="s">
        <v>440</v>
      </c>
      <c r="M113" t="s">
        <v>379</v>
      </c>
      <c r="N113">
        <f>VLOOKUP(M113,[3]Ranking!$A$1:$B$7,2,FALSE)</f>
        <v>2</v>
      </c>
    </row>
  </sheetData>
  <hyperlinks>
    <hyperlink ref="H2" r:id="rId1" xr:uid="{9681F974-7A29-4D27-8A0C-241E07F9DC18}"/>
    <hyperlink ref="J2" r:id="rId2" xr:uid="{8C8DA58E-32CD-4D49-BB4F-415CA97DBAEE}"/>
    <hyperlink ref="H3" r:id="rId3" xr:uid="{6765D608-8EED-44DE-AE95-2E8684AED699}"/>
    <hyperlink ref="J3" r:id="rId4" xr:uid="{88B92552-18F0-46D4-ABBB-224D6A989441}"/>
    <hyperlink ref="H4" r:id="rId5" location=":~:text=Jenny%20Blake%20is%20an%20author,sustainable%2C%20dynamic%20careers%20they%20love." xr:uid="{C20A291D-C4DD-4100-BCF8-19C32C06A70E}"/>
    <hyperlink ref="J4" r:id="rId6" location=":~:text=Jenny%20Blake%20is%20an%20author,sustainable%2C%20dynamic%20careers%20they%20love./contact" xr:uid="{8BCA11F4-77F0-4A48-9770-33A6B0FE5BDF}"/>
    <hyperlink ref="H5" r:id="rId7" xr:uid="{2CA02003-24D8-423D-8819-F27A93BB9D09}"/>
    <hyperlink ref="J5" r:id="rId8" xr:uid="{2FBC5C84-07D8-455B-9296-79E92B8018E3}"/>
    <hyperlink ref="H6" r:id="rId9" xr:uid="{D0482565-6A5F-40AF-BA4F-F7A8B32525D0}"/>
    <hyperlink ref="J6" r:id="rId10" xr:uid="{4CA8CD35-2018-463F-B32F-C662F0AECDAF}"/>
    <hyperlink ref="H7" r:id="rId11" xr:uid="{5314E797-7B4A-4CAA-A234-53425E1A61D1}"/>
    <hyperlink ref="J7" r:id="rId12" xr:uid="{5CEA79B6-CE05-4F50-9363-3CF0D7D8FCDA}"/>
    <hyperlink ref="H8" r:id="rId13" xr:uid="{E60D7B20-30F4-4306-8500-5C0D62AB1422}"/>
    <hyperlink ref="J8" r:id="rId14" xr:uid="{ABE1ED6F-611F-4F30-A498-21F0EA4FA47A}"/>
    <hyperlink ref="H9" r:id="rId15" xr:uid="{91CC3F47-5EFF-422E-AB65-AD61F6DD3E7B}"/>
    <hyperlink ref="J9" r:id="rId16" xr:uid="{10A143D6-DF0A-473D-987D-0A85C3733D7F}"/>
    <hyperlink ref="H10" r:id="rId17" xr:uid="{6869ED11-726D-4482-911D-6BD0823626E8}"/>
    <hyperlink ref="J10" r:id="rId18" xr:uid="{F7E82216-7180-4996-9A21-8ADE1A53002F}"/>
    <hyperlink ref="H11" r:id="rId19" xr:uid="{53A94803-70EE-45B0-8F35-D5B54E0A4EC1}"/>
    <hyperlink ref="J11" r:id="rId20" xr:uid="{89816EDB-C10D-4EAE-B03E-75AFFEDCCD9C}"/>
    <hyperlink ref="H12" r:id="rId21" xr:uid="{4E872473-CB31-4A52-9F7B-C2655D20BFDD}"/>
    <hyperlink ref="J12" r:id="rId22" xr:uid="{93D70FD3-CD18-4EE7-BC51-08B4F6A44823}"/>
    <hyperlink ref="H13" r:id="rId23" xr:uid="{72C5F123-EAE3-4692-93B6-F6F7F7CD1623}"/>
    <hyperlink ref="J13" r:id="rId24" xr:uid="{AED2FBEF-948E-4C73-BB00-25B30832324A}"/>
    <hyperlink ref="H14" r:id="rId25" xr:uid="{FC0D8F6B-A8BE-492A-9C67-0254242AEC3F}"/>
    <hyperlink ref="J14" r:id="rId26" xr:uid="{BF194642-9B48-44D9-AEE1-A8C963A7F38D}"/>
    <hyperlink ref="H15" r:id="rId27" xr:uid="{0CFFFB0B-122E-4245-94E4-23D94BC524B8}"/>
    <hyperlink ref="J15" r:id="rId28" xr:uid="{420200DD-C557-4858-969C-55C264CD0B0E}"/>
    <hyperlink ref="H16" r:id="rId29" xr:uid="{D0D0C7E0-2AF0-4BD2-BF55-F26E1C50B838}"/>
    <hyperlink ref="J16" r:id="rId30" xr:uid="{D5CBAC4B-E8CA-4BB0-845D-D6B7D2D71113}"/>
    <hyperlink ref="H17" r:id="rId31" xr:uid="{47B09376-36C7-4776-B4B9-67A65F260236}"/>
    <hyperlink ref="J17" r:id="rId32" xr:uid="{F251D15E-225A-4122-8F25-AFB2E6560459}"/>
    <hyperlink ref="H18" r:id="rId33" xr:uid="{78479B71-AC71-4546-A16B-E763C062BDC3}"/>
    <hyperlink ref="J18" r:id="rId34" xr:uid="{78D5BAE0-A762-46C7-AEB5-821EFE72BA55}"/>
    <hyperlink ref="H19" r:id="rId35" xr:uid="{571D0694-28BC-480C-9D27-FB116F7E260E}"/>
    <hyperlink ref="J19" r:id="rId36" xr:uid="{361EF00F-7112-47E7-9EE3-D9E17AF0A249}"/>
    <hyperlink ref="H20" r:id="rId37" xr:uid="{0BC6A63D-717C-40FA-BC34-9459DD537B14}"/>
    <hyperlink ref="J20" r:id="rId38" xr:uid="{B2B68B72-C705-4D59-B6E9-1580FBB23DA0}"/>
    <hyperlink ref="H21" r:id="rId39" xr:uid="{B36E9BB1-6B4D-42A3-97A3-E4DFF3F2D31E}"/>
    <hyperlink ref="H22" r:id="rId40" xr:uid="{DB9B4716-1CB9-49E1-A857-26DED17F86E9}"/>
    <hyperlink ref="J22" r:id="rId41" xr:uid="{018E5886-DEAD-4EAD-A6F0-20B5261FF316}"/>
    <hyperlink ref="H23" r:id="rId42" xr:uid="{CD153185-1D6A-41AA-A31D-B491AF68800C}"/>
    <hyperlink ref="J23" r:id="rId43" xr:uid="{C1170C4B-DFAB-44E2-A593-6E1A53D3D78A}"/>
    <hyperlink ref="H25" r:id="rId44" display="https://mytuner-radio.com/fi/podcast/launch-youniversity-professional-development-and-career-tips-for-entrepreneurs-founding-mentors-jeff-henderson-david-farmer-shane-benson-and-kevin-jennings-1158928053" xr:uid="{13A76E38-689E-476B-BA5F-0F69280CA127}"/>
    <hyperlink ref="J25" r:id="rId45" display="https://mytuner-radio.com/fi/podcast/launch-youniversity-professional-development-and-career-tips-for-entrepreneurs-founding-mentors-jeff-henderson-david-farmer-shane-benson-and-kevin-jennings-1158928053/contact" xr:uid="{9CF3FF9D-5FD6-4F40-AF78-8D93EE69A64F}"/>
    <hyperlink ref="H26" r:id="rId46" xr:uid="{5F109801-AF13-4336-9E38-CE9486419BFB}"/>
    <hyperlink ref="J26" r:id="rId47" xr:uid="{735C5FD3-1EAC-4B9C-B775-FDEC9D302EA4}"/>
    <hyperlink ref="H27" r:id="rId48" xr:uid="{62BA0238-AB18-48F9-8090-0AE87D1D9916}"/>
    <hyperlink ref="J27" r:id="rId49" xr:uid="{3F5BA0BD-24F9-4FD1-9B90-9905A34769F4}"/>
    <hyperlink ref="H28" r:id="rId50" xr:uid="{71F4483F-FBD7-4295-93EE-F63ADD59A26F}"/>
    <hyperlink ref="J28" r:id="rId51" xr:uid="{5127BF7F-B8E8-4E7E-B5BE-B4C9BB508DA6}"/>
    <hyperlink ref="H30" r:id="rId52" xr:uid="{6D51AA8F-506A-4380-83B6-083D4B5CD365}"/>
    <hyperlink ref="J30" r:id="rId53" xr:uid="{47C7C488-8E32-4178-BF96-B23D2F05E90B}"/>
    <hyperlink ref="H31" r:id="rId54" xr:uid="{5110EA28-9FA8-4B6D-98AF-9DAC6CEABB66}"/>
    <hyperlink ref="J31" r:id="rId55" xr:uid="{29D0F14F-A990-4729-B5FB-396E6950A22A}"/>
    <hyperlink ref="H32" r:id="rId56" xr:uid="{84F58839-5BA9-4891-A735-A37A937874D0}"/>
    <hyperlink ref="J32" r:id="rId57" xr:uid="{E35A75E8-EE63-4B3F-978F-B4C4BAC66F90}"/>
    <hyperlink ref="H33" r:id="rId58" xr:uid="{2A277E9F-CF0B-4A7B-B05D-CA73A7C38EA7}"/>
    <hyperlink ref="H34" r:id="rId59" xr:uid="{601B467E-CF44-4EFB-B633-C9E03F893A0D}"/>
    <hyperlink ref="H35" r:id="rId60" display="https://archive.org/details/podcast_unbeaten-path-podcast-caree_huge-announcement_1000399590630" xr:uid="{F4C5E2A9-D6E6-4BCE-B769-3E5F317F7A77}"/>
    <hyperlink ref="J35" r:id="rId61" display="https://archive.org/details/podcast_unbeaten-path-podcast-caree_huge-announcement_1000399590630/contact" xr:uid="{BBB18886-7A11-40E5-9A35-A6784155DD06}"/>
    <hyperlink ref="H36" r:id="rId62" xr:uid="{8F2A8679-AACB-4DE6-99A7-DB9BE961849C}"/>
    <hyperlink ref="J36" r:id="rId63" xr:uid="{4015ACDA-00F3-4891-AECA-98B5671E96CA}"/>
    <hyperlink ref="H37" r:id="rId64" xr:uid="{CEF43997-4523-4D5A-9C1C-882A354CA5E8}"/>
    <hyperlink ref="H39" r:id="rId65" xr:uid="{DF668F87-361D-4BF4-B3D5-93F3F8B06752}"/>
    <hyperlink ref="J39" r:id="rId66" xr:uid="{9101B7D1-FB7D-4B08-916F-518147410836}"/>
    <hyperlink ref="J40" r:id="rId67" xr:uid="{81063D08-059C-4749-8BD5-F13180C87C05}"/>
    <hyperlink ref="H41" r:id="rId68" xr:uid="{70215B66-093E-48B8-BC9C-7478202BB3A0}"/>
    <hyperlink ref="J41" r:id="rId69" xr:uid="{D05D2054-AA68-4483-8628-0404D2C1296A}"/>
    <hyperlink ref="J42" r:id="rId70" xr:uid="{8164CFB0-D274-4840-8009-1D2BE5683D34}"/>
    <hyperlink ref="H43" r:id="rId71" display="https://de-de.facebook.com/pages/10GoodMinutes/56377097914?sk=info" xr:uid="{4BB9D58C-5B12-45D1-9D22-892AAA007A77}"/>
    <hyperlink ref="J43" r:id="rId72" display="https://de-de.facebook.com/pages/10GoodMinutes/56377097914?sk=info/contact" xr:uid="{3DE68FC7-48D1-4E11-9E45-F938D345F6A9}"/>
    <hyperlink ref="H44" r:id="rId73" xr:uid="{99E88676-AB00-4B6B-8870-736A76815651}"/>
    <hyperlink ref="J44" r:id="rId74" xr:uid="{557D4180-51C9-4D6E-8E67-3B20B67216A0}"/>
    <hyperlink ref="H45" r:id="rId75" xr:uid="{87D232C1-9F3F-4311-9C48-774F5366F215}"/>
    <hyperlink ref="J45" r:id="rId76" xr:uid="{A82E69FA-B9E4-495B-A566-F847731491CA}"/>
    <hyperlink ref="H46" r:id="rId77" xr:uid="{4BD26863-9AF7-4A41-AE40-9333592A677F}"/>
    <hyperlink ref="J46" r:id="rId78" xr:uid="{DD6113A7-11D3-457E-A644-68EECE7E137E}"/>
    <hyperlink ref="H47" r:id="rId79" xr:uid="{F4256480-D552-4540-AD28-A7F3AF2BF583}"/>
    <hyperlink ref="J47" r:id="rId80" xr:uid="{2E480375-F320-488B-8F61-FA7097190B07}"/>
    <hyperlink ref="H48" r:id="rId81" xr:uid="{045394AE-6A91-4B3C-8459-FFE27C0FDA48}"/>
    <hyperlink ref="J48" r:id="rId82" xr:uid="{EE029FE5-7863-4C08-A8FF-0E7A98642A3D}"/>
    <hyperlink ref="H49" r:id="rId83" xr:uid="{C957ECCE-76AB-4212-9911-375EE51D7EB4}"/>
    <hyperlink ref="J49" r:id="rId84" xr:uid="{F3BAC98A-383B-4042-814E-2726864F4C4D}"/>
    <hyperlink ref="H50" r:id="rId85" xr:uid="{42187449-0F2F-4EED-8C70-52173EF72A38}"/>
    <hyperlink ref="J50" r:id="rId86" xr:uid="{4D48CAEE-FE99-47E1-A8FA-1ED4D0FF6FFA}"/>
    <hyperlink ref="H51" r:id="rId87" xr:uid="{29FFE736-DFD3-4A5B-A82B-1141C9891E78}"/>
    <hyperlink ref="J51" r:id="rId88" xr:uid="{02B30C4D-4EC7-4418-B1EC-B2F16C91BEAE}"/>
    <hyperlink ref="H52" r:id="rId89" xr:uid="{A9E7CAC3-B258-4FED-8617-E8765DC036ED}"/>
    <hyperlink ref="J52" r:id="rId90" xr:uid="{8729EF2E-2459-4686-A7DC-795BCAD5C1E2}"/>
    <hyperlink ref="H53" r:id="rId91" xr:uid="{63F4270B-1616-4516-A8E1-CE76A01D7139}"/>
    <hyperlink ref="J53" r:id="rId92" xr:uid="{FD871974-EE7E-4F14-B1BB-2CF2F68DE31A}"/>
    <hyperlink ref="H54" r:id="rId93" xr:uid="{390C4A59-B70F-4B75-812C-D2ADB1B7CFBC}"/>
    <hyperlink ref="J54" r:id="rId94" xr:uid="{68247095-1569-4FAD-B733-230BD6B976E4}"/>
    <hyperlink ref="H55" r:id="rId95" xr:uid="{714C2566-1F0B-4D74-AC53-1D99DDD5FE7D}"/>
    <hyperlink ref="J55" r:id="rId96" xr:uid="{A984AAAD-BE00-4642-B903-DEEEA4E66FEF}"/>
    <hyperlink ref="H56" r:id="rId97" xr:uid="{F2B67F2E-D7AC-4183-A7F3-B4E89F71C08E}"/>
    <hyperlink ref="J56" r:id="rId98" xr:uid="{0BBAA95C-57AA-4F35-A649-F291D3353CF5}"/>
    <hyperlink ref="H57" r:id="rId99" display="https://www.manning.com/books/build-a-career-in-data-science" xr:uid="{FA4E3535-AE66-4A6A-8C40-DCB39B7E1F94}"/>
    <hyperlink ref="J57" r:id="rId100" display="https://www.manning.com/books/build-a-career-in-data-science/contact" xr:uid="{11AEFA54-E46E-4D07-A640-F3077319BD01}"/>
    <hyperlink ref="H58" r:id="rId101" xr:uid="{A0CA9D9D-8C76-4F38-A143-1640C7B8B66C}"/>
    <hyperlink ref="J58" r:id="rId102" xr:uid="{6B03DE9F-7426-413D-8185-9F74D8D57667}"/>
    <hyperlink ref="H59" r:id="rId103" xr:uid="{104A9880-9060-481D-AFB9-FE51E37B7BB8}"/>
    <hyperlink ref="J59" r:id="rId104" xr:uid="{938D3426-C5BD-4E4C-BA40-050610FCFDA2}"/>
    <hyperlink ref="H60" r:id="rId105" xr:uid="{9253AD36-92B9-4C65-92BA-D7255537D52B}"/>
    <hyperlink ref="J60" r:id="rId106" xr:uid="{97FFA937-FABF-4C4D-A70A-34274D6253C9}"/>
    <hyperlink ref="H62" r:id="rId107" xr:uid="{3613E154-C0C7-4F58-883A-387D2BB2995C}"/>
    <hyperlink ref="J62" r:id="rId108" xr:uid="{7323528F-5EB9-4AAD-9A6C-DB1C45E1F505}"/>
    <hyperlink ref="H63" r:id="rId109" xr:uid="{A43FFEFB-9240-4A0C-BF5D-C3A19A694B91}"/>
    <hyperlink ref="J63" r:id="rId110" xr:uid="{BD3CDD80-DD0F-4E21-8289-EE721D40C73C}"/>
    <hyperlink ref="H64" r:id="rId111" xr:uid="{1B6178A8-83F5-44E1-87CD-A0394EF2594C}"/>
    <hyperlink ref="J64" r:id="rId112" xr:uid="{E629076C-2A07-475E-801D-A9885137DCF1}"/>
    <hyperlink ref="J65" r:id="rId113" xr:uid="{B6537A2B-5146-4133-A005-8A7DC219F0D3}"/>
    <hyperlink ref="H66" r:id="rId114" xr:uid="{CB727349-9A92-4A03-88DD-1F218B740FEE}"/>
    <hyperlink ref="J66" r:id="rId115" xr:uid="{06676B6B-F677-4F90-82E4-B9C3A577DC00}"/>
    <hyperlink ref="H67" r:id="rId116" xr:uid="{3E030E39-316B-477F-B049-60B812C40BD8}"/>
    <hyperlink ref="J67" r:id="rId117" xr:uid="{6C9A093E-0311-4218-94E5-36AD0EE10699}"/>
    <hyperlink ref="H68" r:id="rId118" xr:uid="{66E71882-0B3D-4805-85D2-48ECC280C8D7}"/>
    <hyperlink ref="J68" r:id="rId119" xr:uid="{7887E6A1-EF5C-4796-8AB4-C971E03CECF5}"/>
    <hyperlink ref="H69" r:id="rId120" xr:uid="{D0EAD736-72C9-4869-B44A-F9EEA8826D17}"/>
    <hyperlink ref="J69" r:id="rId121" xr:uid="{558A3C56-2049-4084-891C-A1A838BDC2E5}"/>
    <hyperlink ref="H70" r:id="rId122" display="http://www.writingcareer.com/" xr:uid="{F0E37995-CB77-4428-BF7C-99ACFFBB8141}"/>
    <hyperlink ref="J70" r:id="rId123" display="http://www.writingcareer.com/contact" xr:uid="{9DC42594-F5B3-4D5F-9631-C04057C9A4C7}"/>
    <hyperlink ref="H72" r:id="rId124" display="https://lista.mercadolivre.com.br/acessorios-veiculos/modulo-amplificador-radio-trailblazer-s10-veiculos" xr:uid="{BEB87B42-0D20-4923-BFBD-9E71181F50AE}"/>
    <hyperlink ref="J72" r:id="rId125" display="https://lista.mercadolivre.com.br/acessorios-veiculos/modulo-amplificador-radio-trailblazer-s10-veiculos/contact" xr:uid="{2DE779B7-2E9F-44CF-B29B-F1BBB00C0290}"/>
    <hyperlink ref="H73" r:id="rId126" xr:uid="{ED83157D-55B7-47D1-A0DF-4E2715B39947}"/>
    <hyperlink ref="J73" r:id="rId127" xr:uid="{A48B3E55-BB2E-4689-B6F9-8C4878798751}"/>
    <hyperlink ref="H74" r:id="rId128" xr:uid="{F86CC464-9E10-4130-BE81-815BF57C9D36}"/>
    <hyperlink ref="J74" r:id="rId129" xr:uid="{CA3DC7BD-2109-4D19-ABB2-2E3A20AEDD07}"/>
    <hyperlink ref="H76" r:id="rId130" xr:uid="{F64AA0CC-4BDE-4144-8A9B-116E05B4A237}"/>
    <hyperlink ref="J76" r:id="rId131" xr:uid="{8EE435CD-8914-4669-9BE4-B5C649AE14E3}"/>
    <hyperlink ref="H77" r:id="rId132" xr:uid="{720B5BA3-4D3D-4D97-8401-C9FD39A4A81C}"/>
    <hyperlink ref="J77" r:id="rId133" xr:uid="{140A3652-2977-4585-9D6C-3CC460AB9319}"/>
    <hyperlink ref="H78" r:id="rId134" xr:uid="{14598279-7120-4C89-B474-EEF65CFF1D11}"/>
    <hyperlink ref="J78" r:id="rId135" xr:uid="{60A683E9-2B05-4D2D-BF45-070CD2ACEDE7}"/>
    <hyperlink ref="H79" r:id="rId136" xr:uid="{14EF3AF2-E2B9-4D88-970A-25E982187F21}"/>
    <hyperlink ref="J79" r:id="rId137" xr:uid="{1A6BAD91-5ADE-4A27-A533-BFB25772B241}"/>
    <hyperlink ref="H80" r:id="rId138" xr:uid="{6A706502-3741-4E11-81A1-2779CBADFAC0}"/>
    <hyperlink ref="J80" r:id="rId139" xr:uid="{B0BF45C9-4FC7-43FC-BA00-1CDCE207F03B}"/>
    <hyperlink ref="H81" r:id="rId140" display="https://au.linkedin.com/in/laura-fenn" xr:uid="{69D00B4D-0847-48ED-9E81-AC696E3DB3FD}"/>
    <hyperlink ref="J81" r:id="rId141" display="https://au.linkedin.com/in/laura-fenn/contact" xr:uid="{61354E7D-1F07-4D38-8E34-AE39A6EDD01A}"/>
    <hyperlink ref="H82" r:id="rId142" xr:uid="{D1E6AF22-27F0-42DB-BF01-F86FC38FB708}"/>
    <hyperlink ref="J82" r:id="rId143" xr:uid="{B4AB8548-A61D-45D8-997E-8D2768882258}"/>
    <hyperlink ref="H83" r:id="rId144" xr:uid="{E42892ED-99D3-4434-A25E-784AAF384058}"/>
    <hyperlink ref="J83" r:id="rId145" xr:uid="{A9700812-A60B-435B-84E4-EE484FA8F8E0}"/>
    <hyperlink ref="H84" r:id="rId146" xr:uid="{D1A22586-D6F2-4618-A14C-EAEF91338700}"/>
    <hyperlink ref="J84" r:id="rId147" xr:uid="{096EA7DC-FBA4-456F-AD46-91646D503BE5}"/>
    <hyperlink ref="H85" r:id="rId148" xr:uid="{25871987-5DAB-481B-8122-8C7DDE40BAAC}"/>
    <hyperlink ref="J85" r:id="rId149" xr:uid="{9714101A-0325-47B0-BBC7-1C293B9E0ACB}"/>
    <hyperlink ref="H86" r:id="rId150" xr:uid="{325C58EF-A994-40CF-B3BF-1F7CFBFBB9F3}"/>
    <hyperlink ref="J86" r:id="rId151" xr:uid="{3D774B4D-EB56-4CEA-A3DD-3E097AD5E31F}"/>
    <hyperlink ref="H87" r:id="rId152" xr:uid="{30EA34EF-585B-45D4-8132-91F5A84C6AF3}"/>
    <hyperlink ref="J87" r:id="rId153" xr:uid="{C44A1910-6C7F-41C5-AC38-CAB204DC4E3F}"/>
    <hyperlink ref="H88" r:id="rId154" xr:uid="{280DACD1-6219-401B-97A5-CCC699878819}"/>
    <hyperlink ref="J88" r:id="rId155" xr:uid="{85BC8552-A0C6-4265-A5B4-794872408C2D}"/>
    <hyperlink ref="H89" r:id="rId156" xr:uid="{2CEF7D35-9589-40A3-BDDE-DCB3DBB3E914}"/>
    <hyperlink ref="J89" r:id="rId157" xr:uid="{093FA362-E8C4-4DD8-8BD8-01C823329A58}"/>
    <hyperlink ref="H90" r:id="rId158" xr:uid="{93D6D0C1-CEEA-400A-BF0C-633B06E5FEDF}"/>
    <hyperlink ref="J90" r:id="rId159" xr:uid="{4FF3AD4D-4A7A-40D0-B3DD-6E9265EA61BB}"/>
    <hyperlink ref="H91" r:id="rId160" xr:uid="{F4A8B2FB-A31F-4DF3-A1C5-12D6242B756B}"/>
    <hyperlink ref="J91" r:id="rId161" xr:uid="{0241F8FF-C1DC-4FB0-B9C4-6B297CA74006}"/>
    <hyperlink ref="H92" r:id="rId162" xr:uid="{BED67A57-7A39-4637-9E1D-C9B5377684A4}"/>
    <hyperlink ref="J92" r:id="rId163" xr:uid="{267D8123-A7CA-4F55-B275-DB52CE87A47A}"/>
    <hyperlink ref="H93" r:id="rId164" xr:uid="{D81569C7-EE96-4462-B908-B79054E0DC76}"/>
    <hyperlink ref="J93" r:id="rId165" xr:uid="{3839BCB2-E67A-4730-9930-BCFC5C12823F}"/>
    <hyperlink ref="H94" r:id="rId166" xr:uid="{F44AD669-9C11-495F-90BD-226E44454209}"/>
    <hyperlink ref="J94" r:id="rId167" xr:uid="{001A37E3-2A5B-4F83-90C2-75B00929D3D6}"/>
    <hyperlink ref="H95" r:id="rId168" xr:uid="{9D2BB777-543E-48E2-A65F-91BA3CF4C1D9}"/>
    <hyperlink ref="J95" r:id="rId169" xr:uid="{6152364F-70AE-4EAD-92C6-79A3891256B0}"/>
    <hyperlink ref="H96" r:id="rId170" xr:uid="{550D6AD4-0F72-47E7-AF40-7C7BEEC904EE}"/>
    <hyperlink ref="J96" r:id="rId171" xr:uid="{4EB26E59-71EB-482C-9A46-BF2C42BA5491}"/>
    <hyperlink ref="H97" r:id="rId172" xr:uid="{3202B92E-CC5A-48E1-9597-EE49871DBB91}"/>
    <hyperlink ref="J97" r:id="rId173" xr:uid="{3EFB5B4A-E726-4DAA-A6F6-291648C70BCE}"/>
    <hyperlink ref="H98" r:id="rId174" xr:uid="{8E1423B5-2FBF-4132-B745-B00549CE18DA}"/>
    <hyperlink ref="J98" r:id="rId175" xr:uid="{8ED5EB65-743A-4B25-938B-5319221F3166}"/>
    <hyperlink ref="H99" r:id="rId176" xr:uid="{ADE5A261-FA3F-4C0F-B117-DCACAA16F952}"/>
    <hyperlink ref="J99" r:id="rId177" xr:uid="{614DDDE2-CE21-4B23-87FE-2DBF3116EE37}"/>
    <hyperlink ref="H100" r:id="rId178" xr:uid="{CA8F0BF8-05E3-4484-8917-0934DFA104D0}"/>
    <hyperlink ref="J100" r:id="rId179" xr:uid="{5E4115A8-998A-461B-9C84-29543961EF90}"/>
    <hyperlink ref="H101" r:id="rId180" xr:uid="{AEC73ECA-6AC7-4E82-B138-7A37E1053A1D}"/>
    <hyperlink ref="J101" r:id="rId181" xr:uid="{E74AA45A-9484-4CA7-B3A3-EC5C75BEB81E}"/>
    <hyperlink ref="H102" r:id="rId182" xr:uid="{967E1453-40E8-4CC1-9547-C20EF350C1F3}"/>
    <hyperlink ref="J102" r:id="rId183" xr:uid="{1BFB3781-DEB2-4023-920A-CC4A6200A713}"/>
    <hyperlink ref="H103" r:id="rId184" xr:uid="{7BD33827-9DAD-495B-96CB-8722E379D3EF}"/>
    <hyperlink ref="J103" r:id="rId185" xr:uid="{C28E4F6A-33ED-432A-9A02-A4800AEA3CA5}"/>
    <hyperlink ref="H104" r:id="rId186" xr:uid="{05656E63-BA0F-43F3-933D-C48079A51F3E}"/>
    <hyperlink ref="J104" r:id="rId187" xr:uid="{2D2CC0E5-6AA8-47E6-9EEC-20F1BD85982C}"/>
    <hyperlink ref="H105" r:id="rId188" xr:uid="{60BA1ED2-CB28-41DA-838D-424CA780BA54}"/>
    <hyperlink ref="J105" r:id="rId189" xr:uid="{934D0DCA-F67F-485D-BFA4-3A262BD32B41}"/>
    <hyperlink ref="H106" r:id="rId190" xr:uid="{19778CC6-3B70-4E4F-A53A-7931740A44E8}"/>
    <hyperlink ref="J106" r:id="rId191" xr:uid="{4C809635-D653-4899-B0AE-ABC92FE17495}"/>
    <hyperlink ref="H107" r:id="rId192" xr:uid="{5DB2C06C-1607-427A-9FEA-89C7D6909780}"/>
    <hyperlink ref="J107" r:id="rId193" xr:uid="{9D3DC8B1-E054-4B73-93D9-65D8E4C3981E}"/>
    <hyperlink ref="H108" r:id="rId194" xr:uid="{B6B727ED-E720-49CC-A459-342BCD237718}"/>
    <hyperlink ref="J108" r:id="rId195" xr:uid="{37B15E7B-FEC1-4AEE-95F1-5FC14DD4F81E}"/>
    <hyperlink ref="H109" r:id="rId196" xr:uid="{2269EE20-98F6-412A-95D6-783F4C9E2B71}"/>
    <hyperlink ref="J109" r:id="rId197" xr:uid="{111D86A0-B624-461B-BD7C-98FD0A043DD7}"/>
    <hyperlink ref="H110" r:id="rId198" xr:uid="{7A579774-092E-42BF-BB68-86679D41B612}"/>
    <hyperlink ref="J110" r:id="rId199" xr:uid="{4392B8F0-AAB1-4AD0-84D0-EDE6DFFBCF97}"/>
    <hyperlink ref="H111" r:id="rId200" xr:uid="{8FD10278-AB90-4EEA-8F1B-16D7BB860F5B}"/>
    <hyperlink ref="J111" r:id="rId201" xr:uid="{1C4EEA08-4618-4AD6-805D-8749F86206FD}"/>
    <hyperlink ref="H112" r:id="rId202" display="https://www.instagram.com/missamalea/" xr:uid="{730A36E0-678E-4D62-B125-463D7E18C045}"/>
    <hyperlink ref="J112" r:id="rId203" display="https://www.instagram.com/missamalea/contact" xr:uid="{1784C09B-B159-47B6-8DBE-24A364B096D5}"/>
    <hyperlink ref="H113" r:id="rId204" xr:uid="{61737107-0297-4969-B64C-4FFAB0400357}"/>
    <hyperlink ref="J113" r:id="rId205" xr:uid="{0D13E633-7EC3-4DE7-9665-EA82F8681C78}"/>
    <hyperlink ref="K6" r:id="rId206" xr:uid="{2E888CA8-9FA0-4F4A-ABCA-B102A7AB4572}"/>
    <hyperlink ref="K13" r:id="rId207" xr:uid="{2FB299B4-902F-412D-B603-D11711EC8275}"/>
    <hyperlink ref="K63" r:id="rId208" xr:uid="{CEAF82B2-AB4F-462B-99A6-CC3948B6C9D8}"/>
    <hyperlink ref="K62" r:id="rId209" xr:uid="{F9B15D97-E00B-4A19-B3A0-0F35381CBE15}"/>
    <hyperlink ref="H40" r:id="rId210" xr:uid="{FEDA65B3-7278-4058-9474-116F94BD531C}"/>
    <hyperlink ref="K102" r:id="rId211" xr:uid="{2D9CD4F4-7890-46B2-A95C-FA1A131488D6}"/>
    <hyperlink ref="K75" r:id="rId212" xr:uid="{7ACDEB80-6264-44AB-B9E6-9A487618B706}"/>
    <hyperlink ref="K65" r:id="rId213" xr:uid="{17C880A5-7CE0-4078-906D-DB7A801DA7DF}"/>
    <hyperlink ref="K36" r:id="rId214" display="mailto:info@mofaul.com" xr:uid="{233359C7-08FC-4D45-9ECE-D158090F00AB}"/>
    <hyperlink ref="K34" r:id="rId215" display="mailto:support@crossroadscareer.org" xr:uid="{448EFB94-4705-4A75-83CA-7A09BD8E125C}"/>
    <hyperlink ref="K21" r:id="rId216" display="mailto:lensshark@gmail.com?Subject=I%20have%20a%20question%20for%20the%20Lens%20Shark%20podcast" xr:uid="{B3DCD6F1-E4D6-4DF9-93EC-F471CCCCC0E7}"/>
    <hyperlink ref="H71" r:id="rId217" xr:uid="{2BB613AB-2C88-45FE-BE1A-E1D39BA0B5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Charlie Zhou</cp:lastModifiedBy>
  <dcterms:created xsi:type="dcterms:W3CDTF">2021-01-14T07:43:55Z</dcterms:created>
  <dcterms:modified xsi:type="dcterms:W3CDTF">2021-01-27T23:01:33Z</dcterms:modified>
</cp:coreProperties>
</file>