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sqlResultCSVs/"/>
    </mc:Choice>
  </mc:AlternateContent>
  <xr:revisionPtr revIDLastSave="0" documentId="13_ncr:40009_{4DE75E78-D222-524C-9F98-3C2D09B56819}" xr6:coauthVersionLast="36" xr6:coauthVersionMax="36" xr10:uidLastSave="{00000000-0000-0000-0000-000000000000}"/>
  <bookViews>
    <workbookView xWindow="0" yWindow="0" windowWidth="28800" windowHeight="18000"/>
  </bookViews>
  <sheets>
    <sheet name="advancedStatsVsMaryland" sheetId="1" r:id="rId1"/>
  </sheets>
  <calcPr calcId="191029"/>
</workbook>
</file>

<file path=xl/calcChain.xml><?xml version="1.0" encoding="utf-8"?>
<calcChain xmlns="http://schemas.openxmlformats.org/spreadsheetml/2006/main">
  <c r="AD7" i="1" l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M3" i="1"/>
  <c r="N3" i="1"/>
  <c r="O3" i="1"/>
  <c r="P3" i="1"/>
  <c r="Q3" i="1"/>
  <c r="R3" i="1"/>
  <c r="S3" i="1"/>
  <c r="T3" i="1"/>
  <c r="U3" i="1"/>
  <c r="L3" i="1"/>
</calcChain>
</file>

<file path=xl/sharedStrings.xml><?xml version="1.0" encoding="utf-8"?>
<sst xmlns="http://schemas.openxmlformats.org/spreadsheetml/2006/main" count="26" uniqueCount="16">
  <si>
    <t>win</t>
  </si>
  <si>
    <t>pace</t>
  </si>
  <si>
    <t>ftPercent</t>
  </si>
  <si>
    <t>2PtPercent</t>
  </si>
  <si>
    <t>3PtPercent</t>
  </si>
  <si>
    <t>offRebPercent</t>
  </si>
  <si>
    <t>assistPercent</t>
  </si>
  <si>
    <t>blockPercent</t>
  </si>
  <si>
    <t>foulRate</t>
  </si>
  <si>
    <t>TPMaryand</t>
  </si>
  <si>
    <t>STLPMaryland</t>
  </si>
  <si>
    <t>STEP 1</t>
  </si>
  <si>
    <t>EXP</t>
  </si>
  <si>
    <t>STEP 3</t>
  </si>
  <si>
    <t>Predict</t>
  </si>
  <si>
    <t>Success?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</si>
</sst>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8" fillId="0" borderId="0" xfId="0" applyFont="1"/>
    <xf numFmtId="0" fontId="0" fillId="0" borderId="11" xfId="0" applyBorder="1"/>
    <xf numFmtId="0" fontId="0" fillId="0" borderId="12" xfId="0" applyBorder="1"/>
    <xf numFmtId="0" fontId="0" fillId="0" borderId="11" xfId="0" applyFont="1" applyBorder="1"/>
    <xf numFmtId="0" fontId="0" fillId="0" borderId="0" xfId="0" applyFont="1" applyFill="1" applyBorder="1"/>
    <xf numFmtId="0" fontId="0" fillId="33" borderId="0" xfId="0" applyFill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workbookViewId="0">
      <selection activeCell="F11" sqref="F11"/>
    </sheetView>
  </sheetViews>
  <sheetFormatPr baseColWidth="10" defaultRowHeight="16" x14ac:dyDescent="0.2"/>
  <cols>
    <col min="12" max="21" width="0" hidden="1" customWidth="1"/>
    <col min="23" max="24" width="12.1640625" bestFit="1" customWidth="1"/>
  </cols>
  <sheetData>
    <row r="1" spans="1:30" x14ac:dyDescent="0.2">
      <c r="A1" s="4">
        <v>-73.26294</v>
      </c>
      <c r="B1" s="4">
        <v>0.14469000000000001</v>
      </c>
      <c r="C1" s="4">
        <v>1.9570000000000001E-2</v>
      </c>
      <c r="D1" s="4">
        <v>0.63271999999999995</v>
      </c>
      <c r="E1" s="4">
        <v>0.35103000000000001</v>
      </c>
      <c r="F1" s="4">
        <v>0.29480000000000001</v>
      </c>
      <c r="G1" s="4">
        <v>0.41004000000000002</v>
      </c>
      <c r="H1" s="4">
        <v>-0.50946999999999998</v>
      </c>
      <c r="I1" s="4">
        <v>-46.451250000000002</v>
      </c>
      <c r="J1" s="4">
        <v>13.474690000000001</v>
      </c>
      <c r="K1" s="4">
        <v>-104.10462</v>
      </c>
    </row>
    <row r="2" spans="1:30" x14ac:dyDescent="0.2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7" t="s">
        <v>9</v>
      </c>
      <c r="U2" s="7" t="s">
        <v>10</v>
      </c>
      <c r="V2" s="8" t="s">
        <v>11</v>
      </c>
      <c r="W2" s="8" t="s">
        <v>12</v>
      </c>
      <c r="X2" s="8" t="s">
        <v>13</v>
      </c>
      <c r="Y2" s="8" t="s">
        <v>14</v>
      </c>
      <c r="Z2" s="8" t="s">
        <v>15</v>
      </c>
    </row>
    <row r="3" spans="1:30" x14ac:dyDescent="0.2">
      <c r="A3">
        <v>0</v>
      </c>
      <c r="B3">
        <v>76.7</v>
      </c>
      <c r="C3">
        <v>52.6</v>
      </c>
      <c r="D3">
        <v>40.5</v>
      </c>
      <c r="E3">
        <v>28</v>
      </c>
      <c r="F3">
        <v>19.100000000000001</v>
      </c>
      <c r="G3">
        <v>31.8</v>
      </c>
      <c r="H3">
        <v>4.0999999999999996</v>
      </c>
      <c r="I3" s="1">
        <v>0.24771799999999999</v>
      </c>
      <c r="J3">
        <v>0.24771799999999999</v>
      </c>
      <c r="K3">
        <v>6.5188999999999997E-2</v>
      </c>
      <c r="L3">
        <f>B$1*B3</f>
        <v>11.097723000000002</v>
      </c>
      <c r="M3">
        <f t="shared" ref="M3:U18" si="0">C$1*C3</f>
        <v>1.029382</v>
      </c>
      <c r="N3">
        <f t="shared" si="0"/>
        <v>25.625159999999997</v>
      </c>
      <c r="O3">
        <f t="shared" si="0"/>
        <v>9.8288399999999996</v>
      </c>
      <c r="P3">
        <f t="shared" si="0"/>
        <v>5.6306800000000008</v>
      </c>
      <c r="Q3">
        <f t="shared" si="0"/>
        <v>13.039272</v>
      </c>
      <c r="R3">
        <f t="shared" si="0"/>
        <v>-2.0888269999999998</v>
      </c>
      <c r="S3">
        <f t="shared" si="0"/>
        <v>-11.506810747499999</v>
      </c>
      <c r="T3">
        <f t="shared" si="0"/>
        <v>3.33792325742</v>
      </c>
      <c r="U3">
        <f t="shared" si="0"/>
        <v>-6.7864760731799993</v>
      </c>
      <c r="V3">
        <f>SUM(L3:U3)+$A$1</f>
        <v>-24.056073563259986</v>
      </c>
      <c r="W3">
        <f>EXP(V3)</f>
        <v>3.5692748777139557E-11</v>
      </c>
      <c r="X3">
        <f>W3/(1+W3)</f>
        <v>3.5692748775865583E-11</v>
      </c>
      <c r="Y3">
        <f>IF(X3&gt;0.5,1,0)</f>
        <v>0</v>
      </c>
      <c r="Z3">
        <f>IF(Y3=A3,1,0)</f>
        <v>1</v>
      </c>
      <c r="AB3" s="11">
        <f>SUM(Z3:Z62)/COUNT(Z3:Z62)</f>
        <v>0.95</v>
      </c>
    </row>
    <row r="4" spans="1:30" x14ac:dyDescent="0.2">
      <c r="A4">
        <v>1</v>
      </c>
      <c r="B4">
        <v>64.8</v>
      </c>
      <c r="C4">
        <v>93.3</v>
      </c>
      <c r="D4">
        <v>37.200000000000003</v>
      </c>
      <c r="E4">
        <v>42.9</v>
      </c>
      <c r="F4">
        <v>48.7</v>
      </c>
      <c r="G4">
        <v>72</v>
      </c>
      <c r="H4">
        <v>3.3</v>
      </c>
      <c r="I4" s="1">
        <v>0.27777800000000002</v>
      </c>
      <c r="J4">
        <v>0.23148099999999999</v>
      </c>
      <c r="K4">
        <v>7.7160500000000007E-2</v>
      </c>
      <c r="L4">
        <f t="shared" ref="L4:Q62" si="1">B$1*B4</f>
        <v>9.3759119999999996</v>
      </c>
      <c r="M4">
        <f t="shared" si="0"/>
        <v>1.8258810000000001</v>
      </c>
      <c r="N4">
        <f t="shared" si="0"/>
        <v>23.537184</v>
      </c>
      <c r="O4">
        <f t="shared" si="0"/>
        <v>15.059187</v>
      </c>
      <c r="P4">
        <f t="shared" si="0"/>
        <v>14.356760000000001</v>
      </c>
      <c r="Q4">
        <f t="shared" si="0"/>
        <v>29.522880000000001</v>
      </c>
      <c r="R4">
        <f t="shared" si="0"/>
        <v>-1.6812509999999998</v>
      </c>
      <c r="S4">
        <f t="shared" si="0"/>
        <v>-12.903135322500003</v>
      </c>
      <c r="T4">
        <f t="shared" si="0"/>
        <v>3.11913471589</v>
      </c>
      <c r="U4">
        <f t="shared" si="0"/>
        <v>-8.0327645315100007</v>
      </c>
      <c r="V4">
        <f t="shared" ref="V4:V62" si="2">SUM(L4:U4)+$A$1</f>
        <v>0.91684786187998668</v>
      </c>
      <c r="W4">
        <f t="shared" ref="W4:W62" si="3">EXP(V4)</f>
        <v>2.5013932130789476</v>
      </c>
      <c r="X4">
        <f t="shared" ref="X4:X62" si="4">W4/(1+W4)</f>
        <v>0.71439940071150976</v>
      </c>
      <c r="Y4" s="10">
        <f t="shared" ref="Y4:Y62" si="5">IF(X4&gt;0.5,1,0)</f>
        <v>1</v>
      </c>
      <c r="Z4" s="10">
        <f t="shared" ref="Z4:Z62" si="6">IF(Y4=A4,1,0)</f>
        <v>1</v>
      </c>
    </row>
    <row r="5" spans="1:30" x14ac:dyDescent="0.2">
      <c r="A5">
        <v>0</v>
      </c>
      <c r="B5">
        <v>72.3</v>
      </c>
      <c r="C5">
        <v>76.900000000000006</v>
      </c>
      <c r="D5">
        <v>52.8</v>
      </c>
      <c r="E5">
        <v>35</v>
      </c>
      <c r="F5">
        <v>21.9</v>
      </c>
      <c r="G5">
        <v>42.3</v>
      </c>
      <c r="H5">
        <v>10</v>
      </c>
      <c r="I5" s="1">
        <v>0.27662500000000001</v>
      </c>
      <c r="J5">
        <v>0.152144</v>
      </c>
      <c r="K5">
        <v>4.1493799999999997E-2</v>
      </c>
      <c r="L5">
        <f t="shared" si="1"/>
        <v>10.461087000000001</v>
      </c>
      <c r="M5">
        <f t="shared" si="0"/>
        <v>1.5049330000000001</v>
      </c>
      <c r="N5">
        <f t="shared" si="0"/>
        <v>33.407615999999997</v>
      </c>
      <c r="O5">
        <f t="shared" si="0"/>
        <v>12.286049999999999</v>
      </c>
      <c r="P5">
        <f t="shared" si="0"/>
        <v>6.4561199999999994</v>
      </c>
      <c r="Q5">
        <f t="shared" si="0"/>
        <v>17.344691999999998</v>
      </c>
      <c r="R5">
        <f t="shared" si="0"/>
        <v>-5.0946999999999996</v>
      </c>
      <c r="S5">
        <f t="shared" si="0"/>
        <v>-12.849577031250002</v>
      </c>
      <c r="T5">
        <f t="shared" si="0"/>
        <v>2.0500932353600003</v>
      </c>
      <c r="U5">
        <f t="shared" si="0"/>
        <v>-4.3196962813559994</v>
      </c>
      <c r="V5">
        <f t="shared" si="2"/>
        <v>-12.016322077246016</v>
      </c>
      <c r="W5">
        <f t="shared" si="3"/>
        <v>6.0447400503477207E-6</v>
      </c>
      <c r="X5">
        <f t="shared" si="4"/>
        <v>6.0447035116863115E-6</v>
      </c>
      <c r="Y5">
        <f t="shared" si="5"/>
        <v>0</v>
      </c>
      <c r="Z5">
        <f t="shared" si="6"/>
        <v>1</v>
      </c>
    </row>
    <row r="6" spans="1:30" x14ac:dyDescent="0.2">
      <c r="A6">
        <v>0</v>
      </c>
      <c r="B6">
        <v>73.5</v>
      </c>
      <c r="C6">
        <v>70.599999999999994</v>
      </c>
      <c r="D6">
        <v>39.1</v>
      </c>
      <c r="E6">
        <v>33.299999999999997</v>
      </c>
      <c r="F6">
        <v>34.1</v>
      </c>
      <c r="G6">
        <v>56.5</v>
      </c>
      <c r="H6">
        <v>20</v>
      </c>
      <c r="I6" s="1">
        <v>0.16326499999999999</v>
      </c>
      <c r="J6">
        <v>0.20491799999999999</v>
      </c>
      <c r="K6">
        <v>0.13661200000000001</v>
      </c>
      <c r="L6">
        <f t="shared" si="1"/>
        <v>10.634715000000002</v>
      </c>
      <c r="M6">
        <f t="shared" si="0"/>
        <v>1.381642</v>
      </c>
      <c r="N6">
        <f t="shared" si="0"/>
        <v>24.739352</v>
      </c>
      <c r="O6">
        <f t="shared" si="0"/>
        <v>11.689299</v>
      </c>
      <c r="P6">
        <f t="shared" si="0"/>
        <v>10.052680000000001</v>
      </c>
      <c r="Q6">
        <f t="shared" si="0"/>
        <v>23.167260000000002</v>
      </c>
      <c r="R6">
        <f t="shared" si="0"/>
        <v>-10.189399999999999</v>
      </c>
      <c r="S6">
        <f t="shared" si="0"/>
        <v>-7.5838633312499999</v>
      </c>
      <c r="T6">
        <f t="shared" si="0"/>
        <v>2.76120652542</v>
      </c>
      <c r="U6">
        <f t="shared" si="0"/>
        <v>-14.22194034744</v>
      </c>
      <c r="V6">
        <f t="shared" si="2"/>
        <v>-20.831989153270001</v>
      </c>
      <c r="W6">
        <f t="shared" si="3"/>
        <v>8.9697856249414935E-10</v>
      </c>
      <c r="X6">
        <f t="shared" si="4"/>
        <v>8.9697856168957889E-10</v>
      </c>
      <c r="Y6">
        <f t="shared" si="5"/>
        <v>0</v>
      </c>
      <c r="Z6">
        <f t="shared" si="6"/>
        <v>1</v>
      </c>
      <c r="AD6">
        <v>6</v>
      </c>
    </row>
    <row r="7" spans="1:30" x14ac:dyDescent="0.2">
      <c r="A7">
        <v>0</v>
      </c>
      <c r="B7">
        <v>75.400000000000006</v>
      </c>
      <c r="C7">
        <v>50</v>
      </c>
      <c r="D7">
        <v>39.4</v>
      </c>
      <c r="E7">
        <v>33.299999999999997</v>
      </c>
      <c r="F7">
        <v>34.6</v>
      </c>
      <c r="G7">
        <v>53.3</v>
      </c>
      <c r="H7">
        <v>9.8000000000000007</v>
      </c>
      <c r="I7" s="1">
        <v>0.198939</v>
      </c>
      <c r="J7">
        <v>0.18567600000000001</v>
      </c>
      <c r="K7">
        <v>9.2838199999999996E-2</v>
      </c>
      <c r="L7">
        <f t="shared" si="1"/>
        <v>10.909626000000001</v>
      </c>
      <c r="M7">
        <f t="shared" si="0"/>
        <v>0.97850000000000004</v>
      </c>
      <c r="N7">
        <f t="shared" si="0"/>
        <v>24.929167999999997</v>
      </c>
      <c r="O7">
        <f t="shared" si="0"/>
        <v>11.689299</v>
      </c>
      <c r="P7">
        <f t="shared" si="0"/>
        <v>10.20008</v>
      </c>
      <c r="Q7">
        <f t="shared" si="0"/>
        <v>21.855132000000001</v>
      </c>
      <c r="R7">
        <f t="shared" si="0"/>
        <v>-4.9928059999999999</v>
      </c>
      <c r="S7">
        <f t="shared" si="0"/>
        <v>-9.2409652237500008</v>
      </c>
      <c r="T7">
        <f t="shared" si="0"/>
        <v>2.5019265404400004</v>
      </c>
      <c r="U7">
        <f t="shared" si="0"/>
        <v>-9.664885532484</v>
      </c>
      <c r="V7">
        <f t="shared" si="2"/>
        <v>-14.097865215794009</v>
      </c>
      <c r="W7">
        <f t="shared" si="3"/>
        <v>7.5400622289659159E-7</v>
      </c>
      <c r="X7">
        <f t="shared" si="4"/>
        <v>7.5400565437163621E-7</v>
      </c>
      <c r="Y7">
        <f t="shared" si="5"/>
        <v>0</v>
      </c>
      <c r="Z7">
        <f t="shared" si="6"/>
        <v>1</v>
      </c>
      <c r="AD7">
        <f>SUM(A3:A62)</f>
        <v>8</v>
      </c>
    </row>
    <row r="8" spans="1:30" x14ac:dyDescent="0.2">
      <c r="A8">
        <v>1</v>
      </c>
      <c r="B8">
        <v>65.5</v>
      </c>
      <c r="C8">
        <v>77.3</v>
      </c>
      <c r="D8">
        <v>53.8</v>
      </c>
      <c r="E8">
        <v>37.5</v>
      </c>
      <c r="F8">
        <v>37.5</v>
      </c>
      <c r="G8">
        <v>70.400000000000006</v>
      </c>
      <c r="H8">
        <v>10.3</v>
      </c>
      <c r="I8" s="1">
        <v>0.35114499999999998</v>
      </c>
      <c r="J8">
        <v>0.168712</v>
      </c>
      <c r="K8">
        <v>6.13497E-2</v>
      </c>
      <c r="L8">
        <f t="shared" si="1"/>
        <v>9.477195</v>
      </c>
      <c r="M8">
        <f t="shared" si="0"/>
        <v>1.512761</v>
      </c>
      <c r="N8">
        <f t="shared" si="0"/>
        <v>34.040335999999996</v>
      </c>
      <c r="O8">
        <f t="shared" si="0"/>
        <v>13.163625</v>
      </c>
      <c r="P8">
        <f t="shared" si="0"/>
        <v>11.055</v>
      </c>
      <c r="Q8">
        <f t="shared" si="0"/>
        <v>28.866816000000004</v>
      </c>
      <c r="R8">
        <f t="shared" si="0"/>
        <v>-5.247541</v>
      </c>
      <c r="S8">
        <f t="shared" si="0"/>
        <v>-16.311124181250001</v>
      </c>
      <c r="T8">
        <f t="shared" si="0"/>
        <v>2.2733418992800001</v>
      </c>
      <c r="U8">
        <f t="shared" si="0"/>
        <v>-6.3867872056139996</v>
      </c>
      <c r="V8">
        <f t="shared" si="2"/>
        <v>-0.81931748758400147</v>
      </c>
      <c r="W8">
        <f t="shared" si="3"/>
        <v>0.440732357183581</v>
      </c>
      <c r="X8">
        <f t="shared" si="4"/>
        <v>0.30590855753746493</v>
      </c>
      <c r="Y8">
        <f t="shared" si="5"/>
        <v>0</v>
      </c>
      <c r="Z8" s="9">
        <f t="shared" si="6"/>
        <v>0</v>
      </c>
    </row>
    <row r="9" spans="1:30" x14ac:dyDescent="0.2">
      <c r="A9">
        <v>0</v>
      </c>
      <c r="B9">
        <v>75.900000000000006</v>
      </c>
      <c r="C9">
        <v>68.2</v>
      </c>
      <c r="D9">
        <v>37.799999999999997</v>
      </c>
      <c r="E9">
        <v>31.6</v>
      </c>
      <c r="F9">
        <v>21.7</v>
      </c>
      <c r="G9">
        <v>39.1</v>
      </c>
      <c r="H9">
        <v>2.2999999999999998</v>
      </c>
      <c r="I9" s="1">
        <v>0.26350499999999999</v>
      </c>
      <c r="J9">
        <v>0.14569499999999999</v>
      </c>
      <c r="K9">
        <v>5.2980100000000002E-2</v>
      </c>
      <c r="L9">
        <f t="shared" si="1"/>
        <v>10.981971000000001</v>
      </c>
      <c r="M9">
        <f t="shared" si="0"/>
        <v>1.3346740000000001</v>
      </c>
      <c r="N9">
        <f t="shared" si="0"/>
        <v>23.916815999999997</v>
      </c>
      <c r="O9">
        <f t="shared" si="0"/>
        <v>11.092548000000001</v>
      </c>
      <c r="P9">
        <f t="shared" si="0"/>
        <v>6.3971599999999995</v>
      </c>
      <c r="Q9">
        <f t="shared" si="0"/>
        <v>16.032564000000001</v>
      </c>
      <c r="R9">
        <f t="shared" si="0"/>
        <v>-1.171781</v>
      </c>
      <c r="S9">
        <f t="shared" si="0"/>
        <v>-12.24013663125</v>
      </c>
      <c r="T9">
        <f t="shared" si="0"/>
        <v>1.96319495955</v>
      </c>
      <c r="U9">
        <f t="shared" si="0"/>
        <v>-5.5154731780619999</v>
      </c>
      <c r="V9">
        <f t="shared" si="2"/>
        <v>-20.471402849762001</v>
      </c>
      <c r="W9">
        <f t="shared" si="3"/>
        <v>1.2864197692150139E-9</v>
      </c>
      <c r="X9">
        <f t="shared" si="4"/>
        <v>1.2864197675601379E-9</v>
      </c>
      <c r="Y9">
        <f t="shared" si="5"/>
        <v>0</v>
      </c>
      <c r="Z9">
        <f t="shared" si="6"/>
        <v>1</v>
      </c>
    </row>
    <row r="10" spans="1:30" x14ac:dyDescent="0.2">
      <c r="A10">
        <v>0</v>
      </c>
      <c r="B10">
        <v>71.5</v>
      </c>
      <c r="C10">
        <v>76.900000000000006</v>
      </c>
      <c r="D10">
        <v>38.1</v>
      </c>
      <c r="E10">
        <v>29.4</v>
      </c>
      <c r="F10">
        <v>35.9</v>
      </c>
      <c r="G10">
        <v>42.9</v>
      </c>
      <c r="H10">
        <v>2.9</v>
      </c>
      <c r="I10" s="1">
        <v>0.25174800000000003</v>
      </c>
      <c r="J10">
        <v>0.30769200000000002</v>
      </c>
      <c r="K10">
        <v>0.111888</v>
      </c>
      <c r="L10">
        <f t="shared" si="1"/>
        <v>10.345335</v>
      </c>
      <c r="M10">
        <f t="shared" si="0"/>
        <v>1.5049330000000001</v>
      </c>
      <c r="N10">
        <f t="shared" si="0"/>
        <v>24.106631999999998</v>
      </c>
      <c r="O10">
        <f t="shared" si="0"/>
        <v>10.320282000000001</v>
      </c>
      <c r="P10">
        <f t="shared" si="0"/>
        <v>10.583320000000001</v>
      </c>
      <c r="Q10">
        <f t="shared" si="0"/>
        <v>17.590716</v>
      </c>
      <c r="R10">
        <f t="shared" si="0"/>
        <v>-1.477463</v>
      </c>
      <c r="S10">
        <f t="shared" si="0"/>
        <v>-11.694009285000002</v>
      </c>
      <c r="T10">
        <f t="shared" si="0"/>
        <v>4.1460543154800007</v>
      </c>
      <c r="U10">
        <f t="shared" si="0"/>
        <v>-11.648057722559999</v>
      </c>
      <c r="V10">
        <f t="shared" si="2"/>
        <v>-19.485197692080007</v>
      </c>
      <c r="W10">
        <f t="shared" si="3"/>
        <v>3.4489441642864204E-9</v>
      </c>
      <c r="X10">
        <f t="shared" si="4"/>
        <v>3.4489441523912042E-9</v>
      </c>
      <c r="Y10">
        <f t="shared" si="5"/>
        <v>0</v>
      </c>
      <c r="Z10">
        <f t="shared" si="6"/>
        <v>1</v>
      </c>
    </row>
    <row r="11" spans="1:30" x14ac:dyDescent="0.2">
      <c r="A11">
        <v>0</v>
      </c>
      <c r="B11">
        <v>77</v>
      </c>
      <c r="C11">
        <v>55.6</v>
      </c>
      <c r="D11">
        <v>42.5</v>
      </c>
      <c r="E11">
        <v>25</v>
      </c>
      <c r="F11">
        <v>24.3</v>
      </c>
      <c r="G11">
        <v>47.6</v>
      </c>
      <c r="H11">
        <v>8.6</v>
      </c>
      <c r="I11" s="1">
        <v>0.16883100000000001</v>
      </c>
      <c r="J11">
        <v>0.15584400000000001</v>
      </c>
      <c r="K11">
        <v>0.16883100000000001</v>
      </c>
      <c r="L11">
        <f t="shared" si="1"/>
        <v>11.14113</v>
      </c>
      <c r="M11">
        <f t="shared" si="0"/>
        <v>1.0880920000000001</v>
      </c>
      <c r="N11">
        <f t="shared" si="0"/>
        <v>26.890599999999999</v>
      </c>
      <c r="O11">
        <f t="shared" si="0"/>
        <v>8.7757500000000004</v>
      </c>
      <c r="P11">
        <f t="shared" si="0"/>
        <v>7.16364</v>
      </c>
      <c r="Q11">
        <f t="shared" si="0"/>
        <v>19.517904000000001</v>
      </c>
      <c r="R11">
        <f t="shared" si="0"/>
        <v>-4.3814419999999998</v>
      </c>
      <c r="S11">
        <f t="shared" si="0"/>
        <v>-7.8424109887500011</v>
      </c>
      <c r="T11">
        <f t="shared" si="0"/>
        <v>2.0999495883600003</v>
      </c>
      <c r="U11">
        <f t="shared" si="0"/>
        <v>-17.57608709922</v>
      </c>
      <c r="V11">
        <f t="shared" si="2"/>
        <v>-26.385814499610007</v>
      </c>
      <c r="W11">
        <f t="shared" si="3"/>
        <v>3.4736524384750251E-12</v>
      </c>
      <c r="X11">
        <f t="shared" si="4"/>
        <v>3.4736524384629586E-12</v>
      </c>
      <c r="Y11">
        <f t="shared" si="5"/>
        <v>0</v>
      </c>
      <c r="Z11">
        <f t="shared" si="6"/>
        <v>1</v>
      </c>
    </row>
    <row r="12" spans="1:30" x14ac:dyDescent="0.2">
      <c r="A12">
        <v>0</v>
      </c>
      <c r="B12">
        <v>72.7</v>
      </c>
      <c r="C12">
        <v>72.7</v>
      </c>
      <c r="D12">
        <v>38.5</v>
      </c>
      <c r="E12">
        <v>27.3</v>
      </c>
      <c r="F12">
        <v>24.4</v>
      </c>
      <c r="G12">
        <v>69.599999999999994</v>
      </c>
      <c r="H12">
        <v>6.4</v>
      </c>
      <c r="I12" s="1">
        <v>0.16506199999999999</v>
      </c>
      <c r="J12">
        <v>0.20519799999999999</v>
      </c>
      <c r="K12">
        <v>0.10943899999999999</v>
      </c>
      <c r="L12">
        <f t="shared" si="1"/>
        <v>10.518963000000001</v>
      </c>
      <c r="M12">
        <f t="shared" si="0"/>
        <v>1.4227390000000002</v>
      </c>
      <c r="N12">
        <f t="shared" si="0"/>
        <v>24.359719999999999</v>
      </c>
      <c r="O12">
        <f t="shared" si="0"/>
        <v>9.5831189999999999</v>
      </c>
      <c r="P12">
        <f t="shared" si="0"/>
        <v>7.1931199999999995</v>
      </c>
      <c r="Q12">
        <f t="shared" si="0"/>
        <v>28.538784</v>
      </c>
      <c r="R12">
        <f t="shared" si="0"/>
        <v>-3.260608</v>
      </c>
      <c r="S12">
        <f t="shared" si="0"/>
        <v>-7.6673362274999999</v>
      </c>
      <c r="T12">
        <f t="shared" si="0"/>
        <v>2.7649794386200002</v>
      </c>
      <c r="U12">
        <f t="shared" si="0"/>
        <v>-11.39310550818</v>
      </c>
      <c r="V12">
        <f t="shared" si="2"/>
        <v>-11.202565297060005</v>
      </c>
      <c r="W12">
        <f t="shared" si="3"/>
        <v>1.3639162645492814E-5</v>
      </c>
      <c r="X12">
        <f t="shared" si="4"/>
        <v>1.3638976621272358E-5</v>
      </c>
      <c r="Y12">
        <f t="shared" si="5"/>
        <v>0</v>
      </c>
      <c r="Z12">
        <f t="shared" si="6"/>
        <v>1</v>
      </c>
    </row>
    <row r="13" spans="1:30" x14ac:dyDescent="0.2">
      <c r="A13">
        <v>0</v>
      </c>
      <c r="B13">
        <v>68.8</v>
      </c>
      <c r="C13">
        <v>63.6</v>
      </c>
      <c r="D13">
        <v>41</v>
      </c>
      <c r="E13">
        <v>37.5</v>
      </c>
      <c r="F13">
        <v>29.3</v>
      </c>
      <c r="G13">
        <v>64</v>
      </c>
      <c r="H13">
        <v>7.3</v>
      </c>
      <c r="I13" s="1">
        <v>0.23255799999999999</v>
      </c>
      <c r="J13">
        <v>0.13081400000000001</v>
      </c>
      <c r="K13">
        <v>4.36046E-2</v>
      </c>
      <c r="L13">
        <f t="shared" si="1"/>
        <v>9.9546720000000004</v>
      </c>
      <c r="M13">
        <f t="shared" si="0"/>
        <v>1.2446520000000001</v>
      </c>
      <c r="N13">
        <f t="shared" si="0"/>
        <v>25.941519999999997</v>
      </c>
      <c r="O13">
        <f t="shared" si="0"/>
        <v>13.163625</v>
      </c>
      <c r="P13">
        <f t="shared" si="0"/>
        <v>8.6376400000000011</v>
      </c>
      <c r="Q13">
        <f t="shared" si="0"/>
        <v>26.242560000000001</v>
      </c>
      <c r="R13">
        <f t="shared" si="0"/>
        <v>-3.719131</v>
      </c>
      <c r="S13">
        <f t="shared" si="0"/>
        <v>-10.802609797500001</v>
      </c>
      <c r="T13">
        <f t="shared" si="0"/>
        <v>1.7626780976600003</v>
      </c>
      <c r="U13">
        <f t="shared" si="0"/>
        <v>-4.5394403132520003</v>
      </c>
      <c r="V13">
        <f t="shared" si="2"/>
        <v>-5.3767740130920032</v>
      </c>
      <c r="W13">
        <f t="shared" si="3"/>
        <v>4.622710705798924E-3</v>
      </c>
      <c r="X13">
        <f t="shared" si="4"/>
        <v>4.6014395817821326E-3</v>
      </c>
      <c r="Y13">
        <f t="shared" si="5"/>
        <v>0</v>
      </c>
      <c r="Z13">
        <f t="shared" si="6"/>
        <v>1</v>
      </c>
    </row>
    <row r="14" spans="1:30" x14ac:dyDescent="0.2">
      <c r="A14">
        <v>0</v>
      </c>
      <c r="B14">
        <v>74.099999999999994</v>
      </c>
      <c r="C14">
        <v>60</v>
      </c>
      <c r="D14">
        <v>37.5</v>
      </c>
      <c r="E14">
        <v>43.8</v>
      </c>
      <c r="F14">
        <v>34.200000000000003</v>
      </c>
      <c r="G14">
        <v>68.2</v>
      </c>
      <c r="H14">
        <v>12.7</v>
      </c>
      <c r="I14" s="1">
        <v>0.22942000000000001</v>
      </c>
      <c r="J14">
        <v>0.107962</v>
      </c>
      <c r="K14">
        <v>0.121457</v>
      </c>
      <c r="L14">
        <f t="shared" si="1"/>
        <v>10.721529</v>
      </c>
      <c r="M14">
        <f t="shared" si="0"/>
        <v>1.1742000000000001</v>
      </c>
      <c r="N14">
        <f t="shared" si="0"/>
        <v>23.726999999999997</v>
      </c>
      <c r="O14">
        <f t="shared" si="0"/>
        <v>15.375114</v>
      </c>
      <c r="P14">
        <f t="shared" si="0"/>
        <v>10.082160000000002</v>
      </c>
      <c r="Q14">
        <f t="shared" si="0"/>
        <v>27.964728000000001</v>
      </c>
      <c r="R14">
        <f t="shared" si="0"/>
        <v>-6.4702689999999992</v>
      </c>
      <c r="S14">
        <f t="shared" si="0"/>
        <v>-10.656845775000001</v>
      </c>
      <c r="T14">
        <f t="shared" si="0"/>
        <v>1.4547544817800002</v>
      </c>
      <c r="U14">
        <f t="shared" si="0"/>
        <v>-12.644234831339999</v>
      </c>
      <c r="V14">
        <f t="shared" si="2"/>
        <v>-12.534804124559983</v>
      </c>
      <c r="W14">
        <f t="shared" si="3"/>
        <v>3.5991814096741993E-6</v>
      </c>
      <c r="X14">
        <f t="shared" si="4"/>
        <v>3.5991684556140038E-6</v>
      </c>
      <c r="Y14">
        <f t="shared" si="5"/>
        <v>0</v>
      </c>
      <c r="Z14">
        <f t="shared" si="6"/>
        <v>1</v>
      </c>
    </row>
    <row r="15" spans="1:30" x14ac:dyDescent="0.2">
      <c r="A15">
        <v>1</v>
      </c>
      <c r="B15">
        <v>74.3</v>
      </c>
      <c r="C15">
        <v>93.1</v>
      </c>
      <c r="D15">
        <v>53.2</v>
      </c>
      <c r="E15">
        <v>23.1</v>
      </c>
      <c r="F15">
        <v>40.6</v>
      </c>
      <c r="G15">
        <v>64.3</v>
      </c>
      <c r="H15">
        <v>9.6</v>
      </c>
      <c r="I15" s="1">
        <v>0.13458899999999999</v>
      </c>
      <c r="J15">
        <v>0.187416</v>
      </c>
      <c r="K15">
        <v>6.6934400000000005E-2</v>
      </c>
      <c r="L15">
        <f t="shared" si="1"/>
        <v>10.750467</v>
      </c>
      <c r="M15">
        <f t="shared" si="0"/>
        <v>1.8219669999999999</v>
      </c>
      <c r="N15">
        <f t="shared" si="0"/>
        <v>33.660704000000003</v>
      </c>
      <c r="O15">
        <f t="shared" si="0"/>
        <v>8.1087930000000004</v>
      </c>
      <c r="P15">
        <f t="shared" si="0"/>
        <v>11.96888</v>
      </c>
      <c r="Q15">
        <f t="shared" si="0"/>
        <v>26.365572</v>
      </c>
      <c r="R15">
        <f t="shared" si="0"/>
        <v>-4.8909119999999993</v>
      </c>
      <c r="S15">
        <f t="shared" si="0"/>
        <v>-6.2518272862499993</v>
      </c>
      <c r="T15">
        <f t="shared" si="0"/>
        <v>2.5253725010400001</v>
      </c>
      <c r="U15">
        <f t="shared" si="0"/>
        <v>-6.9681802769279999</v>
      </c>
      <c r="V15">
        <f t="shared" si="2"/>
        <v>3.8278959378619959</v>
      </c>
      <c r="W15">
        <f t="shared" si="3"/>
        <v>45.965721681275042</v>
      </c>
      <c r="X15">
        <f t="shared" si="4"/>
        <v>0.97870787535670523</v>
      </c>
      <c r="Y15">
        <f t="shared" si="5"/>
        <v>1</v>
      </c>
      <c r="Z15">
        <f t="shared" si="6"/>
        <v>1</v>
      </c>
    </row>
    <row r="16" spans="1:30" x14ac:dyDescent="0.2">
      <c r="A16">
        <v>0</v>
      </c>
      <c r="B16">
        <v>69.599999999999994</v>
      </c>
      <c r="C16">
        <v>61.1</v>
      </c>
      <c r="D16">
        <v>51.3</v>
      </c>
      <c r="E16">
        <v>33.299999999999997</v>
      </c>
      <c r="F16">
        <v>39.5</v>
      </c>
      <c r="G16">
        <v>42.3</v>
      </c>
      <c r="H16">
        <v>2</v>
      </c>
      <c r="I16" s="1">
        <v>0.20114899999999999</v>
      </c>
      <c r="J16">
        <v>0.17241400000000001</v>
      </c>
      <c r="K16">
        <v>0.100575</v>
      </c>
      <c r="L16">
        <f t="shared" si="1"/>
        <v>10.070424000000001</v>
      </c>
      <c r="M16">
        <f t="shared" si="0"/>
        <v>1.195727</v>
      </c>
      <c r="N16">
        <f t="shared" si="0"/>
        <v>32.458535999999995</v>
      </c>
      <c r="O16">
        <f t="shared" si="0"/>
        <v>11.689299</v>
      </c>
      <c r="P16">
        <f t="shared" si="0"/>
        <v>11.644600000000001</v>
      </c>
      <c r="Q16">
        <f t="shared" si="0"/>
        <v>17.344691999999998</v>
      </c>
      <c r="R16">
        <f t="shared" si="0"/>
        <v>-1.01894</v>
      </c>
      <c r="S16">
        <f t="shared" si="0"/>
        <v>-9.3436224862500001</v>
      </c>
      <c r="T16">
        <f t="shared" si="0"/>
        <v>2.3232252016600001</v>
      </c>
      <c r="U16">
        <f t="shared" si="0"/>
        <v>-10.4703221565</v>
      </c>
      <c r="V16">
        <f t="shared" si="2"/>
        <v>-7.3693214410900225</v>
      </c>
      <c r="W16">
        <f t="shared" si="3"/>
        <v>6.3029572680435987E-4</v>
      </c>
      <c r="X16">
        <f t="shared" si="4"/>
        <v>6.2989870434269316E-4</v>
      </c>
      <c r="Y16">
        <f t="shared" si="5"/>
        <v>0</v>
      </c>
      <c r="Z16">
        <f t="shared" si="6"/>
        <v>1</v>
      </c>
    </row>
    <row r="17" spans="1:26" x14ac:dyDescent="0.2">
      <c r="A17">
        <v>0</v>
      </c>
      <c r="B17">
        <v>69.8</v>
      </c>
      <c r="C17">
        <v>71.400000000000006</v>
      </c>
      <c r="D17">
        <v>37.200000000000003</v>
      </c>
      <c r="E17">
        <v>30</v>
      </c>
      <c r="F17">
        <v>25.6</v>
      </c>
      <c r="G17">
        <v>68.2</v>
      </c>
      <c r="H17">
        <v>8.6999999999999993</v>
      </c>
      <c r="I17" s="1">
        <v>0.272206</v>
      </c>
      <c r="J17">
        <v>0.24495700000000001</v>
      </c>
      <c r="K17">
        <v>0.115274</v>
      </c>
      <c r="L17">
        <f t="shared" si="1"/>
        <v>10.099362000000001</v>
      </c>
      <c r="M17">
        <f t="shared" si="0"/>
        <v>1.3972980000000002</v>
      </c>
      <c r="N17">
        <f t="shared" si="0"/>
        <v>23.537184</v>
      </c>
      <c r="O17">
        <f t="shared" si="0"/>
        <v>10.530900000000001</v>
      </c>
      <c r="P17">
        <f t="shared" si="0"/>
        <v>7.5468800000000007</v>
      </c>
      <c r="Q17">
        <f t="shared" si="0"/>
        <v>27.964728000000001</v>
      </c>
      <c r="R17">
        <f t="shared" si="0"/>
        <v>-4.4323889999999997</v>
      </c>
      <c r="S17">
        <f t="shared" si="0"/>
        <v>-12.6443089575</v>
      </c>
      <c r="T17">
        <f t="shared" si="0"/>
        <v>3.3007196383300004</v>
      </c>
      <c r="U17">
        <f t="shared" si="0"/>
        <v>-12.00055596588</v>
      </c>
      <c r="V17">
        <f t="shared" si="2"/>
        <v>-17.963122285049991</v>
      </c>
      <c r="W17">
        <f t="shared" si="3"/>
        <v>1.5802111208481394E-8</v>
      </c>
      <c r="X17">
        <f t="shared" si="4"/>
        <v>1.5802110958774679E-8</v>
      </c>
      <c r="Y17">
        <f t="shared" si="5"/>
        <v>0</v>
      </c>
      <c r="Z17">
        <f t="shared" si="6"/>
        <v>1</v>
      </c>
    </row>
    <row r="18" spans="1:26" x14ac:dyDescent="0.2">
      <c r="A18">
        <v>0</v>
      </c>
      <c r="B18">
        <v>68</v>
      </c>
      <c r="C18">
        <v>63.6</v>
      </c>
      <c r="D18">
        <v>34.1</v>
      </c>
      <c r="E18">
        <v>42.9</v>
      </c>
      <c r="F18">
        <v>28.6</v>
      </c>
      <c r="G18">
        <v>65.2</v>
      </c>
      <c r="H18">
        <v>9.1</v>
      </c>
      <c r="I18" s="1">
        <v>0.235294</v>
      </c>
      <c r="J18">
        <v>0.192024</v>
      </c>
      <c r="K18">
        <v>8.8626300000000005E-2</v>
      </c>
      <c r="L18">
        <f t="shared" si="1"/>
        <v>9.8389200000000017</v>
      </c>
      <c r="M18">
        <f t="shared" si="0"/>
        <v>1.2446520000000001</v>
      </c>
      <c r="N18">
        <f t="shared" si="0"/>
        <v>21.575751999999998</v>
      </c>
      <c r="O18">
        <f t="shared" si="0"/>
        <v>15.059187</v>
      </c>
      <c r="P18">
        <f t="shared" si="0"/>
        <v>8.431280000000001</v>
      </c>
      <c r="Q18">
        <f t="shared" si="0"/>
        <v>26.734608000000001</v>
      </c>
      <c r="R18">
        <f t="shared" si="0"/>
        <v>-4.636177</v>
      </c>
      <c r="S18">
        <f t="shared" si="0"/>
        <v>-10.929700417500001</v>
      </c>
      <c r="T18">
        <f t="shared" si="0"/>
        <v>2.5874638725600003</v>
      </c>
      <c r="U18">
        <f t="shared" si="0"/>
        <v>-9.2264072835060009</v>
      </c>
      <c r="V18">
        <f t="shared" si="2"/>
        <v>-12.583361828446009</v>
      </c>
      <c r="W18">
        <f t="shared" si="3"/>
        <v>3.4285887368172872E-6</v>
      </c>
      <c r="X18">
        <f t="shared" si="4"/>
        <v>3.4285769816368641E-6</v>
      </c>
      <c r="Y18">
        <f t="shared" si="5"/>
        <v>0</v>
      </c>
      <c r="Z18">
        <f t="shared" si="6"/>
        <v>1</v>
      </c>
    </row>
    <row r="19" spans="1:26" x14ac:dyDescent="0.2">
      <c r="A19">
        <v>0</v>
      </c>
      <c r="B19">
        <v>70.3</v>
      </c>
      <c r="C19">
        <v>68.2</v>
      </c>
      <c r="D19">
        <v>31.8</v>
      </c>
      <c r="E19">
        <v>22.2</v>
      </c>
      <c r="F19">
        <v>29.2</v>
      </c>
      <c r="G19">
        <v>55.6</v>
      </c>
      <c r="H19">
        <v>5.0999999999999996</v>
      </c>
      <c r="I19" s="1">
        <v>0.24182100000000001</v>
      </c>
      <c r="J19">
        <v>0.27142899999999998</v>
      </c>
      <c r="K19">
        <v>0.114286</v>
      </c>
      <c r="L19">
        <f t="shared" si="1"/>
        <v>10.171707000000001</v>
      </c>
      <c r="M19">
        <f t="shared" si="1"/>
        <v>1.3346740000000001</v>
      </c>
      <c r="N19">
        <f t="shared" si="1"/>
        <v>20.120495999999999</v>
      </c>
      <c r="O19">
        <f t="shared" si="1"/>
        <v>7.7928660000000001</v>
      </c>
      <c r="P19">
        <f t="shared" si="1"/>
        <v>8.6081599999999998</v>
      </c>
      <c r="Q19">
        <f t="shared" si="1"/>
        <v>22.798224000000001</v>
      </c>
      <c r="R19">
        <f t="shared" ref="R19:U62" si="7">H$1*H19</f>
        <v>-2.5982969999999996</v>
      </c>
      <c r="S19">
        <f t="shared" si="7"/>
        <v>-11.23288772625</v>
      </c>
      <c r="T19">
        <f t="shared" si="7"/>
        <v>3.6574216320099997</v>
      </c>
      <c r="U19">
        <f t="shared" si="7"/>
        <v>-11.89770060132</v>
      </c>
      <c r="V19">
        <f t="shared" si="2"/>
        <v>-24.508276695559999</v>
      </c>
      <c r="W19">
        <f t="shared" si="3"/>
        <v>2.2708616191304207E-11</v>
      </c>
      <c r="X19">
        <f t="shared" si="4"/>
        <v>2.2708616190788524E-11</v>
      </c>
      <c r="Y19">
        <f t="shared" si="5"/>
        <v>0</v>
      </c>
      <c r="Z19">
        <f t="shared" si="6"/>
        <v>1</v>
      </c>
    </row>
    <row r="20" spans="1:26" x14ac:dyDescent="0.2">
      <c r="A20">
        <v>0</v>
      </c>
      <c r="B20">
        <v>64.900000000000006</v>
      </c>
      <c r="C20">
        <v>87.5</v>
      </c>
      <c r="D20">
        <v>34.1</v>
      </c>
      <c r="E20">
        <v>55.6</v>
      </c>
      <c r="F20">
        <v>44.4</v>
      </c>
      <c r="G20">
        <v>79.2</v>
      </c>
      <c r="H20">
        <v>10.5</v>
      </c>
      <c r="I20" s="1">
        <v>0.246533</v>
      </c>
      <c r="J20">
        <v>0.231125</v>
      </c>
      <c r="K20">
        <v>9.2449900000000002E-2</v>
      </c>
      <c r="L20">
        <f t="shared" si="1"/>
        <v>9.3903810000000014</v>
      </c>
      <c r="M20">
        <f t="shared" si="1"/>
        <v>1.712375</v>
      </c>
      <c r="N20">
        <f t="shared" si="1"/>
        <v>21.575751999999998</v>
      </c>
      <c r="O20">
        <f t="shared" si="1"/>
        <v>19.517268000000001</v>
      </c>
      <c r="P20">
        <f t="shared" si="1"/>
        <v>13.089119999999999</v>
      </c>
      <c r="Q20">
        <f t="shared" si="1"/>
        <v>32.475168000000004</v>
      </c>
      <c r="R20">
        <f t="shared" si="7"/>
        <v>-5.3494349999999997</v>
      </c>
      <c r="S20">
        <f t="shared" si="7"/>
        <v>-11.45176601625</v>
      </c>
      <c r="T20">
        <f t="shared" si="7"/>
        <v>3.11433772625</v>
      </c>
      <c r="U20">
        <f t="shared" si="7"/>
        <v>-9.624461708538</v>
      </c>
      <c r="V20">
        <f t="shared" si="2"/>
        <v>1.1857990014620015</v>
      </c>
      <c r="W20">
        <f t="shared" si="3"/>
        <v>3.2733011493048521</v>
      </c>
      <c r="X20">
        <f t="shared" si="4"/>
        <v>0.76598887720265807</v>
      </c>
      <c r="Y20">
        <f t="shared" si="5"/>
        <v>1</v>
      </c>
      <c r="Z20" s="9">
        <f t="shared" si="6"/>
        <v>0</v>
      </c>
    </row>
    <row r="21" spans="1:26" x14ac:dyDescent="0.2">
      <c r="A21">
        <v>1</v>
      </c>
      <c r="B21">
        <v>79.2</v>
      </c>
      <c r="C21">
        <v>83.3</v>
      </c>
      <c r="D21">
        <v>54.3</v>
      </c>
      <c r="E21">
        <v>41.7</v>
      </c>
      <c r="F21">
        <v>28.1</v>
      </c>
      <c r="G21">
        <v>70</v>
      </c>
      <c r="H21">
        <v>5.5</v>
      </c>
      <c r="I21" s="1">
        <v>0.20202000000000001</v>
      </c>
      <c r="J21">
        <v>0.17676800000000001</v>
      </c>
      <c r="K21">
        <v>0.12626299999999999</v>
      </c>
      <c r="L21">
        <f t="shared" si="1"/>
        <v>11.459448000000002</v>
      </c>
      <c r="M21">
        <f t="shared" si="1"/>
        <v>1.6301810000000001</v>
      </c>
      <c r="N21">
        <f t="shared" si="1"/>
        <v>34.356695999999992</v>
      </c>
      <c r="O21">
        <f t="shared" si="1"/>
        <v>14.637951000000001</v>
      </c>
      <c r="P21">
        <f t="shared" si="1"/>
        <v>8.2838799999999999</v>
      </c>
      <c r="Q21">
        <f t="shared" si="1"/>
        <v>28.7028</v>
      </c>
      <c r="R21">
        <f t="shared" si="7"/>
        <v>-2.8020849999999999</v>
      </c>
      <c r="S21">
        <f t="shared" si="7"/>
        <v>-9.3840815250000009</v>
      </c>
      <c r="T21">
        <f t="shared" si="7"/>
        <v>2.3818940019200001</v>
      </c>
      <c r="U21">
        <f t="shared" si="7"/>
        <v>-13.144561635059999</v>
      </c>
      <c r="V21">
        <f t="shared" si="2"/>
        <v>2.8591818418599928</v>
      </c>
      <c r="W21">
        <f t="shared" si="3"/>
        <v>17.447246488808755</v>
      </c>
      <c r="X21">
        <f t="shared" si="4"/>
        <v>0.94579136780079009</v>
      </c>
      <c r="Y21" s="10">
        <f t="shared" si="5"/>
        <v>1</v>
      </c>
      <c r="Z21" s="10">
        <f t="shared" si="6"/>
        <v>1</v>
      </c>
    </row>
    <row r="22" spans="1:26" x14ac:dyDescent="0.2">
      <c r="A22">
        <v>0</v>
      </c>
      <c r="B22">
        <v>76.2</v>
      </c>
      <c r="C22">
        <v>88.9</v>
      </c>
      <c r="D22">
        <v>35.299999999999997</v>
      </c>
      <c r="E22">
        <v>35</v>
      </c>
      <c r="F22">
        <v>33.299999999999997</v>
      </c>
      <c r="G22">
        <v>48</v>
      </c>
      <c r="H22">
        <v>12.2</v>
      </c>
      <c r="I22" s="1">
        <v>0.30183700000000002</v>
      </c>
      <c r="J22">
        <v>0.15748000000000001</v>
      </c>
      <c r="K22">
        <v>0.13123399999999999</v>
      </c>
      <c r="L22">
        <f t="shared" si="1"/>
        <v>11.025378000000002</v>
      </c>
      <c r="M22">
        <f t="shared" si="1"/>
        <v>1.7397730000000002</v>
      </c>
      <c r="N22">
        <f t="shared" si="1"/>
        <v>22.335015999999996</v>
      </c>
      <c r="O22">
        <f t="shared" si="1"/>
        <v>12.286049999999999</v>
      </c>
      <c r="P22">
        <f t="shared" si="1"/>
        <v>9.8168399999999991</v>
      </c>
      <c r="Q22">
        <f t="shared" si="1"/>
        <v>19.681920000000002</v>
      </c>
      <c r="R22">
        <f t="shared" si="7"/>
        <v>-6.215533999999999</v>
      </c>
      <c r="S22">
        <f t="shared" si="7"/>
        <v>-14.020705946250002</v>
      </c>
      <c r="T22">
        <f t="shared" si="7"/>
        <v>2.1219941812000003</v>
      </c>
      <c r="U22">
        <f t="shared" si="7"/>
        <v>-13.662065701079998</v>
      </c>
      <c r="V22">
        <f t="shared" si="2"/>
        <v>-28.154274466129998</v>
      </c>
      <c r="W22">
        <f t="shared" si="3"/>
        <v>5.9258950730468256E-13</v>
      </c>
      <c r="X22">
        <f t="shared" si="4"/>
        <v>5.9258950730433138E-13</v>
      </c>
      <c r="Y22">
        <f t="shared" si="5"/>
        <v>0</v>
      </c>
      <c r="Z22">
        <f t="shared" si="6"/>
        <v>1</v>
      </c>
    </row>
    <row r="23" spans="1:26" x14ac:dyDescent="0.2">
      <c r="A23">
        <v>0</v>
      </c>
      <c r="B23">
        <v>77.900000000000006</v>
      </c>
      <c r="C23">
        <v>75</v>
      </c>
      <c r="D23">
        <v>43.6</v>
      </c>
      <c r="E23">
        <v>29.2</v>
      </c>
      <c r="F23">
        <v>31.7</v>
      </c>
      <c r="G23">
        <v>70.8</v>
      </c>
      <c r="H23">
        <v>15.4</v>
      </c>
      <c r="I23" s="1">
        <v>0.17971799999999999</v>
      </c>
      <c r="J23">
        <v>8.9858800000000003E-2</v>
      </c>
      <c r="K23">
        <v>0.192555</v>
      </c>
      <c r="L23">
        <f t="shared" si="1"/>
        <v>11.271351000000001</v>
      </c>
      <c r="M23">
        <f t="shared" si="1"/>
        <v>1.4677500000000001</v>
      </c>
      <c r="N23">
        <f t="shared" si="1"/>
        <v>27.586592</v>
      </c>
      <c r="O23">
        <f t="shared" si="1"/>
        <v>10.250076</v>
      </c>
      <c r="P23">
        <f t="shared" si="1"/>
        <v>9.3451599999999999</v>
      </c>
      <c r="Q23">
        <f t="shared" si="1"/>
        <v>29.030832</v>
      </c>
      <c r="R23">
        <f t="shared" si="7"/>
        <v>-7.8458379999999996</v>
      </c>
      <c r="S23">
        <f t="shared" si="7"/>
        <v>-8.3481257474999992</v>
      </c>
      <c r="T23">
        <f t="shared" si="7"/>
        <v>1.2108194737720002</v>
      </c>
      <c r="U23">
        <f t="shared" si="7"/>
        <v>-20.045865104099999</v>
      </c>
      <c r="V23">
        <f t="shared" si="2"/>
        <v>-19.340188377827985</v>
      </c>
      <c r="W23">
        <f t="shared" si="3"/>
        <v>3.9871530667356343E-9</v>
      </c>
      <c r="X23">
        <f t="shared" si="4"/>
        <v>3.9871530508382445E-9</v>
      </c>
      <c r="Y23">
        <f t="shared" si="5"/>
        <v>0</v>
      </c>
      <c r="Z23">
        <f t="shared" si="6"/>
        <v>1</v>
      </c>
    </row>
    <row r="24" spans="1:26" x14ac:dyDescent="0.2">
      <c r="A24">
        <v>0</v>
      </c>
      <c r="B24">
        <v>65.2</v>
      </c>
      <c r="C24">
        <v>87.5</v>
      </c>
      <c r="D24">
        <v>37.799999999999997</v>
      </c>
      <c r="E24">
        <v>16.7</v>
      </c>
      <c r="F24">
        <v>18.399999999999999</v>
      </c>
      <c r="G24">
        <v>52.9</v>
      </c>
      <c r="H24">
        <v>11.1</v>
      </c>
      <c r="I24" s="1">
        <v>0.122699</v>
      </c>
      <c r="J24">
        <v>0.19938700000000001</v>
      </c>
      <c r="K24">
        <v>0.122699</v>
      </c>
      <c r="L24">
        <f t="shared" si="1"/>
        <v>9.4337880000000016</v>
      </c>
      <c r="M24">
        <f t="shared" si="1"/>
        <v>1.712375</v>
      </c>
      <c r="N24">
        <f t="shared" si="1"/>
        <v>23.916815999999997</v>
      </c>
      <c r="O24">
        <f t="shared" si="1"/>
        <v>5.8622009999999998</v>
      </c>
      <c r="P24">
        <f t="shared" si="1"/>
        <v>5.4243199999999998</v>
      </c>
      <c r="Q24">
        <f t="shared" si="1"/>
        <v>21.691116000000001</v>
      </c>
      <c r="R24">
        <f t="shared" si="7"/>
        <v>-5.6551169999999997</v>
      </c>
      <c r="S24">
        <f t="shared" si="7"/>
        <v>-5.6995219237499999</v>
      </c>
      <c r="T24">
        <f t="shared" si="7"/>
        <v>2.6866780150300005</v>
      </c>
      <c r="U24">
        <f t="shared" si="7"/>
        <v>-12.773532769379999</v>
      </c>
      <c r="V24">
        <f t="shared" si="2"/>
        <v>-26.663817678099996</v>
      </c>
      <c r="W24">
        <f t="shared" si="3"/>
        <v>2.6305775894248361E-12</v>
      </c>
      <c r="X24">
        <f t="shared" si="4"/>
        <v>2.6305775894179161E-12</v>
      </c>
      <c r="Y24">
        <f t="shared" si="5"/>
        <v>0</v>
      </c>
      <c r="Z24">
        <f t="shared" si="6"/>
        <v>1</v>
      </c>
    </row>
    <row r="25" spans="1:26" x14ac:dyDescent="0.2">
      <c r="A25">
        <v>1</v>
      </c>
      <c r="B25">
        <v>78.8</v>
      </c>
      <c r="C25">
        <v>81.2</v>
      </c>
      <c r="D25">
        <v>46.7</v>
      </c>
      <c r="E25">
        <v>40.9</v>
      </c>
      <c r="F25">
        <v>31.6</v>
      </c>
      <c r="G25">
        <v>73.3</v>
      </c>
      <c r="H25">
        <v>12.2</v>
      </c>
      <c r="I25" s="1">
        <v>0.190355</v>
      </c>
      <c r="J25">
        <v>0.30456899999999998</v>
      </c>
      <c r="K25">
        <v>0.114213</v>
      </c>
      <c r="L25">
        <f t="shared" si="1"/>
        <v>11.401572</v>
      </c>
      <c r="M25">
        <f t="shared" si="1"/>
        <v>1.5890840000000002</v>
      </c>
      <c r="N25">
        <f t="shared" si="1"/>
        <v>29.548023999999998</v>
      </c>
      <c r="O25">
        <f t="shared" si="1"/>
        <v>14.357127</v>
      </c>
      <c r="P25">
        <f t="shared" si="1"/>
        <v>9.3156800000000004</v>
      </c>
      <c r="Q25">
        <f t="shared" si="1"/>
        <v>30.055931999999999</v>
      </c>
      <c r="R25">
        <f t="shared" si="7"/>
        <v>-6.215533999999999</v>
      </c>
      <c r="S25">
        <f t="shared" si="7"/>
        <v>-8.8422276937500008</v>
      </c>
      <c r="T25">
        <f t="shared" si="7"/>
        <v>4.1039728586099997</v>
      </c>
      <c r="U25">
        <f t="shared" si="7"/>
        <v>-11.890100964059998</v>
      </c>
      <c r="V25">
        <f t="shared" si="2"/>
        <v>0.16058920080000405</v>
      </c>
      <c r="W25">
        <f t="shared" si="3"/>
        <v>1.1742025082724226</v>
      </c>
      <c r="X25">
        <f t="shared" si="4"/>
        <v>0.54006124259575994</v>
      </c>
      <c r="Y25" s="10">
        <f t="shared" si="5"/>
        <v>1</v>
      </c>
      <c r="Z25" s="10">
        <f t="shared" si="6"/>
        <v>1</v>
      </c>
    </row>
    <row r="26" spans="1:26" x14ac:dyDescent="0.2">
      <c r="A26">
        <v>0</v>
      </c>
      <c r="B26">
        <v>68.5</v>
      </c>
      <c r="C26">
        <v>66.7</v>
      </c>
      <c r="D26">
        <v>41.2</v>
      </c>
      <c r="E26">
        <v>48</v>
      </c>
      <c r="F26">
        <v>29.4</v>
      </c>
      <c r="G26">
        <v>65.400000000000006</v>
      </c>
      <c r="H26">
        <v>2.1</v>
      </c>
      <c r="I26" s="1">
        <v>0.18978100000000001</v>
      </c>
      <c r="J26">
        <v>0.131387</v>
      </c>
      <c r="K26">
        <v>0.116788</v>
      </c>
      <c r="L26">
        <f t="shared" si="1"/>
        <v>9.9112650000000002</v>
      </c>
      <c r="M26">
        <f t="shared" si="1"/>
        <v>1.3053190000000001</v>
      </c>
      <c r="N26">
        <f t="shared" si="1"/>
        <v>26.068064</v>
      </c>
      <c r="O26">
        <f t="shared" si="1"/>
        <v>16.849440000000001</v>
      </c>
      <c r="P26">
        <f t="shared" si="1"/>
        <v>8.6671200000000006</v>
      </c>
      <c r="Q26">
        <f t="shared" si="1"/>
        <v>26.816616000000003</v>
      </c>
      <c r="R26">
        <f t="shared" si="7"/>
        <v>-1.069887</v>
      </c>
      <c r="S26">
        <f t="shared" si="7"/>
        <v>-8.8155646762500002</v>
      </c>
      <c r="T26">
        <f t="shared" si="7"/>
        <v>1.7703990950300001</v>
      </c>
      <c r="U26">
        <f t="shared" si="7"/>
        <v>-12.15817036056</v>
      </c>
      <c r="V26">
        <f t="shared" si="2"/>
        <v>-3.918338941779993</v>
      </c>
      <c r="W26">
        <f t="shared" si="3"/>
        <v>1.9874079344976321E-2</v>
      </c>
      <c r="X26">
        <f t="shared" si="4"/>
        <v>1.9486797191414683E-2</v>
      </c>
      <c r="Y26">
        <f t="shared" si="5"/>
        <v>0</v>
      </c>
      <c r="Z26">
        <f t="shared" si="6"/>
        <v>1</v>
      </c>
    </row>
    <row r="27" spans="1:26" x14ac:dyDescent="0.2">
      <c r="A27">
        <v>0</v>
      </c>
      <c r="B27">
        <v>69.900000000000006</v>
      </c>
      <c r="C27">
        <v>62.5</v>
      </c>
      <c r="D27">
        <v>34.700000000000003</v>
      </c>
      <c r="E27">
        <v>35</v>
      </c>
      <c r="F27">
        <v>29.2</v>
      </c>
      <c r="G27">
        <v>54.2</v>
      </c>
      <c r="H27">
        <v>8.9</v>
      </c>
      <c r="I27" s="1">
        <v>0.300429</v>
      </c>
      <c r="J27">
        <v>0.22889799999999999</v>
      </c>
      <c r="K27">
        <v>5.72246E-2</v>
      </c>
      <c r="L27">
        <f t="shared" si="1"/>
        <v>10.113831000000001</v>
      </c>
      <c r="M27">
        <f t="shared" si="1"/>
        <v>1.223125</v>
      </c>
      <c r="N27">
        <f t="shared" si="1"/>
        <v>21.955383999999999</v>
      </c>
      <c r="O27">
        <f t="shared" si="1"/>
        <v>12.286049999999999</v>
      </c>
      <c r="P27">
        <f t="shared" si="1"/>
        <v>8.6081599999999998</v>
      </c>
      <c r="Q27">
        <f t="shared" si="1"/>
        <v>22.224168000000002</v>
      </c>
      <c r="R27">
        <f t="shared" si="7"/>
        <v>-4.5342830000000003</v>
      </c>
      <c r="S27">
        <f t="shared" si="7"/>
        <v>-13.955302586250001</v>
      </c>
      <c r="T27">
        <f t="shared" si="7"/>
        <v>3.08432959162</v>
      </c>
      <c r="U27">
        <f t="shared" si="7"/>
        <v>-5.9573452376519995</v>
      </c>
      <c r="V27">
        <f t="shared" si="2"/>
        <v>-18.214823232282001</v>
      </c>
      <c r="W27">
        <f t="shared" si="3"/>
        <v>1.2285781334767898E-8</v>
      </c>
      <c r="X27">
        <f t="shared" si="4"/>
        <v>1.2285781183827477E-8</v>
      </c>
      <c r="Y27">
        <f t="shared" si="5"/>
        <v>0</v>
      </c>
      <c r="Z27">
        <f t="shared" si="6"/>
        <v>1</v>
      </c>
    </row>
    <row r="28" spans="1:26" x14ac:dyDescent="0.2">
      <c r="A28">
        <v>0</v>
      </c>
      <c r="B28">
        <v>73.5</v>
      </c>
      <c r="C28">
        <v>78.599999999999994</v>
      </c>
      <c r="D28">
        <v>40</v>
      </c>
      <c r="E28">
        <v>35</v>
      </c>
      <c r="F28">
        <v>42.9</v>
      </c>
      <c r="G28">
        <v>44</v>
      </c>
      <c r="H28">
        <v>4.3</v>
      </c>
      <c r="I28" s="1">
        <v>0.25850299999999998</v>
      </c>
      <c r="J28">
        <v>0.20408200000000001</v>
      </c>
      <c r="K28">
        <v>0.176871</v>
      </c>
      <c r="L28">
        <f t="shared" si="1"/>
        <v>10.634715000000002</v>
      </c>
      <c r="M28">
        <f t="shared" si="1"/>
        <v>1.5382019999999998</v>
      </c>
      <c r="N28">
        <f t="shared" si="1"/>
        <v>25.308799999999998</v>
      </c>
      <c r="O28">
        <f t="shared" si="1"/>
        <v>12.286049999999999</v>
      </c>
      <c r="P28">
        <f t="shared" si="1"/>
        <v>12.64692</v>
      </c>
      <c r="Q28">
        <f t="shared" si="1"/>
        <v>18.04176</v>
      </c>
      <c r="R28">
        <f t="shared" si="7"/>
        <v>-2.1907209999999999</v>
      </c>
      <c r="S28">
        <f t="shared" si="7"/>
        <v>-12.00778747875</v>
      </c>
      <c r="T28">
        <f t="shared" si="7"/>
        <v>2.7499416845800004</v>
      </c>
      <c r="U28">
        <f t="shared" si="7"/>
        <v>-18.413088244019999</v>
      </c>
      <c r="V28">
        <f t="shared" si="2"/>
        <v>-22.668148038189997</v>
      </c>
      <c r="W28">
        <f t="shared" si="3"/>
        <v>1.430040680473086E-10</v>
      </c>
      <c r="X28">
        <f t="shared" si="4"/>
        <v>1.4300406802685844E-10</v>
      </c>
      <c r="Y28">
        <f t="shared" si="5"/>
        <v>0</v>
      </c>
      <c r="Z28">
        <f t="shared" si="6"/>
        <v>1</v>
      </c>
    </row>
    <row r="29" spans="1:26" x14ac:dyDescent="0.2">
      <c r="A29">
        <v>0</v>
      </c>
      <c r="B29">
        <v>66.8</v>
      </c>
      <c r="C29">
        <v>86.7</v>
      </c>
      <c r="D29">
        <v>45.2</v>
      </c>
      <c r="E29">
        <v>8.3000000000000007</v>
      </c>
      <c r="F29">
        <v>47.1</v>
      </c>
      <c r="G29">
        <v>45</v>
      </c>
      <c r="H29">
        <v>12.8</v>
      </c>
      <c r="I29" s="1">
        <v>0.25449100000000002</v>
      </c>
      <c r="J29">
        <v>0.16467100000000001</v>
      </c>
      <c r="K29">
        <v>0.19461100000000001</v>
      </c>
      <c r="L29">
        <f t="shared" si="1"/>
        <v>9.6652920000000009</v>
      </c>
      <c r="M29">
        <f t="shared" si="1"/>
        <v>1.6967190000000001</v>
      </c>
      <c r="N29">
        <f t="shared" si="1"/>
        <v>28.598943999999999</v>
      </c>
      <c r="O29">
        <f t="shared" si="1"/>
        <v>2.9135490000000002</v>
      </c>
      <c r="P29">
        <f t="shared" si="1"/>
        <v>13.88508</v>
      </c>
      <c r="Q29">
        <f t="shared" si="1"/>
        <v>18.451800000000002</v>
      </c>
      <c r="R29">
        <f t="shared" si="7"/>
        <v>-6.5212159999999999</v>
      </c>
      <c r="S29">
        <f t="shared" si="7"/>
        <v>-11.821425063750002</v>
      </c>
      <c r="T29">
        <f t="shared" si="7"/>
        <v>2.2188906769900001</v>
      </c>
      <c r="U29">
        <f t="shared" si="7"/>
        <v>-20.25990420282</v>
      </c>
      <c r="V29">
        <f t="shared" si="2"/>
        <v>-34.435210589579981</v>
      </c>
      <c r="W29">
        <f t="shared" si="3"/>
        <v>1.1091187768915926E-15</v>
      </c>
      <c r="X29">
        <f t="shared" si="4"/>
        <v>1.1091187768915914E-15</v>
      </c>
      <c r="Y29">
        <f t="shared" si="5"/>
        <v>0</v>
      </c>
      <c r="Z29">
        <f t="shared" si="6"/>
        <v>1</v>
      </c>
    </row>
    <row r="30" spans="1:26" x14ac:dyDescent="0.2">
      <c r="A30">
        <v>1</v>
      </c>
      <c r="B30">
        <v>68.7</v>
      </c>
      <c r="C30">
        <v>87.5</v>
      </c>
      <c r="D30">
        <v>54.8</v>
      </c>
      <c r="E30">
        <v>38.5</v>
      </c>
      <c r="F30">
        <v>22.2</v>
      </c>
      <c r="G30">
        <v>67.900000000000006</v>
      </c>
      <c r="H30">
        <v>7.4</v>
      </c>
      <c r="I30" s="1">
        <v>0.16011600000000001</v>
      </c>
      <c r="J30">
        <v>0.14555999999999999</v>
      </c>
      <c r="K30">
        <v>8.7336200000000003E-2</v>
      </c>
      <c r="L30">
        <f t="shared" si="1"/>
        <v>9.9402030000000021</v>
      </c>
      <c r="M30">
        <f t="shared" si="1"/>
        <v>1.712375</v>
      </c>
      <c r="N30">
        <f t="shared" si="1"/>
        <v>34.673055999999995</v>
      </c>
      <c r="O30">
        <f t="shared" si="1"/>
        <v>13.514655000000001</v>
      </c>
      <c r="P30">
        <f t="shared" si="1"/>
        <v>6.5445599999999997</v>
      </c>
      <c r="Q30">
        <f t="shared" si="1"/>
        <v>27.841716000000002</v>
      </c>
      <c r="R30">
        <f t="shared" si="7"/>
        <v>-3.7700779999999998</v>
      </c>
      <c r="S30">
        <f t="shared" si="7"/>
        <v>-7.4375883450000009</v>
      </c>
      <c r="T30">
        <f t="shared" si="7"/>
        <v>1.9613758764</v>
      </c>
      <c r="U30">
        <f t="shared" si="7"/>
        <v>-9.0921019132440009</v>
      </c>
      <c r="V30">
        <f t="shared" si="2"/>
        <v>2.6252326181560051</v>
      </c>
      <c r="W30">
        <f t="shared" si="3"/>
        <v>13.807785754178736</v>
      </c>
      <c r="X30">
        <f t="shared" si="4"/>
        <v>0.93246795864008225</v>
      </c>
      <c r="Y30" s="10">
        <f t="shared" si="5"/>
        <v>1</v>
      </c>
      <c r="Z30" s="10">
        <f t="shared" si="6"/>
        <v>1</v>
      </c>
    </row>
    <row r="31" spans="1:26" x14ac:dyDescent="0.2">
      <c r="A31">
        <v>1</v>
      </c>
      <c r="B31">
        <v>75.400000000000006</v>
      </c>
      <c r="C31">
        <v>75</v>
      </c>
      <c r="D31">
        <v>48.6</v>
      </c>
      <c r="E31">
        <v>58.3</v>
      </c>
      <c r="F31">
        <v>27.3</v>
      </c>
      <c r="G31">
        <v>62.5</v>
      </c>
      <c r="H31">
        <v>7.3</v>
      </c>
      <c r="I31" s="1">
        <v>0.18567600000000001</v>
      </c>
      <c r="J31">
        <v>0.18567600000000001</v>
      </c>
      <c r="K31">
        <v>0.13262599999999999</v>
      </c>
      <c r="L31">
        <f t="shared" si="1"/>
        <v>10.909626000000001</v>
      </c>
      <c r="M31">
        <f t="shared" si="1"/>
        <v>1.4677500000000001</v>
      </c>
      <c r="N31">
        <f t="shared" si="1"/>
        <v>30.750191999999998</v>
      </c>
      <c r="O31">
        <f t="shared" si="1"/>
        <v>20.465049</v>
      </c>
      <c r="P31">
        <f t="shared" si="1"/>
        <v>8.0480400000000003</v>
      </c>
      <c r="Q31">
        <f t="shared" si="1"/>
        <v>25.627500000000001</v>
      </c>
      <c r="R31">
        <f t="shared" si="7"/>
        <v>-3.719131</v>
      </c>
      <c r="S31">
        <f t="shared" si="7"/>
        <v>-8.6248822950000008</v>
      </c>
      <c r="T31">
        <f t="shared" si="7"/>
        <v>2.5019265404400004</v>
      </c>
      <c r="U31">
        <f t="shared" si="7"/>
        <v>-13.806979332119999</v>
      </c>
      <c r="V31">
        <f t="shared" si="2"/>
        <v>0.35615091331999338</v>
      </c>
      <c r="W31">
        <f t="shared" si="3"/>
        <v>1.4278230095161786</v>
      </c>
      <c r="X31">
        <f t="shared" si="4"/>
        <v>0.58810836041986359</v>
      </c>
      <c r="Y31" s="10">
        <f t="shared" si="5"/>
        <v>1</v>
      </c>
      <c r="Z31" s="10">
        <f t="shared" si="6"/>
        <v>1</v>
      </c>
    </row>
    <row r="32" spans="1:26" x14ac:dyDescent="0.2">
      <c r="A32">
        <v>1</v>
      </c>
      <c r="B32">
        <v>67.3</v>
      </c>
      <c r="C32">
        <v>83.3</v>
      </c>
      <c r="D32">
        <v>45.2</v>
      </c>
      <c r="E32">
        <v>60</v>
      </c>
      <c r="F32">
        <v>41.7</v>
      </c>
      <c r="G32">
        <v>64</v>
      </c>
      <c r="H32">
        <v>3.8</v>
      </c>
      <c r="I32" s="1">
        <v>0.20802399999999999</v>
      </c>
      <c r="J32">
        <v>0.17830599999999999</v>
      </c>
      <c r="K32">
        <v>0.16344700000000001</v>
      </c>
      <c r="L32">
        <f t="shared" si="1"/>
        <v>9.7376370000000012</v>
      </c>
      <c r="M32">
        <f t="shared" si="1"/>
        <v>1.6301810000000001</v>
      </c>
      <c r="N32">
        <f t="shared" si="1"/>
        <v>28.598943999999999</v>
      </c>
      <c r="O32">
        <f t="shared" si="1"/>
        <v>21.061800000000002</v>
      </c>
      <c r="P32">
        <f t="shared" si="1"/>
        <v>12.29316</v>
      </c>
      <c r="Q32">
        <f t="shared" si="1"/>
        <v>26.242560000000001</v>
      </c>
      <c r="R32">
        <f t="shared" si="7"/>
        <v>-1.9359859999999998</v>
      </c>
      <c r="S32">
        <f t="shared" si="7"/>
        <v>-9.6629748299999996</v>
      </c>
      <c r="T32">
        <f t="shared" si="7"/>
        <v>2.4026180751399999</v>
      </c>
      <c r="U32">
        <f t="shared" si="7"/>
        <v>-17.015587825139999</v>
      </c>
      <c r="V32">
        <f t="shared" si="2"/>
        <v>8.9411420000004682E-2</v>
      </c>
      <c r="W32">
        <f t="shared" si="3"/>
        <v>1.0935304640935721</v>
      </c>
      <c r="X32">
        <f t="shared" si="4"/>
        <v>0.52233797541944726</v>
      </c>
      <c r="Y32" s="10">
        <f t="shared" si="5"/>
        <v>1</v>
      </c>
      <c r="Z32" s="10">
        <f t="shared" si="6"/>
        <v>1</v>
      </c>
    </row>
    <row r="33" spans="1:26" x14ac:dyDescent="0.2">
      <c r="A33">
        <v>0</v>
      </c>
      <c r="B33">
        <v>63.5</v>
      </c>
      <c r="C33">
        <v>68.8</v>
      </c>
      <c r="D33">
        <v>45.9</v>
      </c>
      <c r="E33">
        <v>21.4</v>
      </c>
      <c r="F33">
        <v>23.5</v>
      </c>
      <c r="G33">
        <v>45</v>
      </c>
      <c r="H33">
        <v>9.1</v>
      </c>
      <c r="I33" s="1">
        <v>0.33070899999999998</v>
      </c>
      <c r="J33">
        <v>0.17322799999999999</v>
      </c>
      <c r="K33">
        <v>0.110236</v>
      </c>
      <c r="L33">
        <f t="shared" si="1"/>
        <v>9.1878150000000005</v>
      </c>
      <c r="M33">
        <f t="shared" si="1"/>
        <v>1.3464160000000001</v>
      </c>
      <c r="N33">
        <f t="shared" si="1"/>
        <v>29.041847999999998</v>
      </c>
      <c r="O33">
        <f t="shared" si="1"/>
        <v>7.5120420000000001</v>
      </c>
      <c r="P33">
        <f t="shared" si="1"/>
        <v>6.9278000000000004</v>
      </c>
      <c r="Q33">
        <f t="shared" si="1"/>
        <v>18.451800000000002</v>
      </c>
      <c r="R33">
        <f t="shared" si="7"/>
        <v>-4.636177</v>
      </c>
      <c r="S33">
        <f t="shared" si="7"/>
        <v>-15.36184643625</v>
      </c>
      <c r="T33">
        <f t="shared" si="7"/>
        <v>2.3341935993199998</v>
      </c>
      <c r="U33">
        <f t="shared" si="7"/>
        <v>-11.47607689032</v>
      </c>
      <c r="V33">
        <f t="shared" si="2"/>
        <v>-29.935125727250004</v>
      </c>
      <c r="W33">
        <f t="shared" si="3"/>
        <v>9.9848163555604096E-14</v>
      </c>
      <c r="X33">
        <f t="shared" si="4"/>
        <v>9.9848163555594125E-14</v>
      </c>
      <c r="Y33">
        <f t="shared" si="5"/>
        <v>0</v>
      </c>
      <c r="Z33">
        <f t="shared" si="6"/>
        <v>1</v>
      </c>
    </row>
    <row r="34" spans="1:26" x14ac:dyDescent="0.2">
      <c r="A34">
        <v>0</v>
      </c>
      <c r="B34">
        <v>78.5</v>
      </c>
      <c r="C34">
        <v>72.7</v>
      </c>
      <c r="D34">
        <v>45.5</v>
      </c>
      <c r="E34">
        <v>40</v>
      </c>
      <c r="F34">
        <v>32.4</v>
      </c>
      <c r="G34">
        <v>57.1</v>
      </c>
      <c r="H34">
        <v>10.199999999999999</v>
      </c>
      <c r="I34" s="1">
        <v>0.165605</v>
      </c>
      <c r="J34">
        <v>0.165605</v>
      </c>
      <c r="K34">
        <v>0.178344</v>
      </c>
      <c r="L34">
        <f t="shared" si="1"/>
        <v>11.358165000000001</v>
      </c>
      <c r="M34">
        <f t="shared" si="1"/>
        <v>1.4227390000000002</v>
      </c>
      <c r="N34">
        <f t="shared" si="1"/>
        <v>28.788759999999996</v>
      </c>
      <c r="O34">
        <f t="shared" si="1"/>
        <v>14.0412</v>
      </c>
      <c r="P34">
        <f t="shared" si="1"/>
        <v>9.55152</v>
      </c>
      <c r="Q34">
        <f t="shared" si="1"/>
        <v>23.413284000000001</v>
      </c>
      <c r="R34">
        <f t="shared" si="7"/>
        <v>-5.1965939999999993</v>
      </c>
      <c r="S34">
        <f t="shared" si="7"/>
        <v>-7.69255925625</v>
      </c>
      <c r="T34">
        <f t="shared" si="7"/>
        <v>2.2314760374500002</v>
      </c>
      <c r="U34">
        <f t="shared" si="7"/>
        <v>-18.566434349280001</v>
      </c>
      <c r="V34">
        <f t="shared" si="2"/>
        <v>-13.911383568080012</v>
      </c>
      <c r="W34">
        <f t="shared" si="3"/>
        <v>9.0857938913441392E-7</v>
      </c>
      <c r="X34">
        <f t="shared" si="4"/>
        <v>9.0857856361865765E-7</v>
      </c>
      <c r="Y34">
        <f t="shared" si="5"/>
        <v>0</v>
      </c>
      <c r="Z34">
        <f t="shared" si="6"/>
        <v>1</v>
      </c>
    </row>
    <row r="35" spans="1:26" x14ac:dyDescent="0.2">
      <c r="A35">
        <v>0</v>
      </c>
      <c r="B35">
        <v>74.099999999999994</v>
      </c>
      <c r="C35">
        <v>41.7</v>
      </c>
      <c r="D35">
        <v>36.4</v>
      </c>
      <c r="E35">
        <v>21.1</v>
      </c>
      <c r="F35">
        <v>26.7</v>
      </c>
      <c r="G35">
        <v>50</v>
      </c>
      <c r="H35">
        <v>3.6</v>
      </c>
      <c r="I35" s="1">
        <v>0.24291499999999999</v>
      </c>
      <c r="J35">
        <v>0.17543900000000001</v>
      </c>
      <c r="K35">
        <v>0.17543900000000001</v>
      </c>
      <c r="L35">
        <f t="shared" si="1"/>
        <v>10.721529</v>
      </c>
      <c r="M35">
        <f t="shared" si="1"/>
        <v>0.81606900000000004</v>
      </c>
      <c r="N35">
        <f t="shared" si="1"/>
        <v>23.031007999999996</v>
      </c>
      <c r="O35">
        <f t="shared" si="1"/>
        <v>7.4067330000000009</v>
      </c>
      <c r="P35">
        <f t="shared" si="1"/>
        <v>7.8711599999999997</v>
      </c>
      <c r="Q35">
        <f t="shared" si="1"/>
        <v>20.502000000000002</v>
      </c>
      <c r="R35">
        <f t="shared" si="7"/>
        <v>-1.8340920000000001</v>
      </c>
      <c r="S35">
        <f t="shared" si="7"/>
        <v>-11.283705393750001</v>
      </c>
      <c r="T35">
        <f t="shared" si="7"/>
        <v>2.3639861389100001</v>
      </c>
      <c r="U35">
        <f t="shared" si="7"/>
        <v>-18.264010428180001</v>
      </c>
      <c r="V35">
        <f t="shared" si="2"/>
        <v>-31.932262683019992</v>
      </c>
      <c r="W35">
        <f t="shared" si="3"/>
        <v>1.3551723189417515E-14</v>
      </c>
      <c r="X35">
        <f t="shared" si="4"/>
        <v>1.3551723189417332E-14</v>
      </c>
      <c r="Y35">
        <f t="shared" si="5"/>
        <v>0</v>
      </c>
      <c r="Z35">
        <f t="shared" si="6"/>
        <v>1</v>
      </c>
    </row>
    <row r="36" spans="1:26" x14ac:dyDescent="0.2">
      <c r="A36">
        <v>0</v>
      </c>
      <c r="B36">
        <v>78.900000000000006</v>
      </c>
      <c r="C36">
        <v>76.2</v>
      </c>
      <c r="D36">
        <v>47.9</v>
      </c>
      <c r="E36">
        <v>9.1</v>
      </c>
      <c r="F36">
        <v>21.1</v>
      </c>
      <c r="G36">
        <v>33.299999999999997</v>
      </c>
      <c r="H36">
        <v>10.9</v>
      </c>
      <c r="I36" s="1">
        <v>0.240811</v>
      </c>
      <c r="J36">
        <v>0.17743999999999999</v>
      </c>
      <c r="K36">
        <v>0.152091</v>
      </c>
      <c r="L36">
        <f t="shared" si="1"/>
        <v>11.416041000000002</v>
      </c>
      <c r="M36">
        <f t="shared" si="1"/>
        <v>1.4912340000000002</v>
      </c>
      <c r="N36">
        <f t="shared" si="1"/>
        <v>30.307287999999996</v>
      </c>
      <c r="O36">
        <f t="shared" si="1"/>
        <v>3.1943730000000001</v>
      </c>
      <c r="P36">
        <f t="shared" si="1"/>
        <v>6.2202800000000007</v>
      </c>
      <c r="Q36">
        <f t="shared" si="1"/>
        <v>13.654332</v>
      </c>
      <c r="R36">
        <f t="shared" si="7"/>
        <v>-5.553223</v>
      </c>
      <c r="S36">
        <f t="shared" si="7"/>
        <v>-11.185971963750001</v>
      </c>
      <c r="T36">
        <f t="shared" si="7"/>
        <v>2.3909489935999999</v>
      </c>
      <c r="U36">
        <f t="shared" si="7"/>
        <v>-15.833375760419999</v>
      </c>
      <c r="V36">
        <f t="shared" si="2"/>
        <v>-37.161013730570005</v>
      </c>
      <c r="W36">
        <f t="shared" si="3"/>
        <v>7.2640160464100408E-17</v>
      </c>
      <c r="X36">
        <f t="shared" si="4"/>
        <v>7.2640160464100408E-17</v>
      </c>
      <c r="Y36">
        <f t="shared" si="5"/>
        <v>0</v>
      </c>
      <c r="Z36">
        <f t="shared" si="6"/>
        <v>1</v>
      </c>
    </row>
    <row r="37" spans="1:26" x14ac:dyDescent="0.2">
      <c r="A37">
        <v>0</v>
      </c>
      <c r="B37">
        <v>76</v>
      </c>
      <c r="C37">
        <v>84.2</v>
      </c>
      <c r="D37">
        <v>51.2</v>
      </c>
      <c r="E37">
        <v>40</v>
      </c>
      <c r="F37">
        <v>29.4</v>
      </c>
      <c r="G37">
        <v>58.6</v>
      </c>
      <c r="H37">
        <v>8.9</v>
      </c>
      <c r="I37" s="1">
        <v>0.236842</v>
      </c>
      <c r="J37">
        <v>0.15789500000000001</v>
      </c>
      <c r="K37">
        <v>9.2105300000000001E-2</v>
      </c>
      <c r="L37">
        <f t="shared" si="1"/>
        <v>10.996440000000002</v>
      </c>
      <c r="M37">
        <f t="shared" si="1"/>
        <v>1.6477940000000002</v>
      </c>
      <c r="N37">
        <f t="shared" si="1"/>
        <v>32.395263999999997</v>
      </c>
      <c r="O37">
        <f t="shared" si="1"/>
        <v>14.0412</v>
      </c>
      <c r="P37">
        <f t="shared" si="1"/>
        <v>8.6671200000000006</v>
      </c>
      <c r="Q37">
        <f t="shared" si="1"/>
        <v>24.028344000000001</v>
      </c>
      <c r="R37">
        <f t="shared" si="7"/>
        <v>-4.5342830000000003</v>
      </c>
      <c r="S37">
        <f t="shared" si="7"/>
        <v>-11.0016069525</v>
      </c>
      <c r="T37">
        <f t="shared" si="7"/>
        <v>2.12758617755</v>
      </c>
      <c r="U37">
        <f t="shared" si="7"/>
        <v>-9.5885872564859991</v>
      </c>
      <c r="V37">
        <f t="shared" si="2"/>
        <v>-4.4836690314359942</v>
      </c>
      <c r="W37">
        <f t="shared" si="3"/>
        <v>1.1291906696338607E-2</v>
      </c>
      <c r="X37">
        <f t="shared" si="4"/>
        <v>1.1165823261877678E-2</v>
      </c>
      <c r="Y37">
        <f t="shared" si="5"/>
        <v>0</v>
      </c>
      <c r="Z37">
        <f t="shared" si="6"/>
        <v>1</v>
      </c>
    </row>
    <row r="38" spans="1:26" x14ac:dyDescent="0.2">
      <c r="A38">
        <v>0</v>
      </c>
      <c r="B38">
        <v>72.099999999999994</v>
      </c>
      <c r="C38">
        <v>60</v>
      </c>
      <c r="D38">
        <v>43.1</v>
      </c>
      <c r="E38">
        <v>50</v>
      </c>
      <c r="F38">
        <v>31.6</v>
      </c>
      <c r="G38">
        <v>51.7</v>
      </c>
      <c r="H38">
        <v>5.4</v>
      </c>
      <c r="I38" s="1">
        <v>0.30513200000000001</v>
      </c>
      <c r="J38">
        <v>0.23578399999999999</v>
      </c>
      <c r="K38">
        <v>9.7087400000000004E-2</v>
      </c>
      <c r="L38">
        <f t="shared" si="1"/>
        <v>10.432149000000001</v>
      </c>
      <c r="M38">
        <f t="shared" si="1"/>
        <v>1.1742000000000001</v>
      </c>
      <c r="N38">
        <f t="shared" si="1"/>
        <v>27.270232</v>
      </c>
      <c r="O38">
        <f t="shared" si="1"/>
        <v>17.551500000000001</v>
      </c>
      <c r="P38">
        <f t="shared" si="1"/>
        <v>9.3156800000000004</v>
      </c>
      <c r="Q38">
        <f t="shared" si="1"/>
        <v>21.199068</v>
      </c>
      <c r="R38">
        <f t="shared" si="7"/>
        <v>-2.7511380000000001</v>
      </c>
      <c r="S38">
        <f t="shared" si="7"/>
        <v>-14.173762815000002</v>
      </c>
      <c r="T38">
        <f t="shared" si="7"/>
        <v>3.1771163069599999</v>
      </c>
      <c r="U38">
        <f t="shared" si="7"/>
        <v>-10.107246883788001</v>
      </c>
      <c r="V38">
        <f t="shared" si="2"/>
        <v>-10.175142391827997</v>
      </c>
      <c r="W38">
        <f t="shared" si="3"/>
        <v>3.8105863431670598E-5</v>
      </c>
      <c r="X38">
        <f t="shared" si="4"/>
        <v>3.810441143017249E-5</v>
      </c>
      <c r="Y38">
        <f t="shared" si="5"/>
        <v>0</v>
      </c>
      <c r="Z38">
        <f t="shared" si="6"/>
        <v>1</v>
      </c>
    </row>
    <row r="39" spans="1:26" x14ac:dyDescent="0.2">
      <c r="A39">
        <v>0</v>
      </c>
      <c r="B39">
        <v>80.5</v>
      </c>
      <c r="C39">
        <v>88.9</v>
      </c>
      <c r="D39">
        <v>36.5</v>
      </c>
      <c r="E39">
        <v>5.9</v>
      </c>
      <c r="F39">
        <v>20.399999999999999</v>
      </c>
      <c r="G39">
        <v>15</v>
      </c>
      <c r="H39">
        <v>9.4</v>
      </c>
      <c r="I39" s="1">
        <v>0.28571400000000002</v>
      </c>
      <c r="J39">
        <v>0.14906800000000001</v>
      </c>
      <c r="K39">
        <v>0.124224</v>
      </c>
      <c r="L39">
        <f t="shared" si="1"/>
        <v>11.647545000000001</v>
      </c>
      <c r="M39">
        <f t="shared" si="1"/>
        <v>1.7397730000000002</v>
      </c>
      <c r="N39">
        <f t="shared" si="1"/>
        <v>23.094279999999998</v>
      </c>
      <c r="O39">
        <f t="shared" si="1"/>
        <v>2.0710770000000003</v>
      </c>
      <c r="P39">
        <f t="shared" si="1"/>
        <v>6.0139199999999997</v>
      </c>
      <c r="Q39">
        <f t="shared" ref="Q39:Q62" si="8">G$1*G39</f>
        <v>6.1505999999999998</v>
      </c>
      <c r="R39">
        <f t="shared" si="7"/>
        <v>-4.7890179999999996</v>
      </c>
      <c r="S39">
        <f t="shared" si="7"/>
        <v>-13.271772442500001</v>
      </c>
      <c r="T39">
        <f t="shared" si="7"/>
        <v>2.0086450889200003</v>
      </c>
      <c r="U39">
        <f t="shared" si="7"/>
        <v>-12.93229231488</v>
      </c>
      <c r="V39">
        <f t="shared" si="2"/>
        <v>-51.530182668460007</v>
      </c>
      <c r="W39">
        <f t="shared" si="3"/>
        <v>4.1756685215362034E-23</v>
      </c>
      <c r="X39">
        <f t="shared" si="4"/>
        <v>4.1756685215362034E-23</v>
      </c>
      <c r="Y39">
        <f t="shared" si="5"/>
        <v>0</v>
      </c>
      <c r="Z39">
        <f t="shared" si="6"/>
        <v>1</v>
      </c>
    </row>
    <row r="40" spans="1:26" x14ac:dyDescent="0.2">
      <c r="A40">
        <v>0</v>
      </c>
      <c r="B40">
        <v>79.3</v>
      </c>
      <c r="C40">
        <v>63.6</v>
      </c>
      <c r="D40">
        <v>50</v>
      </c>
      <c r="E40">
        <v>39.1</v>
      </c>
      <c r="F40">
        <v>26.3</v>
      </c>
      <c r="G40">
        <v>58.6</v>
      </c>
      <c r="H40">
        <v>0</v>
      </c>
      <c r="I40" s="1">
        <v>0.21437600000000001</v>
      </c>
      <c r="J40">
        <v>0.239596</v>
      </c>
      <c r="K40">
        <v>0.113493</v>
      </c>
      <c r="L40">
        <f t="shared" si="1"/>
        <v>11.473917</v>
      </c>
      <c r="M40">
        <f t="shared" si="1"/>
        <v>1.2446520000000001</v>
      </c>
      <c r="N40">
        <f t="shared" si="1"/>
        <v>31.635999999999996</v>
      </c>
      <c r="O40">
        <f t="shared" si="1"/>
        <v>13.725273000000001</v>
      </c>
      <c r="P40">
        <f t="shared" si="1"/>
        <v>7.7532400000000008</v>
      </c>
      <c r="Q40">
        <f t="shared" si="8"/>
        <v>24.028344000000001</v>
      </c>
      <c r="R40">
        <f t="shared" si="7"/>
        <v>0</v>
      </c>
      <c r="S40">
        <f t="shared" si="7"/>
        <v>-9.9580331700000002</v>
      </c>
      <c r="T40">
        <f t="shared" si="7"/>
        <v>3.2284818252400003</v>
      </c>
      <c r="U40">
        <f t="shared" si="7"/>
        <v>-11.815145637659999</v>
      </c>
      <c r="V40">
        <f t="shared" si="2"/>
        <v>-1.9462109824199985</v>
      </c>
      <c r="W40">
        <f t="shared" si="3"/>
        <v>0.14281417312587633</v>
      </c>
      <c r="X40">
        <f t="shared" si="4"/>
        <v>0.12496710006251027</v>
      </c>
      <c r="Y40">
        <f t="shared" si="5"/>
        <v>0</v>
      </c>
      <c r="Z40">
        <f t="shared" si="6"/>
        <v>1</v>
      </c>
    </row>
    <row r="41" spans="1:26" x14ac:dyDescent="0.2">
      <c r="A41">
        <v>0</v>
      </c>
      <c r="B41">
        <v>71.7</v>
      </c>
      <c r="C41">
        <v>68.400000000000006</v>
      </c>
      <c r="D41">
        <v>46.2</v>
      </c>
      <c r="E41">
        <v>23.1</v>
      </c>
      <c r="F41">
        <v>46.3</v>
      </c>
      <c r="G41">
        <v>66.7</v>
      </c>
      <c r="H41">
        <v>13</v>
      </c>
      <c r="I41" s="1">
        <v>0.27894000000000002</v>
      </c>
      <c r="J41">
        <v>0.181311</v>
      </c>
      <c r="K41">
        <v>0.13947000000000001</v>
      </c>
      <c r="L41">
        <f t="shared" si="1"/>
        <v>10.374273000000001</v>
      </c>
      <c r="M41">
        <f t="shared" si="1"/>
        <v>1.3385880000000001</v>
      </c>
      <c r="N41">
        <f t="shared" si="1"/>
        <v>29.231663999999999</v>
      </c>
      <c r="O41">
        <f t="shared" si="1"/>
        <v>8.1087930000000004</v>
      </c>
      <c r="P41">
        <f t="shared" si="1"/>
        <v>13.649239999999999</v>
      </c>
      <c r="Q41">
        <f t="shared" si="8"/>
        <v>27.349668000000001</v>
      </c>
      <c r="R41">
        <f t="shared" si="7"/>
        <v>-6.6231099999999996</v>
      </c>
      <c r="S41">
        <f t="shared" si="7"/>
        <v>-12.957111675000002</v>
      </c>
      <c r="T41">
        <f t="shared" si="7"/>
        <v>2.44310951859</v>
      </c>
      <c r="U41">
        <f t="shared" si="7"/>
        <v>-14.5194713514</v>
      </c>
      <c r="V41">
        <f t="shared" si="2"/>
        <v>-14.867297507810008</v>
      </c>
      <c r="W41">
        <f t="shared" si="3"/>
        <v>3.4931298628053543E-7</v>
      </c>
      <c r="X41">
        <f t="shared" si="4"/>
        <v>3.4931286426101565E-7</v>
      </c>
      <c r="Y41">
        <f t="shared" si="5"/>
        <v>0</v>
      </c>
      <c r="Z41">
        <f t="shared" si="6"/>
        <v>1</v>
      </c>
    </row>
    <row r="42" spans="1:26" x14ac:dyDescent="0.2">
      <c r="A42">
        <v>0</v>
      </c>
      <c r="B42">
        <v>74.3</v>
      </c>
      <c r="C42">
        <v>64.3</v>
      </c>
      <c r="D42">
        <v>35.799999999999997</v>
      </c>
      <c r="E42">
        <v>18.8</v>
      </c>
      <c r="F42">
        <v>26</v>
      </c>
      <c r="G42">
        <v>68.2</v>
      </c>
      <c r="H42">
        <v>2.1</v>
      </c>
      <c r="I42" s="1">
        <v>0.22880200000000001</v>
      </c>
      <c r="J42">
        <v>0.18842500000000001</v>
      </c>
      <c r="K42">
        <v>9.4212699999999996E-2</v>
      </c>
      <c r="L42">
        <f t="shared" si="1"/>
        <v>10.750467</v>
      </c>
      <c r="M42">
        <f t="shared" si="1"/>
        <v>1.258351</v>
      </c>
      <c r="N42">
        <f t="shared" si="1"/>
        <v>22.651375999999996</v>
      </c>
      <c r="O42">
        <f t="shared" si="1"/>
        <v>6.5993640000000005</v>
      </c>
      <c r="P42">
        <f t="shared" si="1"/>
        <v>7.6648000000000005</v>
      </c>
      <c r="Q42">
        <f t="shared" si="8"/>
        <v>27.964728000000001</v>
      </c>
      <c r="R42">
        <f t="shared" si="7"/>
        <v>-1.069887</v>
      </c>
      <c r="S42">
        <f t="shared" si="7"/>
        <v>-10.6281389025</v>
      </c>
      <c r="T42">
        <f t="shared" si="7"/>
        <v>2.5389684632500003</v>
      </c>
      <c r="U42">
        <f t="shared" si="7"/>
        <v>-9.8079773326739996</v>
      </c>
      <c r="V42">
        <f t="shared" si="2"/>
        <v>-15.340888771924</v>
      </c>
      <c r="W42">
        <f t="shared" si="3"/>
        <v>2.1753876510652307E-7</v>
      </c>
      <c r="X42">
        <f t="shared" si="4"/>
        <v>2.1753871778341906E-7</v>
      </c>
      <c r="Y42">
        <f t="shared" si="5"/>
        <v>0</v>
      </c>
      <c r="Z42">
        <f t="shared" si="6"/>
        <v>1</v>
      </c>
    </row>
    <row r="43" spans="1:26" x14ac:dyDescent="0.2">
      <c r="A43">
        <v>0</v>
      </c>
      <c r="B43">
        <v>76</v>
      </c>
      <c r="C43">
        <v>80</v>
      </c>
      <c r="D43">
        <v>26.2</v>
      </c>
      <c r="E43">
        <v>47.8</v>
      </c>
      <c r="F43">
        <v>20.9</v>
      </c>
      <c r="G43">
        <v>63.6</v>
      </c>
      <c r="H43">
        <v>8.9</v>
      </c>
      <c r="I43" s="1">
        <v>0.22368399999999999</v>
      </c>
      <c r="J43">
        <v>0.236842</v>
      </c>
      <c r="K43">
        <v>0.131579</v>
      </c>
      <c r="L43">
        <f t="shared" si="1"/>
        <v>10.996440000000002</v>
      </c>
      <c r="M43">
        <f t="shared" si="1"/>
        <v>1.5656000000000001</v>
      </c>
      <c r="N43">
        <f t="shared" si="1"/>
        <v>16.577264</v>
      </c>
      <c r="O43">
        <f t="shared" si="1"/>
        <v>16.779233999999999</v>
      </c>
      <c r="P43">
        <f t="shared" si="1"/>
        <v>6.1613199999999999</v>
      </c>
      <c r="Q43">
        <f t="shared" si="8"/>
        <v>26.078544000000001</v>
      </c>
      <c r="R43">
        <f t="shared" si="7"/>
        <v>-4.5342830000000003</v>
      </c>
      <c r="S43">
        <f t="shared" si="7"/>
        <v>-10.390401405</v>
      </c>
      <c r="T43">
        <f t="shared" si="7"/>
        <v>3.1913725289800001</v>
      </c>
      <c r="U43">
        <f t="shared" si="7"/>
        <v>-13.69798179498</v>
      </c>
      <c r="V43">
        <f t="shared" si="2"/>
        <v>-20.535831671000004</v>
      </c>
      <c r="W43">
        <f t="shared" si="3"/>
        <v>1.2061508410080127E-9</v>
      </c>
      <c r="X43">
        <f t="shared" si="4"/>
        <v>1.2061508395532129E-9</v>
      </c>
      <c r="Y43">
        <f t="shared" si="5"/>
        <v>0</v>
      </c>
      <c r="Z43">
        <f t="shared" si="6"/>
        <v>1</v>
      </c>
    </row>
    <row r="44" spans="1:26" x14ac:dyDescent="0.2">
      <c r="A44">
        <v>0</v>
      </c>
      <c r="B44">
        <v>77.2</v>
      </c>
      <c r="C44">
        <v>40</v>
      </c>
      <c r="D44">
        <v>52.5</v>
      </c>
      <c r="E44">
        <v>32</v>
      </c>
      <c r="F44">
        <v>28.2</v>
      </c>
      <c r="G44">
        <v>75.900000000000006</v>
      </c>
      <c r="H44">
        <v>4.3</v>
      </c>
      <c r="I44" s="1">
        <v>0.297927</v>
      </c>
      <c r="J44">
        <v>0.23316100000000001</v>
      </c>
      <c r="K44">
        <v>0.103627</v>
      </c>
      <c r="L44">
        <f t="shared" si="1"/>
        <v>11.170068000000001</v>
      </c>
      <c r="M44">
        <f t="shared" si="1"/>
        <v>0.78280000000000005</v>
      </c>
      <c r="N44">
        <f t="shared" si="1"/>
        <v>33.217799999999997</v>
      </c>
      <c r="O44">
        <f t="shared" si="1"/>
        <v>11.23296</v>
      </c>
      <c r="P44">
        <f t="shared" si="1"/>
        <v>8.3133599999999994</v>
      </c>
      <c r="Q44">
        <f t="shared" si="8"/>
        <v>31.122036000000005</v>
      </c>
      <c r="R44">
        <f t="shared" si="7"/>
        <v>-2.1907209999999999</v>
      </c>
      <c r="S44">
        <f t="shared" si="7"/>
        <v>-13.839081558750001</v>
      </c>
      <c r="T44">
        <f t="shared" si="7"/>
        <v>3.1417721950900002</v>
      </c>
      <c r="U44">
        <f t="shared" si="7"/>
        <v>-10.78804945674</v>
      </c>
      <c r="V44">
        <f t="shared" si="2"/>
        <v>-1.0999958203999824</v>
      </c>
      <c r="W44">
        <f t="shared" si="3"/>
        <v>0.33287247496897432</v>
      </c>
      <c r="X44">
        <f t="shared" si="4"/>
        <v>0.24974067753685339</v>
      </c>
      <c r="Y44">
        <f t="shared" si="5"/>
        <v>0</v>
      </c>
      <c r="Z44">
        <f t="shared" si="6"/>
        <v>1</v>
      </c>
    </row>
    <row r="45" spans="1:26" x14ac:dyDescent="0.2">
      <c r="A45">
        <v>0</v>
      </c>
      <c r="B45">
        <v>79.099999999999994</v>
      </c>
      <c r="C45">
        <v>79.2</v>
      </c>
      <c r="D45">
        <v>30.8</v>
      </c>
      <c r="E45">
        <v>25</v>
      </c>
      <c r="F45">
        <v>31.9</v>
      </c>
      <c r="G45">
        <v>31.6</v>
      </c>
      <c r="H45">
        <v>4.7</v>
      </c>
      <c r="I45" s="1">
        <v>0.214918</v>
      </c>
      <c r="J45">
        <v>0.26548699999999997</v>
      </c>
      <c r="K45">
        <v>0.11378000000000001</v>
      </c>
      <c r="L45">
        <f t="shared" si="1"/>
        <v>11.444979</v>
      </c>
      <c r="M45">
        <f t="shared" si="1"/>
        <v>1.5499440000000002</v>
      </c>
      <c r="N45">
        <f t="shared" si="1"/>
        <v>19.487776</v>
      </c>
      <c r="O45">
        <f t="shared" si="1"/>
        <v>8.7757500000000004</v>
      </c>
      <c r="P45">
        <f t="shared" si="1"/>
        <v>9.4041199999999989</v>
      </c>
      <c r="Q45">
        <f t="shared" si="8"/>
        <v>12.957264</v>
      </c>
      <c r="R45">
        <f t="shared" si="7"/>
        <v>-2.3945089999999998</v>
      </c>
      <c r="S45">
        <f t="shared" si="7"/>
        <v>-9.9832097475000001</v>
      </c>
      <c r="T45">
        <f t="shared" si="7"/>
        <v>3.5773550240299996</v>
      </c>
      <c r="U45">
        <f t="shared" si="7"/>
        <v>-11.845023663600001</v>
      </c>
      <c r="V45">
        <f t="shared" si="2"/>
        <v>-30.288494387070003</v>
      </c>
      <c r="W45">
        <f t="shared" si="3"/>
        <v>7.0125185410592385E-14</v>
      </c>
      <c r="X45">
        <f t="shared" si="4"/>
        <v>7.0125185410587462E-14</v>
      </c>
      <c r="Y45">
        <f t="shared" si="5"/>
        <v>0</v>
      </c>
      <c r="Z45">
        <f t="shared" si="6"/>
        <v>1</v>
      </c>
    </row>
    <row r="46" spans="1:26" x14ac:dyDescent="0.2">
      <c r="A46">
        <v>0</v>
      </c>
      <c r="B46">
        <v>73.599999999999994</v>
      </c>
      <c r="C46">
        <v>80</v>
      </c>
      <c r="D46">
        <v>44</v>
      </c>
      <c r="E46">
        <v>47.1</v>
      </c>
      <c r="F46">
        <v>48.7</v>
      </c>
      <c r="G46">
        <v>40</v>
      </c>
      <c r="H46">
        <v>10.9</v>
      </c>
      <c r="I46" s="1">
        <v>0.20380400000000001</v>
      </c>
      <c r="J46">
        <v>0.190217</v>
      </c>
      <c r="K46">
        <v>0.122283</v>
      </c>
      <c r="L46">
        <f t="shared" si="1"/>
        <v>10.649184</v>
      </c>
      <c r="M46">
        <f t="shared" si="1"/>
        <v>1.5656000000000001</v>
      </c>
      <c r="N46">
        <f t="shared" si="1"/>
        <v>27.839679999999998</v>
      </c>
      <c r="O46">
        <f t="shared" si="1"/>
        <v>16.533512999999999</v>
      </c>
      <c r="P46">
        <f t="shared" si="1"/>
        <v>14.356760000000001</v>
      </c>
      <c r="Q46">
        <f t="shared" si="8"/>
        <v>16.401600000000002</v>
      </c>
      <c r="R46">
        <f t="shared" si="7"/>
        <v>-5.553223</v>
      </c>
      <c r="S46">
        <f t="shared" si="7"/>
        <v>-9.4669505550000004</v>
      </c>
      <c r="T46">
        <f t="shared" si="7"/>
        <v>2.5631151077300003</v>
      </c>
      <c r="U46">
        <f t="shared" si="7"/>
        <v>-12.73022524746</v>
      </c>
      <c r="V46">
        <f t="shared" si="2"/>
        <v>-11.103886694729994</v>
      </c>
      <c r="W46">
        <f t="shared" si="3"/>
        <v>1.5053700829139466E-5</v>
      </c>
      <c r="X46">
        <f t="shared" si="4"/>
        <v>1.5053474218642138E-5</v>
      </c>
      <c r="Y46">
        <f t="shared" si="5"/>
        <v>0</v>
      </c>
      <c r="Z46">
        <f t="shared" si="6"/>
        <v>1</v>
      </c>
    </row>
    <row r="47" spans="1:26" x14ac:dyDescent="0.2">
      <c r="A47">
        <v>0</v>
      </c>
      <c r="B47">
        <v>73</v>
      </c>
      <c r="C47">
        <v>90</v>
      </c>
      <c r="D47">
        <v>62.9</v>
      </c>
      <c r="E47">
        <v>41.4</v>
      </c>
      <c r="F47">
        <v>32.299999999999997</v>
      </c>
      <c r="G47">
        <v>67.599999999999994</v>
      </c>
      <c r="H47">
        <v>12.5</v>
      </c>
      <c r="I47" s="1">
        <v>0.27397300000000002</v>
      </c>
      <c r="J47">
        <v>0.164384</v>
      </c>
      <c r="K47">
        <v>0.12328799999999999</v>
      </c>
      <c r="L47">
        <f t="shared" si="1"/>
        <v>10.562370000000001</v>
      </c>
      <c r="M47">
        <f t="shared" si="1"/>
        <v>1.7613000000000001</v>
      </c>
      <c r="N47">
        <f t="shared" si="1"/>
        <v>39.798087999999993</v>
      </c>
      <c r="O47">
        <f t="shared" si="1"/>
        <v>14.532641999999999</v>
      </c>
      <c r="P47">
        <f t="shared" si="1"/>
        <v>9.5220399999999987</v>
      </c>
      <c r="Q47">
        <f t="shared" si="8"/>
        <v>27.718703999999999</v>
      </c>
      <c r="R47">
        <f t="shared" si="7"/>
        <v>-6.3683749999999995</v>
      </c>
      <c r="S47">
        <f t="shared" si="7"/>
        <v>-12.726388316250002</v>
      </c>
      <c r="T47">
        <f t="shared" si="7"/>
        <v>2.21502344096</v>
      </c>
      <c r="U47">
        <f t="shared" si="7"/>
        <v>-12.83485039056</v>
      </c>
      <c r="V47">
        <f t="shared" si="2"/>
        <v>0.91761373415000946</v>
      </c>
      <c r="W47">
        <f t="shared" si="3"/>
        <v>2.5033096945736064</v>
      </c>
      <c r="X47">
        <f t="shared" si="4"/>
        <v>0.71455563818724521</v>
      </c>
      <c r="Y47">
        <f t="shared" si="5"/>
        <v>1</v>
      </c>
      <c r="Z47" s="9">
        <f t="shared" si="6"/>
        <v>0</v>
      </c>
    </row>
    <row r="48" spans="1:26" x14ac:dyDescent="0.2">
      <c r="A48">
        <v>0</v>
      </c>
      <c r="B48">
        <v>72.7</v>
      </c>
      <c r="C48">
        <v>92.9</v>
      </c>
      <c r="D48">
        <v>42.9</v>
      </c>
      <c r="E48">
        <v>27.8</v>
      </c>
      <c r="F48">
        <v>31.6</v>
      </c>
      <c r="G48">
        <v>56.5</v>
      </c>
      <c r="H48">
        <v>5.3</v>
      </c>
      <c r="I48" s="1">
        <v>0.16506199999999999</v>
      </c>
      <c r="J48">
        <v>0.26134800000000002</v>
      </c>
      <c r="K48">
        <v>0.123796</v>
      </c>
      <c r="L48">
        <f t="shared" si="1"/>
        <v>10.518963000000001</v>
      </c>
      <c r="M48">
        <f t="shared" si="1"/>
        <v>1.8180530000000001</v>
      </c>
      <c r="N48">
        <f t="shared" si="1"/>
        <v>27.143687999999997</v>
      </c>
      <c r="O48">
        <f t="shared" si="1"/>
        <v>9.7586340000000007</v>
      </c>
      <c r="P48">
        <f t="shared" si="1"/>
        <v>9.3156800000000004</v>
      </c>
      <c r="Q48">
        <f t="shared" si="8"/>
        <v>23.167260000000002</v>
      </c>
      <c r="R48">
        <f t="shared" si="7"/>
        <v>-2.7001909999999998</v>
      </c>
      <c r="S48">
        <f t="shared" si="7"/>
        <v>-7.6673362274999999</v>
      </c>
      <c r="T48">
        <f t="shared" si="7"/>
        <v>3.5215832821200004</v>
      </c>
      <c r="U48">
        <f t="shared" si="7"/>
        <v>-12.887735537519999</v>
      </c>
      <c r="V48">
        <f t="shared" si="2"/>
        <v>-11.274341482899999</v>
      </c>
      <c r="W48">
        <f t="shared" si="3"/>
        <v>1.2694503126251313E-5</v>
      </c>
      <c r="X48">
        <f t="shared" si="4"/>
        <v>1.269434197788739E-5</v>
      </c>
      <c r="Y48">
        <f t="shared" si="5"/>
        <v>0</v>
      </c>
      <c r="Z48">
        <f t="shared" si="6"/>
        <v>1</v>
      </c>
    </row>
    <row r="49" spans="1:26" x14ac:dyDescent="0.2">
      <c r="A49">
        <v>0</v>
      </c>
      <c r="B49">
        <v>76.400000000000006</v>
      </c>
      <c r="C49">
        <v>66.7</v>
      </c>
      <c r="D49">
        <v>40</v>
      </c>
      <c r="E49">
        <v>31.8</v>
      </c>
      <c r="F49">
        <v>14.6</v>
      </c>
      <c r="G49">
        <v>34.799999999999997</v>
      </c>
      <c r="H49">
        <v>7.5</v>
      </c>
      <c r="I49" s="1">
        <v>0.18324599999999999</v>
      </c>
      <c r="J49">
        <v>0.22251299999999999</v>
      </c>
      <c r="K49">
        <v>9.1622999999999996E-2</v>
      </c>
      <c r="L49">
        <f t="shared" si="1"/>
        <v>11.054316000000002</v>
      </c>
      <c r="M49">
        <f t="shared" si="1"/>
        <v>1.3053190000000001</v>
      </c>
      <c r="N49">
        <f t="shared" si="1"/>
        <v>25.308799999999998</v>
      </c>
      <c r="O49">
        <f t="shared" si="1"/>
        <v>11.162754000000001</v>
      </c>
      <c r="P49">
        <f t="shared" si="1"/>
        <v>4.3040799999999999</v>
      </c>
      <c r="Q49">
        <f t="shared" si="8"/>
        <v>14.269392</v>
      </c>
      <c r="R49">
        <f t="shared" si="7"/>
        <v>-3.8210249999999997</v>
      </c>
      <c r="S49">
        <f t="shared" si="7"/>
        <v>-8.5120057575000008</v>
      </c>
      <c r="T49">
        <f t="shared" si="7"/>
        <v>2.9982936959700002</v>
      </c>
      <c r="U49">
        <f t="shared" si="7"/>
        <v>-9.5383775982599985</v>
      </c>
      <c r="V49">
        <f t="shared" si="2"/>
        <v>-24.731393659789994</v>
      </c>
      <c r="W49">
        <f t="shared" si="3"/>
        <v>1.8167375964177135E-11</v>
      </c>
      <c r="X49">
        <f t="shared" si="4"/>
        <v>1.816737596384708E-11</v>
      </c>
      <c r="Y49">
        <f t="shared" si="5"/>
        <v>0</v>
      </c>
      <c r="Z49">
        <f t="shared" si="6"/>
        <v>1</v>
      </c>
    </row>
    <row r="50" spans="1:26" x14ac:dyDescent="0.2">
      <c r="A50">
        <v>0</v>
      </c>
      <c r="B50">
        <v>73.900000000000006</v>
      </c>
      <c r="C50">
        <v>87.5</v>
      </c>
      <c r="D50">
        <v>27.9</v>
      </c>
      <c r="E50">
        <v>40</v>
      </c>
      <c r="F50">
        <v>15.4</v>
      </c>
      <c r="G50">
        <v>56.2</v>
      </c>
      <c r="H50">
        <v>5</v>
      </c>
      <c r="I50" s="1">
        <v>0.162382</v>
      </c>
      <c r="J50">
        <v>0.14885000000000001</v>
      </c>
      <c r="K50">
        <v>0.12178600000000001</v>
      </c>
      <c r="L50">
        <f t="shared" si="1"/>
        <v>10.692591000000002</v>
      </c>
      <c r="M50">
        <f t="shared" si="1"/>
        <v>1.712375</v>
      </c>
      <c r="N50">
        <f t="shared" si="1"/>
        <v>17.652887999999997</v>
      </c>
      <c r="O50">
        <f t="shared" si="1"/>
        <v>14.0412</v>
      </c>
      <c r="P50">
        <f t="shared" si="1"/>
        <v>4.5399200000000004</v>
      </c>
      <c r="Q50">
        <f t="shared" si="8"/>
        <v>23.044248000000003</v>
      </c>
      <c r="R50">
        <f t="shared" si="7"/>
        <v>-2.5473499999999998</v>
      </c>
      <c r="S50">
        <f t="shared" si="7"/>
        <v>-7.5428468775000006</v>
      </c>
      <c r="T50">
        <f t="shared" si="7"/>
        <v>2.0057076065000001</v>
      </c>
      <c r="U50">
        <f t="shared" si="7"/>
        <v>-12.67848525132</v>
      </c>
      <c r="V50">
        <f t="shared" si="2"/>
        <v>-22.342692522319986</v>
      </c>
      <c r="W50">
        <f t="shared" si="3"/>
        <v>1.980121898321943E-10</v>
      </c>
      <c r="X50">
        <f t="shared" si="4"/>
        <v>1.9801218979298544E-10</v>
      </c>
      <c r="Y50">
        <f t="shared" si="5"/>
        <v>0</v>
      </c>
      <c r="Z50">
        <f t="shared" si="6"/>
        <v>1</v>
      </c>
    </row>
    <row r="51" spans="1:26" x14ac:dyDescent="0.2">
      <c r="A51">
        <v>0</v>
      </c>
      <c r="B51">
        <v>71.5</v>
      </c>
      <c r="C51">
        <v>57.1</v>
      </c>
      <c r="D51">
        <v>43.2</v>
      </c>
      <c r="E51">
        <v>18.2</v>
      </c>
      <c r="F51">
        <v>26.3</v>
      </c>
      <c r="G51">
        <v>38.1</v>
      </c>
      <c r="H51">
        <v>2.1</v>
      </c>
      <c r="I51" s="1">
        <v>0.237762</v>
      </c>
      <c r="J51">
        <v>0.15384600000000001</v>
      </c>
      <c r="K51">
        <v>0.12587400000000001</v>
      </c>
      <c r="L51">
        <f t="shared" si="1"/>
        <v>10.345335</v>
      </c>
      <c r="M51">
        <f t="shared" si="1"/>
        <v>1.1174470000000001</v>
      </c>
      <c r="N51">
        <f t="shared" si="1"/>
        <v>27.333504000000001</v>
      </c>
      <c r="O51">
        <f t="shared" si="1"/>
        <v>6.3887460000000003</v>
      </c>
      <c r="P51">
        <f t="shared" si="1"/>
        <v>7.7532400000000008</v>
      </c>
      <c r="Q51">
        <f t="shared" si="8"/>
        <v>15.622524</v>
      </c>
      <c r="R51">
        <f t="shared" si="7"/>
        <v>-1.069887</v>
      </c>
      <c r="S51">
        <f t="shared" si="7"/>
        <v>-11.0443421025</v>
      </c>
      <c r="T51">
        <f t="shared" si="7"/>
        <v>2.0730271577400003</v>
      </c>
      <c r="U51">
        <f t="shared" si="7"/>
        <v>-13.10406493788</v>
      </c>
      <c r="V51">
        <f t="shared" si="2"/>
        <v>-27.847410882639991</v>
      </c>
      <c r="W51">
        <f t="shared" si="3"/>
        <v>8.0542131426950772E-13</v>
      </c>
      <c r="X51">
        <f t="shared" si="4"/>
        <v>8.0542131426885906E-13</v>
      </c>
      <c r="Y51">
        <f t="shared" si="5"/>
        <v>0</v>
      </c>
      <c r="Z51">
        <f t="shared" si="6"/>
        <v>1</v>
      </c>
    </row>
    <row r="52" spans="1:26" x14ac:dyDescent="0.2">
      <c r="A52">
        <v>0</v>
      </c>
      <c r="B52">
        <v>69.2</v>
      </c>
      <c r="C52">
        <v>85.7</v>
      </c>
      <c r="D52">
        <v>57.1</v>
      </c>
      <c r="E52">
        <v>29.2</v>
      </c>
      <c r="F52">
        <v>31.2</v>
      </c>
      <c r="G52">
        <v>55.6</v>
      </c>
      <c r="H52">
        <v>13.7</v>
      </c>
      <c r="I52" s="1">
        <v>0.24566499999999999</v>
      </c>
      <c r="J52">
        <v>0.231214</v>
      </c>
      <c r="K52">
        <v>0.115607</v>
      </c>
      <c r="L52">
        <f t="shared" si="1"/>
        <v>10.012548000000001</v>
      </c>
      <c r="M52">
        <f t="shared" si="1"/>
        <v>1.677149</v>
      </c>
      <c r="N52">
        <f t="shared" si="1"/>
        <v>36.128312000000001</v>
      </c>
      <c r="O52">
        <f t="shared" si="1"/>
        <v>10.250076</v>
      </c>
      <c r="P52">
        <f t="shared" si="1"/>
        <v>9.1977600000000006</v>
      </c>
      <c r="Q52">
        <f t="shared" si="8"/>
        <v>22.798224000000001</v>
      </c>
      <c r="R52">
        <f t="shared" si="7"/>
        <v>-6.9797389999999995</v>
      </c>
      <c r="S52">
        <f t="shared" si="7"/>
        <v>-11.41144633125</v>
      </c>
      <c r="T52">
        <f t="shared" si="7"/>
        <v>3.1155369736600003</v>
      </c>
      <c r="U52">
        <f t="shared" si="7"/>
        <v>-12.03522280434</v>
      </c>
      <c r="V52">
        <f t="shared" si="2"/>
        <v>-10.509742161929999</v>
      </c>
      <c r="W52">
        <f t="shared" si="3"/>
        <v>2.7269487306370274E-5</v>
      </c>
      <c r="X52">
        <f t="shared" si="4"/>
        <v>2.7268743701710035E-5</v>
      </c>
      <c r="Y52">
        <f t="shared" si="5"/>
        <v>0</v>
      </c>
      <c r="Z52">
        <f t="shared" si="6"/>
        <v>1</v>
      </c>
    </row>
    <row r="53" spans="1:26" x14ac:dyDescent="0.2">
      <c r="A53">
        <v>0</v>
      </c>
      <c r="B53">
        <v>65.8</v>
      </c>
      <c r="C53">
        <v>70</v>
      </c>
      <c r="D53">
        <v>44.2</v>
      </c>
      <c r="E53">
        <v>28.6</v>
      </c>
      <c r="F53">
        <v>41</v>
      </c>
      <c r="G53">
        <v>48.1</v>
      </c>
      <c r="H53">
        <v>3.8</v>
      </c>
      <c r="I53" s="1">
        <v>0.12158099999999999</v>
      </c>
      <c r="J53">
        <v>0.18237100000000001</v>
      </c>
      <c r="K53">
        <v>0.10638300000000001</v>
      </c>
      <c r="L53">
        <f t="shared" si="1"/>
        <v>9.5206020000000002</v>
      </c>
      <c r="M53">
        <f t="shared" si="1"/>
        <v>1.3699000000000001</v>
      </c>
      <c r="N53">
        <f t="shared" si="1"/>
        <v>27.966224</v>
      </c>
      <c r="O53">
        <f t="shared" si="1"/>
        <v>10.039458000000002</v>
      </c>
      <c r="P53">
        <f t="shared" si="1"/>
        <v>12.0868</v>
      </c>
      <c r="Q53">
        <f t="shared" si="8"/>
        <v>19.722924000000003</v>
      </c>
      <c r="R53">
        <f t="shared" si="7"/>
        <v>-1.9359859999999998</v>
      </c>
      <c r="S53">
        <f t="shared" si="7"/>
        <v>-5.6475894262499997</v>
      </c>
      <c r="T53">
        <f t="shared" si="7"/>
        <v>2.4573926899900003</v>
      </c>
      <c r="U53">
        <f t="shared" si="7"/>
        <v>-11.07496178946</v>
      </c>
      <c r="V53">
        <f t="shared" si="2"/>
        <v>-8.7581765257199891</v>
      </c>
      <c r="W53">
        <f t="shared" si="3"/>
        <v>1.5717094461906457E-4</v>
      </c>
      <c r="X53">
        <f t="shared" si="4"/>
        <v>1.5714624579516961E-4</v>
      </c>
      <c r="Y53">
        <f t="shared" si="5"/>
        <v>0</v>
      </c>
      <c r="Z53">
        <f t="shared" si="6"/>
        <v>1</v>
      </c>
    </row>
    <row r="54" spans="1:26" x14ac:dyDescent="0.2">
      <c r="A54">
        <v>0</v>
      </c>
      <c r="B54">
        <v>73</v>
      </c>
      <c r="C54">
        <v>71.400000000000006</v>
      </c>
      <c r="D54">
        <v>42</v>
      </c>
      <c r="E54">
        <v>12.5</v>
      </c>
      <c r="F54">
        <v>34</v>
      </c>
      <c r="G54">
        <v>39.1</v>
      </c>
      <c r="H54">
        <v>3.8</v>
      </c>
      <c r="I54" s="1">
        <v>0.17808199999999999</v>
      </c>
      <c r="J54">
        <v>0.21917800000000001</v>
      </c>
      <c r="K54">
        <v>0.10958900000000001</v>
      </c>
      <c r="L54">
        <f t="shared" si="1"/>
        <v>10.562370000000001</v>
      </c>
      <c r="M54">
        <f t="shared" si="1"/>
        <v>1.3972980000000002</v>
      </c>
      <c r="N54">
        <f t="shared" si="1"/>
        <v>26.574239999999996</v>
      </c>
      <c r="O54">
        <f t="shared" si="1"/>
        <v>4.3878750000000002</v>
      </c>
      <c r="P54">
        <f t="shared" si="1"/>
        <v>10.023200000000001</v>
      </c>
      <c r="Q54">
        <f t="shared" si="8"/>
        <v>16.032564000000001</v>
      </c>
      <c r="R54">
        <f t="shared" si="7"/>
        <v>-1.9359859999999998</v>
      </c>
      <c r="S54">
        <f t="shared" si="7"/>
        <v>-8.2721315025000006</v>
      </c>
      <c r="T54">
        <f t="shared" si="7"/>
        <v>2.9533556048200005</v>
      </c>
      <c r="U54">
        <f t="shared" si="7"/>
        <v>-11.408721201180001</v>
      </c>
      <c r="V54">
        <f t="shared" si="2"/>
        <v>-22.948876098859998</v>
      </c>
      <c r="W54">
        <f t="shared" si="3"/>
        <v>1.0800148932425655E-10</v>
      </c>
      <c r="X54">
        <f t="shared" si="4"/>
        <v>1.0800148931259224E-10</v>
      </c>
      <c r="Y54">
        <f t="shared" si="5"/>
        <v>0</v>
      </c>
      <c r="Z54">
        <f t="shared" si="6"/>
        <v>1</v>
      </c>
    </row>
    <row r="55" spans="1:26" x14ac:dyDescent="0.2">
      <c r="A55">
        <v>0</v>
      </c>
      <c r="B55">
        <v>70.599999999999994</v>
      </c>
      <c r="C55">
        <v>66.7</v>
      </c>
      <c r="D55">
        <v>41.9</v>
      </c>
      <c r="E55">
        <v>43.8</v>
      </c>
      <c r="F55">
        <v>38.200000000000003</v>
      </c>
      <c r="G55">
        <v>68</v>
      </c>
      <c r="H55">
        <v>0</v>
      </c>
      <c r="I55" s="1">
        <v>0.18413599999999999</v>
      </c>
      <c r="J55">
        <v>0.226629</v>
      </c>
      <c r="K55">
        <v>0.14164299999999999</v>
      </c>
      <c r="L55">
        <f t="shared" si="1"/>
        <v>10.215114</v>
      </c>
      <c r="M55">
        <f t="shared" si="1"/>
        <v>1.3053190000000001</v>
      </c>
      <c r="N55">
        <f t="shared" si="1"/>
        <v>26.510967999999998</v>
      </c>
      <c r="O55">
        <f t="shared" si="1"/>
        <v>15.375114</v>
      </c>
      <c r="P55">
        <f t="shared" si="1"/>
        <v>11.261360000000002</v>
      </c>
      <c r="Q55">
        <f t="shared" si="8"/>
        <v>27.882720000000003</v>
      </c>
      <c r="R55">
        <f t="shared" si="7"/>
        <v>0</v>
      </c>
      <c r="S55">
        <f t="shared" si="7"/>
        <v>-8.5533473700000009</v>
      </c>
      <c r="T55">
        <f t="shared" si="7"/>
        <v>3.0537555200100002</v>
      </c>
      <c r="U55">
        <f t="shared" si="7"/>
        <v>-14.745690690659998</v>
      </c>
      <c r="V55">
        <f t="shared" si="2"/>
        <v>-0.95762754064999456</v>
      </c>
      <c r="W55">
        <f t="shared" si="3"/>
        <v>0.3838023622035982</v>
      </c>
      <c r="X55">
        <f t="shared" si="4"/>
        <v>0.2773534521161119</v>
      </c>
      <c r="Y55">
        <f t="shared" si="5"/>
        <v>0</v>
      </c>
      <c r="Z55">
        <f t="shared" si="6"/>
        <v>1</v>
      </c>
    </row>
    <row r="56" spans="1:26" x14ac:dyDescent="0.2">
      <c r="A56">
        <v>0</v>
      </c>
      <c r="B56">
        <v>75.2</v>
      </c>
      <c r="C56">
        <v>57.1</v>
      </c>
      <c r="D56">
        <v>33.299999999999997</v>
      </c>
      <c r="E56">
        <v>43.8</v>
      </c>
      <c r="F56">
        <v>31</v>
      </c>
      <c r="G56">
        <v>37.5</v>
      </c>
      <c r="H56">
        <v>2.2999999999999998</v>
      </c>
      <c r="I56" s="1">
        <v>0.30585099999999998</v>
      </c>
      <c r="J56">
        <v>0.265957</v>
      </c>
      <c r="K56">
        <v>7.9787200000000003E-2</v>
      </c>
      <c r="L56">
        <f t="shared" si="1"/>
        <v>10.880688000000001</v>
      </c>
      <c r="M56">
        <f t="shared" si="1"/>
        <v>1.1174470000000001</v>
      </c>
      <c r="N56">
        <f t="shared" si="1"/>
        <v>21.069575999999998</v>
      </c>
      <c r="O56">
        <f t="shared" si="1"/>
        <v>15.375114</v>
      </c>
      <c r="P56">
        <f t="shared" si="1"/>
        <v>9.1387999999999998</v>
      </c>
      <c r="Q56">
        <f t="shared" si="8"/>
        <v>15.3765</v>
      </c>
      <c r="R56">
        <f t="shared" si="7"/>
        <v>-1.171781</v>
      </c>
      <c r="S56">
        <f t="shared" si="7"/>
        <v>-14.207161263750001</v>
      </c>
      <c r="T56">
        <f t="shared" si="7"/>
        <v>3.5836881283300004</v>
      </c>
      <c r="U56">
        <f t="shared" si="7"/>
        <v>-8.3062161368640002</v>
      </c>
      <c r="V56">
        <f t="shared" si="2"/>
        <v>-20.406285272284002</v>
      </c>
      <c r="W56">
        <f t="shared" si="3"/>
        <v>1.3729758874162724E-9</v>
      </c>
      <c r="X56">
        <f t="shared" si="4"/>
        <v>1.3729758855312095E-9</v>
      </c>
      <c r="Y56">
        <f t="shared" si="5"/>
        <v>0</v>
      </c>
      <c r="Z56">
        <f t="shared" si="6"/>
        <v>1</v>
      </c>
    </row>
    <row r="57" spans="1:26" x14ac:dyDescent="0.2">
      <c r="A57">
        <v>0</v>
      </c>
      <c r="B57">
        <v>68.5</v>
      </c>
      <c r="C57">
        <v>50</v>
      </c>
      <c r="D57">
        <v>47.4</v>
      </c>
      <c r="E57">
        <v>31.6</v>
      </c>
      <c r="F57">
        <v>17.600000000000001</v>
      </c>
      <c r="G57">
        <v>45.8</v>
      </c>
      <c r="H57">
        <v>11.1</v>
      </c>
      <c r="I57" s="1">
        <v>0.27737200000000001</v>
      </c>
      <c r="J57">
        <v>0.21897800000000001</v>
      </c>
      <c r="K57">
        <v>8.7591199999999994E-2</v>
      </c>
      <c r="L57">
        <f t="shared" si="1"/>
        <v>9.9112650000000002</v>
      </c>
      <c r="M57">
        <f t="shared" si="1"/>
        <v>0.97850000000000004</v>
      </c>
      <c r="N57">
        <f t="shared" si="1"/>
        <v>29.990927999999997</v>
      </c>
      <c r="O57">
        <f t="shared" si="1"/>
        <v>11.092548000000001</v>
      </c>
      <c r="P57">
        <f t="shared" si="1"/>
        <v>5.1884800000000002</v>
      </c>
      <c r="Q57">
        <f t="shared" si="8"/>
        <v>18.779831999999999</v>
      </c>
      <c r="R57">
        <f t="shared" si="7"/>
        <v>-5.6551169999999997</v>
      </c>
      <c r="S57">
        <f t="shared" si="7"/>
        <v>-12.884276115</v>
      </c>
      <c r="T57">
        <f t="shared" si="7"/>
        <v>2.9506606668200002</v>
      </c>
      <c r="U57">
        <f t="shared" si="7"/>
        <v>-9.1186485913439999</v>
      </c>
      <c r="V57">
        <f t="shared" si="2"/>
        <v>-22.028768039524003</v>
      </c>
      <c r="W57">
        <f t="shared" si="3"/>
        <v>2.7103638568966804E-10</v>
      </c>
      <c r="X57">
        <f t="shared" si="4"/>
        <v>2.7103638561620732E-10</v>
      </c>
      <c r="Y57">
        <f t="shared" si="5"/>
        <v>0</v>
      </c>
      <c r="Z57">
        <f t="shared" si="6"/>
        <v>1</v>
      </c>
    </row>
    <row r="58" spans="1:26" x14ac:dyDescent="0.2">
      <c r="A58">
        <v>0</v>
      </c>
      <c r="B58">
        <v>60.9</v>
      </c>
      <c r="C58">
        <v>64.3</v>
      </c>
      <c r="D58">
        <v>45.2</v>
      </c>
      <c r="E58">
        <v>40</v>
      </c>
      <c r="F58">
        <v>19.399999999999999</v>
      </c>
      <c r="G58">
        <v>69.599999999999994</v>
      </c>
      <c r="H58">
        <v>8</v>
      </c>
      <c r="I58" s="1">
        <v>0.295566</v>
      </c>
      <c r="J58">
        <v>0.13136300000000001</v>
      </c>
      <c r="K58">
        <v>8.2101800000000003E-2</v>
      </c>
      <c r="L58">
        <f t="shared" si="1"/>
        <v>8.8116210000000006</v>
      </c>
      <c r="M58">
        <f t="shared" si="1"/>
        <v>1.258351</v>
      </c>
      <c r="N58">
        <f t="shared" si="1"/>
        <v>28.598943999999999</v>
      </c>
      <c r="O58">
        <f t="shared" si="1"/>
        <v>14.0412</v>
      </c>
      <c r="P58">
        <f t="shared" si="1"/>
        <v>5.7191199999999993</v>
      </c>
      <c r="Q58">
        <f t="shared" si="8"/>
        <v>28.538784</v>
      </c>
      <c r="R58">
        <f t="shared" si="7"/>
        <v>-4.0757599999999998</v>
      </c>
      <c r="S58">
        <f t="shared" si="7"/>
        <v>-13.7294101575</v>
      </c>
      <c r="T58">
        <f t="shared" si="7"/>
        <v>1.7700757024700002</v>
      </c>
      <c r="U58">
        <f t="shared" si="7"/>
        <v>-8.5471766903160002</v>
      </c>
      <c r="V58">
        <f t="shared" si="2"/>
        <v>-10.877191145346011</v>
      </c>
      <c r="W58">
        <f t="shared" si="3"/>
        <v>1.8884083277381496E-5</v>
      </c>
      <c r="X58">
        <f t="shared" si="4"/>
        <v>1.8883726675514371E-5</v>
      </c>
      <c r="Y58">
        <f t="shared" si="5"/>
        <v>0</v>
      </c>
      <c r="Z58">
        <f t="shared" si="6"/>
        <v>1</v>
      </c>
    </row>
    <row r="59" spans="1:26" x14ac:dyDescent="0.2">
      <c r="A59">
        <v>0</v>
      </c>
      <c r="B59">
        <v>68.3</v>
      </c>
      <c r="C59">
        <v>100</v>
      </c>
      <c r="D59">
        <v>50</v>
      </c>
      <c r="E59">
        <v>53.8</v>
      </c>
      <c r="F59">
        <v>34.4</v>
      </c>
      <c r="G59">
        <v>42.4</v>
      </c>
      <c r="H59">
        <v>4.3</v>
      </c>
      <c r="I59" s="1">
        <v>0.21961900000000001</v>
      </c>
      <c r="J59">
        <v>0.19033700000000001</v>
      </c>
      <c r="K59">
        <v>7.3206400000000005E-2</v>
      </c>
      <c r="L59">
        <f t="shared" si="1"/>
        <v>9.8823270000000001</v>
      </c>
      <c r="M59">
        <f t="shared" si="1"/>
        <v>1.9570000000000001</v>
      </c>
      <c r="N59">
        <f t="shared" si="1"/>
        <v>31.635999999999996</v>
      </c>
      <c r="O59">
        <f t="shared" si="1"/>
        <v>18.885414000000001</v>
      </c>
      <c r="P59">
        <f t="shared" si="1"/>
        <v>10.141119999999999</v>
      </c>
      <c r="Q59">
        <f t="shared" si="8"/>
        <v>17.385695999999999</v>
      </c>
      <c r="R59">
        <f t="shared" si="7"/>
        <v>-2.1907209999999999</v>
      </c>
      <c r="S59">
        <f t="shared" si="7"/>
        <v>-10.20157707375</v>
      </c>
      <c r="T59">
        <f t="shared" si="7"/>
        <v>2.5647320705300003</v>
      </c>
      <c r="U59">
        <f t="shared" si="7"/>
        <v>-7.6211244535680001</v>
      </c>
      <c r="V59">
        <f t="shared" si="2"/>
        <v>-0.82407345678801391</v>
      </c>
      <c r="W59">
        <f t="shared" si="3"/>
        <v>0.43864122428908009</v>
      </c>
      <c r="X59">
        <f t="shared" si="4"/>
        <v>0.30489966287865783</v>
      </c>
      <c r="Y59">
        <f t="shared" si="5"/>
        <v>0</v>
      </c>
      <c r="Z59">
        <f t="shared" si="6"/>
        <v>1</v>
      </c>
    </row>
    <row r="60" spans="1:26" x14ac:dyDescent="0.2">
      <c r="A60">
        <v>0</v>
      </c>
      <c r="B60">
        <v>86.2</v>
      </c>
      <c r="C60">
        <v>83.3</v>
      </c>
      <c r="D60">
        <v>42.4</v>
      </c>
      <c r="E60">
        <v>35.1</v>
      </c>
      <c r="F60">
        <v>11.6</v>
      </c>
      <c r="G60">
        <v>48.1</v>
      </c>
      <c r="H60">
        <v>3.3</v>
      </c>
      <c r="I60" s="1">
        <v>0.139211</v>
      </c>
      <c r="J60">
        <v>0.185615</v>
      </c>
      <c r="K60">
        <v>8.1206500000000001E-2</v>
      </c>
      <c r="L60">
        <f t="shared" si="1"/>
        <v>12.472278000000001</v>
      </c>
      <c r="M60">
        <f t="shared" si="1"/>
        <v>1.6301810000000001</v>
      </c>
      <c r="N60">
        <f t="shared" si="1"/>
        <v>26.827327999999998</v>
      </c>
      <c r="O60">
        <f t="shared" si="1"/>
        <v>12.321153000000001</v>
      </c>
      <c r="P60">
        <f t="shared" si="1"/>
        <v>3.4196800000000001</v>
      </c>
      <c r="Q60">
        <f t="shared" si="8"/>
        <v>19.722924000000003</v>
      </c>
      <c r="R60">
        <f t="shared" si="7"/>
        <v>-1.6812509999999998</v>
      </c>
      <c r="S60">
        <f t="shared" si="7"/>
        <v>-6.4665249637500004</v>
      </c>
      <c r="T60">
        <f t="shared" si="7"/>
        <v>2.5011045843500002</v>
      </c>
      <c r="U60">
        <f t="shared" si="7"/>
        <v>-8.453971824029999</v>
      </c>
      <c r="V60">
        <f t="shared" si="2"/>
        <v>-10.970039203429998</v>
      </c>
      <c r="W60">
        <f t="shared" si="3"/>
        <v>1.7209668612779905E-5</v>
      </c>
      <c r="X60">
        <f t="shared" si="4"/>
        <v>1.720937244518309E-5</v>
      </c>
      <c r="Y60">
        <f t="shared" si="5"/>
        <v>0</v>
      </c>
      <c r="Z60">
        <f t="shared" si="6"/>
        <v>1</v>
      </c>
    </row>
    <row r="61" spans="1:26" x14ac:dyDescent="0.2">
      <c r="A61">
        <v>0</v>
      </c>
      <c r="B61">
        <v>67.5</v>
      </c>
      <c r="C61">
        <v>87.5</v>
      </c>
      <c r="D61">
        <v>38.5</v>
      </c>
      <c r="E61">
        <v>66.7</v>
      </c>
      <c r="F61">
        <v>25</v>
      </c>
      <c r="G61">
        <v>57.1</v>
      </c>
      <c r="H61">
        <v>8.3000000000000007</v>
      </c>
      <c r="I61" s="1">
        <v>0.237037</v>
      </c>
      <c r="J61">
        <v>0.222222</v>
      </c>
      <c r="K61">
        <v>0.25185200000000002</v>
      </c>
      <c r="L61">
        <f t="shared" si="1"/>
        <v>9.7665750000000013</v>
      </c>
      <c r="M61">
        <f t="shared" si="1"/>
        <v>1.712375</v>
      </c>
      <c r="N61">
        <f t="shared" si="1"/>
        <v>24.359719999999999</v>
      </c>
      <c r="O61">
        <f t="shared" si="1"/>
        <v>23.413701000000003</v>
      </c>
      <c r="P61">
        <f t="shared" si="1"/>
        <v>7.37</v>
      </c>
      <c r="Q61">
        <f t="shared" si="8"/>
        <v>23.413284000000001</v>
      </c>
      <c r="R61">
        <f t="shared" si="7"/>
        <v>-4.2286010000000003</v>
      </c>
      <c r="S61">
        <f t="shared" si="7"/>
        <v>-11.010664946249999</v>
      </c>
      <c r="T61">
        <f t="shared" si="7"/>
        <v>2.9943725611800001</v>
      </c>
      <c r="U61">
        <f t="shared" si="7"/>
        <v>-26.218956756240001</v>
      </c>
      <c r="V61">
        <f t="shared" si="2"/>
        <v>-21.691135141309999</v>
      </c>
      <c r="W61">
        <f t="shared" si="3"/>
        <v>3.7989160978269743E-10</v>
      </c>
      <c r="X61">
        <f t="shared" si="4"/>
        <v>3.7989160963837975E-10</v>
      </c>
      <c r="Y61">
        <f t="shared" si="5"/>
        <v>0</v>
      </c>
      <c r="Z61">
        <f t="shared" si="6"/>
        <v>1</v>
      </c>
    </row>
    <row r="62" spans="1:26" x14ac:dyDescent="0.2">
      <c r="A62">
        <v>0</v>
      </c>
      <c r="B62">
        <v>66.400000000000006</v>
      </c>
      <c r="C62">
        <v>81.8</v>
      </c>
      <c r="D62">
        <v>38</v>
      </c>
      <c r="E62">
        <v>25</v>
      </c>
      <c r="F62">
        <v>35.4</v>
      </c>
      <c r="G62">
        <v>45.8</v>
      </c>
      <c r="H62">
        <v>5.0999999999999996</v>
      </c>
      <c r="I62" s="1">
        <v>0.301205</v>
      </c>
      <c r="J62">
        <v>0.18072299999999999</v>
      </c>
      <c r="K62">
        <v>6.0241000000000003E-2</v>
      </c>
      <c r="L62">
        <f t="shared" si="1"/>
        <v>9.6074160000000024</v>
      </c>
      <c r="M62">
        <f t="shared" si="1"/>
        <v>1.6008260000000001</v>
      </c>
      <c r="N62">
        <f t="shared" si="1"/>
        <v>24.04336</v>
      </c>
      <c r="O62">
        <f t="shared" si="1"/>
        <v>8.7757500000000004</v>
      </c>
      <c r="P62">
        <f t="shared" si="1"/>
        <v>10.435919999999999</v>
      </c>
      <c r="Q62">
        <f t="shared" si="8"/>
        <v>18.779831999999999</v>
      </c>
      <c r="R62">
        <f t="shared" si="7"/>
        <v>-2.5982969999999996</v>
      </c>
      <c r="S62">
        <f t="shared" si="7"/>
        <v>-13.99134875625</v>
      </c>
      <c r="T62">
        <f t="shared" si="7"/>
        <v>2.4351864008700002</v>
      </c>
      <c r="U62">
        <f t="shared" si="7"/>
        <v>-6.27136641342</v>
      </c>
      <c r="V62">
        <f t="shared" si="2"/>
        <v>-20.445661768799994</v>
      </c>
      <c r="W62">
        <f t="shared" si="3"/>
        <v>1.3199634781487959E-9</v>
      </c>
      <c r="X62">
        <f t="shared" si="4"/>
        <v>1.3199634764064923E-9</v>
      </c>
      <c r="Y62">
        <f t="shared" si="5"/>
        <v>0</v>
      </c>
      <c r="Z62">
        <f t="shared" si="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advancedStatsVsMaryland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2019-12-09T17:57:15Z</dcterms:created>
  <dcterms:modified xsi:type="dcterms:W3CDTF">2019-12-09T18:31:08Z</dcterms:modified>
</cp:coreProperties>
</file>