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 codeName="ThisWorkbook"/>
  <xr:revisionPtr revIDLastSave="0" documentId="13_ncr:1_{FDEDDFF0-A90B-4E8B-9D3C-B8BFA81A7F8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春节序曲（1-28）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J3" i="1" s="1"/>
  <c r="C4" i="1"/>
  <c r="J4" i="1" s="1"/>
  <c r="C5" i="1"/>
  <c r="J5" i="1" s="1"/>
  <c r="C6" i="1"/>
  <c r="J6" i="1" s="1"/>
  <c r="C7" i="1"/>
  <c r="J7" i="1" s="1"/>
  <c r="C8" i="1"/>
  <c r="J8" i="1" s="1"/>
  <c r="C9" i="1"/>
  <c r="J9" i="1" s="1"/>
  <c r="C10" i="1"/>
  <c r="J10" i="1" s="1"/>
  <c r="C11" i="1"/>
  <c r="J11" i="1" s="1"/>
  <c r="C12" i="1"/>
  <c r="J12" i="1" s="1"/>
  <c r="C13" i="1"/>
  <c r="J13" i="1" s="1"/>
  <c r="C14" i="1"/>
  <c r="J14" i="1" s="1"/>
  <c r="C15" i="1"/>
  <c r="J15" i="1" s="1"/>
  <c r="C16" i="1"/>
  <c r="J16" i="1" s="1"/>
  <c r="C17" i="1"/>
  <c r="J17" i="1" s="1"/>
  <c r="C18" i="1"/>
  <c r="J18" i="1" s="1"/>
  <c r="C19" i="1"/>
  <c r="J19" i="1" s="1"/>
  <c r="C20" i="1"/>
  <c r="J20" i="1" s="1"/>
  <c r="C21" i="1"/>
  <c r="J21" i="1" s="1"/>
  <c r="C22" i="1"/>
  <c r="J22" i="1" s="1"/>
  <c r="C23" i="1"/>
  <c r="J23" i="1" s="1"/>
  <c r="C24" i="1"/>
  <c r="J24" i="1" s="1"/>
  <c r="C25" i="1"/>
  <c r="J25" i="1" s="1"/>
  <c r="C26" i="1"/>
  <c r="J26" i="1" s="1"/>
  <c r="C27" i="1"/>
  <c r="J27" i="1" s="1"/>
  <c r="C28" i="1"/>
  <c r="J28" i="1" s="1"/>
  <c r="C29" i="1"/>
  <c r="J29" i="1" s="1"/>
  <c r="C30" i="1"/>
  <c r="J30" i="1" s="1"/>
  <c r="C31" i="1"/>
  <c r="J31" i="1" s="1"/>
  <c r="C32" i="1"/>
  <c r="J32" i="1" s="1"/>
  <c r="C33" i="1"/>
  <c r="J33" i="1" s="1"/>
  <c r="C34" i="1"/>
  <c r="J34" i="1" s="1"/>
  <c r="C35" i="1"/>
  <c r="J35" i="1" s="1"/>
  <c r="C36" i="1"/>
  <c r="J36" i="1" s="1"/>
  <c r="C37" i="1"/>
  <c r="J37" i="1" s="1"/>
  <c r="C38" i="1"/>
  <c r="J38" i="1" s="1"/>
  <c r="C39" i="1"/>
  <c r="J39" i="1" s="1"/>
  <c r="C40" i="1"/>
  <c r="J40" i="1" s="1"/>
  <c r="C41" i="1"/>
  <c r="J41" i="1" s="1"/>
  <c r="J2" i="1" l="1"/>
  <c r="D2" i="1"/>
  <c r="D3" i="1" s="1"/>
  <c r="D4" i="1" s="1"/>
  <c r="J1" i="1"/>
  <c r="H18" i="1"/>
  <c r="H15" i="1"/>
  <c r="H14" i="1"/>
  <c r="H13" i="1"/>
  <c r="H12" i="1"/>
  <c r="H11" i="1"/>
  <c r="E3" i="1" l="1"/>
  <c r="E2" i="1"/>
  <c r="E4" i="1"/>
  <c r="D5" i="1"/>
  <c r="E5" i="1" l="1"/>
  <c r="D6" i="1"/>
  <c r="E6" i="1" l="1"/>
  <c r="D7" i="1"/>
  <c r="E7" i="1" l="1"/>
  <c r="D8" i="1"/>
  <c r="E8" i="1" l="1"/>
  <c r="D9" i="1"/>
  <c r="D10" i="1" l="1"/>
  <c r="E9" i="1"/>
  <c r="D11" i="1" l="1"/>
  <c r="E10" i="1"/>
  <c r="E11" i="1" l="1"/>
  <c r="D12" i="1"/>
  <c r="D13" i="1" l="1"/>
  <c r="E12" i="1"/>
  <c r="E13" i="1" l="1"/>
  <c r="D14" i="1"/>
  <c r="E14" i="1" l="1"/>
  <c r="D15" i="1"/>
  <c r="E15" i="1" l="1"/>
  <c r="D16" i="1"/>
  <c r="D17" i="1" l="1"/>
  <c r="E16" i="1"/>
  <c r="E17" i="1" l="1"/>
  <c r="D18" i="1"/>
  <c r="D19" i="1" l="1"/>
  <c r="E18" i="1"/>
  <c r="E19" i="1" l="1"/>
  <c r="D20" i="1"/>
  <c r="E20" i="1" l="1"/>
  <c r="D21" i="1"/>
  <c r="E21" i="1" l="1"/>
  <c r="D22" i="1"/>
  <c r="E22" i="1" l="1"/>
  <c r="D23" i="1"/>
  <c r="E23" i="1" l="1"/>
  <c r="D24" i="1"/>
  <c r="E24" i="1" l="1"/>
  <c r="D25" i="1"/>
  <c r="E25" i="1" l="1"/>
  <c r="D26" i="1"/>
  <c r="E26" i="1" l="1"/>
  <c r="D27" i="1"/>
  <c r="D28" i="1" l="1"/>
  <c r="E27" i="1"/>
  <c r="E28" i="1" l="1"/>
  <c r="D29" i="1"/>
  <c r="E29" i="1" l="1"/>
  <c r="D30" i="1"/>
  <c r="E30" i="1" l="1"/>
  <c r="D31" i="1"/>
  <c r="E31" i="1" l="1"/>
  <c r="D32" i="1"/>
  <c r="E32" i="1" l="1"/>
  <c r="D33" i="1"/>
  <c r="E33" i="1" l="1"/>
  <c r="D34" i="1"/>
  <c r="D35" i="1" l="1"/>
  <c r="E34" i="1"/>
  <c r="E35" i="1" l="1"/>
  <c r="D36" i="1"/>
  <c r="E36" i="1" l="1"/>
  <c r="D37" i="1"/>
  <c r="E37" i="1" l="1"/>
  <c r="D38" i="1"/>
  <c r="E38" i="1" l="1"/>
  <c r="D39" i="1"/>
  <c r="D40" i="1" l="1"/>
  <c r="E39" i="1"/>
  <c r="E40" i="1" l="1"/>
  <c r="D41" i="1"/>
  <c r="E41" i="1" l="1"/>
</calcChain>
</file>

<file path=xl/sharedStrings.xml><?xml version="1.0" encoding="utf-8"?>
<sst xmlns="http://schemas.openxmlformats.org/spreadsheetml/2006/main" count="57" uniqueCount="24">
  <si>
    <t>音调</t>
    <phoneticPr fontId="1" type="noConversion"/>
  </si>
  <si>
    <t>音符类型</t>
    <phoneticPr fontId="1" type="noConversion"/>
  </si>
  <si>
    <t>时值</t>
    <phoneticPr fontId="1" type="noConversion"/>
  </si>
  <si>
    <t>音符类型</t>
    <phoneticPr fontId="1" type="noConversion"/>
  </si>
  <si>
    <t>每小节</t>
    <phoneticPr fontId="1" type="noConversion"/>
  </si>
  <si>
    <t>时序</t>
    <phoneticPr fontId="1" type="noConversion"/>
  </si>
  <si>
    <t>小节号</t>
    <phoneticPr fontId="1" type="noConversion"/>
  </si>
  <si>
    <t>2p</t>
    <phoneticPr fontId="1" type="noConversion"/>
  </si>
  <si>
    <t>3p</t>
    <phoneticPr fontId="1" type="noConversion"/>
  </si>
  <si>
    <t>4p</t>
    <phoneticPr fontId="1" type="noConversion"/>
  </si>
  <si>
    <t>5p</t>
    <phoneticPr fontId="1" type="noConversion"/>
  </si>
  <si>
    <t>6p</t>
    <phoneticPr fontId="1" type="noConversion"/>
  </si>
  <si>
    <t>7p</t>
    <phoneticPr fontId="1" type="noConversion"/>
  </si>
  <si>
    <t>一拍时</t>
    <phoneticPr fontId="1" type="noConversion"/>
  </si>
  <si>
    <t>小节时</t>
    <phoneticPr fontId="1" type="noConversion"/>
  </si>
  <si>
    <t>速度</t>
    <phoneticPr fontId="1" type="noConversion"/>
  </si>
  <si>
    <t>0</t>
  </si>
  <si>
    <t>3</t>
  </si>
  <si>
    <t>2</t>
  </si>
  <si>
    <t>1</t>
  </si>
  <si>
    <t>-5</t>
  </si>
  <si>
    <t>-3</t>
  </si>
  <si>
    <t>-6</t>
  </si>
  <si>
    <t>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</si>
</sst>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6" xfId="0" applyBorder="1"/>
  </cellXfs>
  <cellStyles count="1">
    <cellStyle name="常规" xfId="0" builtinId="0"/>
  </cellStyles>
  <dxfs count="1">
    <dxf>
      <fill>
        <patternFill>
          <bgColor theme="4" tint="0.39994506668294322"/>
        </patternFill>
      </fill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1"/>
  <sheetViews>
    <sheetView tabSelected="1" zoomScale="220" zoomScaleNormal="220" workbookViewId="0">
      <pane ySplit="1" topLeftCell="A2" activePane="bottomLeft" state="frozen"/>
      <selection pane="bottomLeft" activeCell="K10" sqref="K10"/>
    </sheetView>
  </sheetViews>
  <sheetFormatPr defaultRowHeight="14.25" x14ac:dyDescent="0.2"/>
  <cols>
    <col min="1" max="1" width="5.25" style="4" bestFit="1" customWidth="1"/>
    <col min="2" max="2" width="9" style="1"/>
    <col min="3" max="3" width="5.25" bestFit="1" customWidth="1"/>
    <col min="4" max="4" width="5.5" bestFit="1" customWidth="1"/>
    <col min="5" max="5" width="7.125" bestFit="1" customWidth="1"/>
    <col min="6" max="6" width="9" customWidth="1"/>
    <col min="8" max="8" width="5.25" bestFit="1" customWidth="1"/>
  </cols>
  <sheetData>
    <row r="1" spans="1:10" x14ac:dyDescent="0.2">
      <c r="A1" s="3" t="s">
        <v>0</v>
      </c>
      <c r="B1" s="1" t="s">
        <v>1</v>
      </c>
      <c r="C1" s="2" t="s">
        <v>2</v>
      </c>
      <c r="D1" s="2" t="s">
        <v>5</v>
      </c>
      <c r="E1" s="2" t="s">
        <v>6</v>
      </c>
      <c r="G1" s="6" t="s">
        <v>3</v>
      </c>
      <c r="H1" s="7" t="s">
        <v>2</v>
      </c>
      <c r="J1" t="str">
        <f>_xlfn.CONCAT($H$19,",", VLOOKUP(H16,G2:H15,2,FALSE))</f>
        <v>150,16</v>
      </c>
    </row>
    <row r="2" spans="1:10" x14ac:dyDescent="0.2">
      <c r="A2" s="5" t="s">
        <v>16</v>
      </c>
      <c r="B2" s="1">
        <v>4</v>
      </c>
      <c r="C2">
        <f t="shared" ref="C2:C41" si="0">VLOOKUP($B2,$G$2:$H$15,2,FALSE)</f>
        <v>16</v>
      </c>
      <c r="D2">
        <f>IF(ISNUMBER($C1), $C1, 0 )+IF(ISNUMBER($D1),$D1,0)</f>
        <v>0</v>
      </c>
      <c r="E2">
        <f t="shared" ref="E2:E41" si="1">INT($D2/$H$18)+1</f>
        <v>1</v>
      </c>
      <c r="G2" s="8">
        <v>64</v>
      </c>
      <c r="H2" s="9">
        <v>1</v>
      </c>
      <c r="J2" t="str">
        <f>_xlfn.CONCAT(A2,",",C2)</f>
        <v>0,16</v>
      </c>
    </row>
    <row r="3" spans="1:10" x14ac:dyDescent="0.2">
      <c r="A3" s="5" t="s">
        <v>17</v>
      </c>
      <c r="B3" s="1">
        <v>8</v>
      </c>
      <c r="C3">
        <f t="shared" si="0"/>
        <v>8</v>
      </c>
      <c r="D3">
        <f t="shared" ref="D3:D41" si="2">IF(ISNUMBER($C2), $C2, 0 )+IF(ISNUMBER($D2),$D2,0)</f>
        <v>16</v>
      </c>
      <c r="E3">
        <f t="shared" si="1"/>
        <v>1</v>
      </c>
      <c r="G3" s="8">
        <v>32</v>
      </c>
      <c r="H3" s="9">
        <v>2</v>
      </c>
      <c r="J3" t="str">
        <f t="shared" ref="J3:J41" si="3">_xlfn.CONCAT(A3,",",C3)</f>
        <v>3,8</v>
      </c>
    </row>
    <row r="4" spans="1:10" x14ac:dyDescent="0.2">
      <c r="A4" s="5" t="s">
        <v>17</v>
      </c>
      <c r="B4" s="1">
        <v>16</v>
      </c>
      <c r="C4">
        <f t="shared" si="0"/>
        <v>4</v>
      </c>
      <c r="D4">
        <f t="shared" si="2"/>
        <v>24</v>
      </c>
      <c r="E4">
        <f t="shared" si="1"/>
        <v>1</v>
      </c>
      <c r="G4" s="8">
        <v>16</v>
      </c>
      <c r="H4" s="9">
        <v>4</v>
      </c>
      <c r="J4" t="str">
        <f t="shared" si="3"/>
        <v>3,4</v>
      </c>
    </row>
    <row r="5" spans="1:10" x14ac:dyDescent="0.2">
      <c r="A5" s="5" t="s">
        <v>18</v>
      </c>
      <c r="B5" s="1">
        <v>16</v>
      </c>
      <c r="C5">
        <f t="shared" si="0"/>
        <v>4</v>
      </c>
      <c r="D5">
        <f t="shared" si="2"/>
        <v>28</v>
      </c>
      <c r="E5">
        <f t="shared" si="1"/>
        <v>1</v>
      </c>
      <c r="G5" s="8">
        <v>8</v>
      </c>
      <c r="H5" s="9">
        <v>8</v>
      </c>
      <c r="J5" t="str">
        <f t="shared" si="3"/>
        <v>2,4</v>
      </c>
    </row>
    <row r="6" spans="1:10" x14ac:dyDescent="0.2">
      <c r="A6" s="5" t="s">
        <v>19</v>
      </c>
      <c r="B6" s="1">
        <v>4</v>
      </c>
      <c r="C6">
        <f t="shared" si="0"/>
        <v>16</v>
      </c>
      <c r="D6">
        <f t="shared" si="2"/>
        <v>32</v>
      </c>
      <c r="E6">
        <f t="shared" si="1"/>
        <v>2</v>
      </c>
      <c r="G6" s="8">
        <v>-8</v>
      </c>
      <c r="H6" s="9">
        <v>7</v>
      </c>
      <c r="J6" t="str">
        <f t="shared" si="3"/>
        <v>1,16</v>
      </c>
    </row>
    <row r="7" spans="1:10" x14ac:dyDescent="0.2">
      <c r="A7" s="5" t="s">
        <v>17</v>
      </c>
      <c r="B7" s="1">
        <v>8</v>
      </c>
      <c r="C7">
        <f t="shared" si="0"/>
        <v>8</v>
      </c>
      <c r="D7">
        <f t="shared" si="2"/>
        <v>48</v>
      </c>
      <c r="E7">
        <f t="shared" si="1"/>
        <v>2</v>
      </c>
      <c r="G7" s="8">
        <v>0.8</v>
      </c>
      <c r="H7" s="9">
        <v>12</v>
      </c>
      <c r="J7" t="str">
        <f t="shared" si="3"/>
        <v>3,8</v>
      </c>
    </row>
    <row r="8" spans="1:10" x14ac:dyDescent="0.2">
      <c r="A8" s="5" t="s">
        <v>17</v>
      </c>
      <c r="B8" s="1">
        <v>16</v>
      </c>
      <c r="C8">
        <f t="shared" si="0"/>
        <v>4</v>
      </c>
      <c r="D8">
        <f t="shared" si="2"/>
        <v>56</v>
      </c>
      <c r="E8">
        <f t="shared" si="1"/>
        <v>2</v>
      </c>
      <c r="G8" s="8">
        <v>4</v>
      </c>
      <c r="H8" s="9">
        <v>16</v>
      </c>
      <c r="J8" t="str">
        <f t="shared" si="3"/>
        <v>3,4</v>
      </c>
    </row>
    <row r="9" spans="1:10" x14ac:dyDescent="0.2">
      <c r="A9" s="5" t="s">
        <v>18</v>
      </c>
      <c r="B9" s="1">
        <v>16</v>
      </c>
      <c r="C9">
        <f t="shared" si="0"/>
        <v>4</v>
      </c>
      <c r="D9">
        <f t="shared" si="2"/>
        <v>60</v>
      </c>
      <c r="E9">
        <f t="shared" si="1"/>
        <v>2</v>
      </c>
      <c r="G9" s="8">
        <v>0.4</v>
      </c>
      <c r="H9" s="9">
        <v>24</v>
      </c>
      <c r="J9" t="str">
        <f t="shared" si="3"/>
        <v>2,4</v>
      </c>
    </row>
    <row r="10" spans="1:10" x14ac:dyDescent="0.2">
      <c r="A10" s="5" t="s">
        <v>19</v>
      </c>
      <c r="B10" s="1">
        <v>4</v>
      </c>
      <c r="C10">
        <f t="shared" si="0"/>
        <v>16</v>
      </c>
      <c r="D10">
        <f t="shared" si="2"/>
        <v>64</v>
      </c>
      <c r="E10">
        <f t="shared" si="1"/>
        <v>3</v>
      </c>
      <c r="G10" s="8" t="s">
        <v>7</v>
      </c>
      <c r="H10" s="9">
        <v>32</v>
      </c>
      <c r="J10" t="str">
        <f t="shared" si="3"/>
        <v>1,16</v>
      </c>
    </row>
    <row r="11" spans="1:10" x14ac:dyDescent="0.2">
      <c r="A11" s="5" t="s">
        <v>17</v>
      </c>
      <c r="B11" s="1">
        <v>8</v>
      </c>
      <c r="C11">
        <f t="shared" si="0"/>
        <v>8</v>
      </c>
      <c r="D11">
        <f t="shared" si="2"/>
        <v>80</v>
      </c>
      <c r="E11">
        <f t="shared" si="1"/>
        <v>3</v>
      </c>
      <c r="G11" s="8" t="s">
        <v>8</v>
      </c>
      <c r="H11" s="9">
        <f>$H$8*3</f>
        <v>48</v>
      </c>
      <c r="J11" t="str">
        <f t="shared" si="3"/>
        <v>3,8</v>
      </c>
    </row>
    <row r="12" spans="1:10" x14ac:dyDescent="0.2">
      <c r="A12" s="5" t="s">
        <v>17</v>
      </c>
      <c r="B12" s="1">
        <v>16</v>
      </c>
      <c r="C12">
        <f t="shared" si="0"/>
        <v>4</v>
      </c>
      <c r="D12">
        <f t="shared" si="2"/>
        <v>88</v>
      </c>
      <c r="E12">
        <f t="shared" si="1"/>
        <v>3</v>
      </c>
      <c r="G12" s="8" t="s">
        <v>9</v>
      </c>
      <c r="H12" s="9">
        <f>$H$8*4</f>
        <v>64</v>
      </c>
      <c r="J12" t="str">
        <f t="shared" si="3"/>
        <v>3,4</v>
      </c>
    </row>
    <row r="13" spans="1:10" x14ac:dyDescent="0.2">
      <c r="A13" s="5" t="s">
        <v>18</v>
      </c>
      <c r="B13" s="1">
        <v>16</v>
      </c>
      <c r="C13">
        <f t="shared" si="0"/>
        <v>4</v>
      </c>
      <c r="D13">
        <f t="shared" si="2"/>
        <v>92</v>
      </c>
      <c r="E13">
        <f t="shared" si="1"/>
        <v>3</v>
      </c>
      <c r="G13" s="8" t="s">
        <v>10</v>
      </c>
      <c r="H13" s="9">
        <f>$H$8*5</f>
        <v>80</v>
      </c>
      <c r="J13" t="str">
        <f t="shared" si="3"/>
        <v>2,4</v>
      </c>
    </row>
    <row r="14" spans="1:10" x14ac:dyDescent="0.2">
      <c r="A14" s="5" t="s">
        <v>19</v>
      </c>
      <c r="B14" s="1">
        <v>8</v>
      </c>
      <c r="C14">
        <f t="shared" si="0"/>
        <v>8</v>
      </c>
      <c r="D14">
        <f t="shared" si="2"/>
        <v>96</v>
      </c>
      <c r="E14">
        <f t="shared" si="1"/>
        <v>4</v>
      </c>
      <c r="G14" s="8" t="s">
        <v>11</v>
      </c>
      <c r="H14" s="9">
        <f>$H$8*6</f>
        <v>96</v>
      </c>
      <c r="J14" t="str">
        <f t="shared" si="3"/>
        <v>1,8</v>
      </c>
    </row>
    <row r="15" spans="1:10" ht="15" thickBot="1" x14ac:dyDescent="0.25">
      <c r="A15" s="5" t="s">
        <v>20</v>
      </c>
      <c r="B15" s="1">
        <v>8</v>
      </c>
      <c r="C15">
        <f t="shared" si="0"/>
        <v>8</v>
      </c>
      <c r="D15">
        <f t="shared" si="2"/>
        <v>104</v>
      </c>
      <c r="E15">
        <f t="shared" si="1"/>
        <v>4</v>
      </c>
      <c r="G15" s="10" t="s">
        <v>12</v>
      </c>
      <c r="H15" s="11">
        <f>$H$8*7</f>
        <v>112</v>
      </c>
      <c r="J15" t="str">
        <f t="shared" si="3"/>
        <v>-5,8</v>
      </c>
    </row>
    <row r="16" spans="1:10" x14ac:dyDescent="0.2">
      <c r="A16" s="5" t="s">
        <v>21</v>
      </c>
      <c r="B16" s="1">
        <v>8</v>
      </c>
      <c r="C16">
        <f t="shared" si="0"/>
        <v>8</v>
      </c>
      <c r="D16">
        <f t="shared" si="2"/>
        <v>112</v>
      </c>
      <c r="E16">
        <f t="shared" si="1"/>
        <v>4</v>
      </c>
      <c r="G16" s="1" t="s">
        <v>13</v>
      </c>
      <c r="H16">
        <v>4</v>
      </c>
      <c r="J16" t="str">
        <f t="shared" si="3"/>
        <v>-3,8</v>
      </c>
    </row>
    <row r="17" spans="1:10" x14ac:dyDescent="0.2">
      <c r="A17" s="5" t="s">
        <v>22</v>
      </c>
      <c r="B17" s="1">
        <v>8</v>
      </c>
      <c r="C17">
        <f t="shared" si="0"/>
        <v>8</v>
      </c>
      <c r="D17">
        <f t="shared" si="2"/>
        <v>120</v>
      </c>
      <c r="E17">
        <f t="shared" si="1"/>
        <v>4</v>
      </c>
      <c r="G17" s="1" t="s">
        <v>4</v>
      </c>
      <c r="H17">
        <v>2</v>
      </c>
      <c r="J17" t="str">
        <f t="shared" si="3"/>
        <v>-6,8</v>
      </c>
    </row>
    <row r="18" spans="1:10" x14ac:dyDescent="0.2">
      <c r="A18" s="5" t="s">
        <v>20</v>
      </c>
      <c r="B18" s="1">
        <v>0.8</v>
      </c>
      <c r="C18">
        <f t="shared" si="0"/>
        <v>12</v>
      </c>
      <c r="D18">
        <f t="shared" si="2"/>
        <v>128</v>
      </c>
      <c r="E18">
        <f t="shared" si="1"/>
        <v>5</v>
      </c>
      <c r="G18" s="1" t="s">
        <v>14</v>
      </c>
      <c r="H18">
        <f>VLOOKUP(H16,G2:H15,2,FALSE)*H17</f>
        <v>32</v>
      </c>
      <c r="J18" t="str">
        <f t="shared" si="3"/>
        <v>-5,12</v>
      </c>
    </row>
    <row r="19" spans="1:10" x14ac:dyDescent="0.2">
      <c r="A19" s="5" t="s">
        <v>22</v>
      </c>
      <c r="B19" s="1">
        <v>16</v>
      </c>
      <c r="C19">
        <f t="shared" si="0"/>
        <v>4</v>
      </c>
      <c r="D19">
        <f t="shared" si="2"/>
        <v>140</v>
      </c>
      <c r="E19">
        <f t="shared" si="1"/>
        <v>5</v>
      </c>
      <c r="G19" s="1" t="s">
        <v>15</v>
      </c>
      <c r="H19">
        <v>150</v>
      </c>
      <c r="J19" t="str">
        <f t="shared" si="3"/>
        <v>-6,4</v>
      </c>
    </row>
    <row r="20" spans="1:10" x14ac:dyDescent="0.2">
      <c r="A20" s="5" t="s">
        <v>20</v>
      </c>
      <c r="B20" s="1">
        <v>8</v>
      </c>
      <c r="C20">
        <f t="shared" si="0"/>
        <v>8</v>
      </c>
      <c r="D20">
        <f t="shared" si="2"/>
        <v>144</v>
      </c>
      <c r="E20">
        <f t="shared" si="1"/>
        <v>5</v>
      </c>
      <c r="J20" t="str">
        <f t="shared" si="3"/>
        <v>-5,8</v>
      </c>
    </row>
    <row r="21" spans="1:10" x14ac:dyDescent="0.2">
      <c r="A21" s="5" t="s">
        <v>22</v>
      </c>
      <c r="B21" s="1">
        <v>8</v>
      </c>
      <c r="C21">
        <f t="shared" si="0"/>
        <v>8</v>
      </c>
      <c r="D21">
        <f t="shared" si="2"/>
        <v>152</v>
      </c>
      <c r="E21">
        <f t="shared" si="1"/>
        <v>5</v>
      </c>
      <c r="J21" t="str">
        <f t="shared" si="3"/>
        <v>-6,8</v>
      </c>
    </row>
    <row r="22" spans="1:10" x14ac:dyDescent="0.2">
      <c r="A22" s="5" t="s">
        <v>20</v>
      </c>
      <c r="B22" s="1">
        <v>0.8</v>
      </c>
      <c r="C22">
        <f t="shared" si="0"/>
        <v>12</v>
      </c>
      <c r="D22">
        <f t="shared" si="2"/>
        <v>160</v>
      </c>
      <c r="E22">
        <f t="shared" si="1"/>
        <v>6</v>
      </c>
      <c r="J22" t="str">
        <f t="shared" si="3"/>
        <v>-5,12</v>
      </c>
    </row>
    <row r="23" spans="1:10" x14ac:dyDescent="0.2">
      <c r="A23" s="5" t="s">
        <v>22</v>
      </c>
      <c r="B23" s="1">
        <v>16</v>
      </c>
      <c r="C23">
        <f t="shared" si="0"/>
        <v>4</v>
      </c>
      <c r="D23">
        <f t="shared" si="2"/>
        <v>172</v>
      </c>
      <c r="E23">
        <f t="shared" si="1"/>
        <v>6</v>
      </c>
      <c r="J23" t="str">
        <f t="shared" si="3"/>
        <v>-6,4</v>
      </c>
    </row>
    <row r="24" spans="1:10" x14ac:dyDescent="0.2">
      <c r="A24" s="5" t="s">
        <v>20</v>
      </c>
      <c r="B24" s="1">
        <v>8</v>
      </c>
      <c r="C24">
        <f t="shared" si="0"/>
        <v>8</v>
      </c>
      <c r="D24">
        <f t="shared" si="2"/>
        <v>176</v>
      </c>
      <c r="E24">
        <f t="shared" si="1"/>
        <v>6</v>
      </c>
      <c r="J24" t="str">
        <f t="shared" si="3"/>
        <v>-5,8</v>
      </c>
    </row>
    <row r="25" spans="1:10" x14ac:dyDescent="0.2">
      <c r="A25" s="5" t="s">
        <v>22</v>
      </c>
      <c r="B25" s="1">
        <v>8</v>
      </c>
      <c r="C25">
        <f t="shared" si="0"/>
        <v>8</v>
      </c>
      <c r="D25">
        <f t="shared" si="2"/>
        <v>184</v>
      </c>
      <c r="E25">
        <f t="shared" si="1"/>
        <v>6</v>
      </c>
      <c r="J25" t="str">
        <f t="shared" si="3"/>
        <v>-6,8</v>
      </c>
    </row>
    <row r="26" spans="1:10" x14ac:dyDescent="0.2">
      <c r="A26" s="5" t="s">
        <v>20</v>
      </c>
      <c r="B26" s="1">
        <v>0.8</v>
      </c>
      <c r="C26">
        <f t="shared" si="0"/>
        <v>12</v>
      </c>
      <c r="D26">
        <f t="shared" si="2"/>
        <v>192</v>
      </c>
      <c r="E26">
        <f t="shared" si="1"/>
        <v>7</v>
      </c>
      <c r="J26" t="str">
        <f t="shared" si="3"/>
        <v>-5,12</v>
      </c>
    </row>
    <row r="27" spans="1:10" x14ac:dyDescent="0.2">
      <c r="A27" s="5" t="s">
        <v>22</v>
      </c>
      <c r="B27" s="1">
        <v>16</v>
      </c>
      <c r="C27">
        <f t="shared" si="0"/>
        <v>4</v>
      </c>
      <c r="D27">
        <f t="shared" si="2"/>
        <v>204</v>
      </c>
      <c r="E27">
        <f t="shared" si="1"/>
        <v>7</v>
      </c>
      <c r="J27" t="str">
        <f t="shared" si="3"/>
        <v>-6,4</v>
      </c>
    </row>
    <row r="28" spans="1:10" x14ac:dyDescent="0.2">
      <c r="A28" s="5" t="s">
        <v>20</v>
      </c>
      <c r="B28" s="1">
        <v>8</v>
      </c>
      <c r="C28">
        <f t="shared" si="0"/>
        <v>8</v>
      </c>
      <c r="D28">
        <f t="shared" si="2"/>
        <v>208</v>
      </c>
      <c r="E28">
        <f t="shared" si="1"/>
        <v>7</v>
      </c>
      <c r="J28" t="str">
        <f t="shared" si="3"/>
        <v>-5,8</v>
      </c>
    </row>
    <row r="29" spans="1:10" x14ac:dyDescent="0.2">
      <c r="A29" s="5" t="s">
        <v>22</v>
      </c>
      <c r="B29" s="1">
        <v>8</v>
      </c>
      <c r="C29">
        <f t="shared" si="0"/>
        <v>8</v>
      </c>
      <c r="D29">
        <f t="shared" si="2"/>
        <v>216</v>
      </c>
      <c r="E29">
        <f t="shared" si="1"/>
        <v>7</v>
      </c>
      <c r="J29" t="str">
        <f t="shared" si="3"/>
        <v>-6,8</v>
      </c>
    </row>
    <row r="30" spans="1:10" x14ac:dyDescent="0.2">
      <c r="A30" s="5" t="s">
        <v>20</v>
      </c>
      <c r="B30" s="1">
        <v>8</v>
      </c>
      <c r="C30">
        <f t="shared" si="0"/>
        <v>8</v>
      </c>
      <c r="D30">
        <f t="shared" si="2"/>
        <v>224</v>
      </c>
      <c r="E30">
        <f t="shared" si="1"/>
        <v>8</v>
      </c>
      <c r="J30" t="str">
        <f t="shared" si="3"/>
        <v>-5,8</v>
      </c>
    </row>
    <row r="31" spans="1:10" x14ac:dyDescent="0.2">
      <c r="A31" s="5" t="s">
        <v>23</v>
      </c>
      <c r="B31" s="1">
        <v>64</v>
      </c>
      <c r="C31">
        <f t="shared" si="0"/>
        <v>1</v>
      </c>
      <c r="D31">
        <f t="shared" si="2"/>
        <v>232</v>
      </c>
      <c r="E31">
        <f t="shared" si="1"/>
        <v>8</v>
      </c>
      <c r="J31" t="str">
        <f t="shared" si="3"/>
        <v>-7,1</v>
      </c>
    </row>
    <row r="32" spans="1:10" x14ac:dyDescent="0.2">
      <c r="A32" s="5" t="s">
        <v>22</v>
      </c>
      <c r="B32" s="1">
        <v>-8</v>
      </c>
      <c r="C32">
        <f t="shared" si="0"/>
        <v>7</v>
      </c>
      <c r="D32">
        <f t="shared" si="2"/>
        <v>233</v>
      </c>
      <c r="E32">
        <f t="shared" si="1"/>
        <v>8</v>
      </c>
      <c r="J32" t="str">
        <f t="shared" si="3"/>
        <v>-6,7</v>
      </c>
    </row>
    <row r="33" spans="1:10" x14ac:dyDescent="0.2">
      <c r="A33" s="5" t="s">
        <v>20</v>
      </c>
      <c r="B33" s="1">
        <v>8</v>
      </c>
      <c r="C33">
        <f t="shared" si="0"/>
        <v>8</v>
      </c>
      <c r="D33">
        <f t="shared" si="2"/>
        <v>240</v>
      </c>
      <c r="E33">
        <f t="shared" si="1"/>
        <v>8</v>
      </c>
      <c r="J33" t="str">
        <f t="shared" si="3"/>
        <v>-5,8</v>
      </c>
    </row>
    <row r="34" spans="1:10" x14ac:dyDescent="0.2">
      <c r="A34" s="5" t="s">
        <v>23</v>
      </c>
      <c r="B34" s="1">
        <v>64</v>
      </c>
      <c r="C34">
        <f t="shared" si="0"/>
        <v>1</v>
      </c>
      <c r="D34">
        <f t="shared" si="2"/>
        <v>248</v>
      </c>
      <c r="E34">
        <f t="shared" si="1"/>
        <v>8</v>
      </c>
      <c r="J34" t="str">
        <f t="shared" si="3"/>
        <v>-7,1</v>
      </c>
    </row>
    <row r="35" spans="1:10" x14ac:dyDescent="0.2">
      <c r="A35" s="5" t="s">
        <v>22</v>
      </c>
      <c r="B35" s="1">
        <v>-8</v>
      </c>
      <c r="C35">
        <f t="shared" si="0"/>
        <v>7</v>
      </c>
      <c r="D35">
        <f t="shared" si="2"/>
        <v>249</v>
      </c>
      <c r="E35">
        <f t="shared" si="1"/>
        <v>8</v>
      </c>
      <c r="J35" t="str">
        <f t="shared" si="3"/>
        <v>-6,7</v>
      </c>
    </row>
    <row r="36" spans="1:10" x14ac:dyDescent="0.2">
      <c r="A36" s="5" t="s">
        <v>20</v>
      </c>
      <c r="B36" s="1">
        <v>8</v>
      </c>
      <c r="C36">
        <f t="shared" si="0"/>
        <v>8</v>
      </c>
      <c r="D36">
        <f t="shared" si="2"/>
        <v>256</v>
      </c>
      <c r="E36">
        <f t="shared" si="1"/>
        <v>9</v>
      </c>
      <c r="J36" t="str">
        <f t="shared" si="3"/>
        <v>-5,8</v>
      </c>
    </row>
    <row r="37" spans="1:10" x14ac:dyDescent="0.2">
      <c r="A37" s="5" t="s">
        <v>23</v>
      </c>
      <c r="B37" s="1">
        <v>64</v>
      </c>
      <c r="C37">
        <f t="shared" si="0"/>
        <v>1</v>
      </c>
      <c r="D37">
        <f t="shared" si="2"/>
        <v>264</v>
      </c>
      <c r="E37">
        <f t="shared" si="1"/>
        <v>9</v>
      </c>
      <c r="J37" t="str">
        <f t="shared" si="3"/>
        <v>-7,1</v>
      </c>
    </row>
    <row r="38" spans="1:10" x14ac:dyDescent="0.2">
      <c r="A38" s="5" t="s">
        <v>22</v>
      </c>
      <c r="B38" s="1">
        <v>-8</v>
      </c>
      <c r="C38">
        <f t="shared" si="0"/>
        <v>7</v>
      </c>
      <c r="D38">
        <f t="shared" si="2"/>
        <v>265</v>
      </c>
      <c r="E38">
        <f t="shared" si="1"/>
        <v>9</v>
      </c>
      <c r="J38" t="str">
        <f t="shared" si="3"/>
        <v>-6,7</v>
      </c>
    </row>
    <row r="39" spans="1:10" x14ac:dyDescent="0.2">
      <c r="A39" s="5" t="s">
        <v>20</v>
      </c>
      <c r="B39" s="1">
        <v>8</v>
      </c>
      <c r="C39">
        <f t="shared" si="0"/>
        <v>8</v>
      </c>
      <c r="D39">
        <f t="shared" si="2"/>
        <v>272</v>
      </c>
      <c r="E39">
        <f t="shared" si="1"/>
        <v>9</v>
      </c>
      <c r="J39" t="str">
        <f t="shared" si="3"/>
        <v>-5,8</v>
      </c>
    </row>
    <row r="40" spans="1:10" x14ac:dyDescent="0.2">
      <c r="A40" s="5" t="s">
        <v>23</v>
      </c>
      <c r="B40" s="1">
        <v>64</v>
      </c>
      <c r="C40">
        <f t="shared" si="0"/>
        <v>1</v>
      </c>
      <c r="D40">
        <f t="shared" si="2"/>
        <v>280</v>
      </c>
      <c r="E40">
        <f t="shared" si="1"/>
        <v>9</v>
      </c>
      <c r="J40" t="str">
        <f t="shared" si="3"/>
        <v>-7,1</v>
      </c>
    </row>
    <row r="41" spans="1:10" x14ac:dyDescent="0.2">
      <c r="A41" s="5" t="s">
        <v>22</v>
      </c>
      <c r="B41" s="1">
        <v>-8</v>
      </c>
      <c r="C41">
        <f t="shared" si="0"/>
        <v>7</v>
      </c>
      <c r="D41">
        <f t="shared" si="2"/>
        <v>281</v>
      </c>
      <c r="E41">
        <f t="shared" si="1"/>
        <v>9</v>
      </c>
      <c r="J41" t="str">
        <f t="shared" si="3"/>
        <v>-6,7</v>
      </c>
    </row>
  </sheetData>
  <phoneticPr fontId="1" type="noConversion"/>
  <conditionalFormatting sqref="A1:E1048576">
    <cfRule type="expression" dxfId="0" priority="2">
      <formula>IF(ISNUMBER($D1),AND(MOD($D1,$H$18)=0,LEN($C1)&lt;&gt;0,$C1&lt;&gt;0),FALSE)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春节序曲（1-28）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2022-01-22T09:46:07Z</dcterms:created>
  <dcterms:modified xsi:type="dcterms:W3CDTF">2022-01-22T09:47:25Z</dcterms:modified>
</cp:coreProperties>
</file>