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de T\Desktop\Messi Project\"/>
    </mc:Choice>
  </mc:AlternateContent>
  <xr:revisionPtr revIDLastSave="0" documentId="13_ncr:1_{0D63308D-2026-4BFE-ABA1-920990701522}" xr6:coauthVersionLast="47" xr6:coauthVersionMax="47" xr10:uidLastSave="{00000000-0000-0000-0000-000000000000}"/>
  <bookViews>
    <workbookView xWindow="-108" yWindow="-108" windowWidth="23256" windowHeight="12456" xr2:uid="{35F8C43A-9D07-4CE1-9578-B57F61C98821}"/>
  </bookViews>
  <sheets>
    <sheet name="working data" sheetId="1" r:id="rId1"/>
    <sheet name="goals" sheetId="4" r:id="rId2"/>
    <sheet name="raw or base data" sheetId="3" r:id="rId3"/>
    <sheet name="trophy" sheetId="2" r:id="rId4"/>
  </sheets>
  <definedNames>
    <definedName name="_xlnm._FilterDatabase" localSheetId="1" hidden="1">goals!$A$1:$I$70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W71" i="1"/>
  <c r="K71" i="1"/>
  <c r="L71" i="1"/>
  <c r="M71" i="1"/>
  <c r="N71" i="1"/>
  <c r="O71" i="1"/>
  <c r="P71" i="1"/>
  <c r="Q71" i="1"/>
  <c r="R71" i="1"/>
  <c r="S71" i="1"/>
  <c r="T71" i="1"/>
  <c r="U71" i="1"/>
  <c r="V71" i="1"/>
  <c r="J71" i="1"/>
  <c r="G71" i="1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</calcChain>
</file>

<file path=xl/sharedStrings.xml><?xml version="1.0" encoding="utf-8"?>
<sst xmlns="http://schemas.openxmlformats.org/spreadsheetml/2006/main" count="1235" uniqueCount="229">
  <si>
    <t>Starter</t>
  </si>
  <si>
    <t>FC Barcelona</t>
  </si>
  <si>
    <t>1-3</t>
  </si>
  <si>
    <t>Real Valladolid</t>
  </si>
  <si>
    <t>La Liga</t>
  </si>
  <si>
    <t>22-12-2012</t>
  </si>
  <si>
    <t>Atlético Madrid</t>
  </si>
  <si>
    <t>4-1</t>
  </si>
  <si>
    <t>16-12-2012</t>
  </si>
  <si>
    <t>0-2</t>
  </si>
  <si>
    <t>Córdoba</t>
  </si>
  <si>
    <t>Copa del Rey</t>
  </si>
  <si>
    <t>12-12-2012</t>
  </si>
  <si>
    <t>1-2</t>
  </si>
  <si>
    <t>Real Betis</t>
  </si>
  <si>
    <t>09-12-2012</t>
  </si>
  <si>
    <t>Substitute</t>
  </si>
  <si>
    <t>Benfica</t>
  </si>
  <si>
    <t>0-0</t>
  </si>
  <si>
    <t>UEFA Champions League</t>
  </si>
  <si>
    <t>05-12-2012</t>
  </si>
  <si>
    <t>Athletic de Bilbao</t>
  </si>
  <si>
    <t>5-1</t>
  </si>
  <si>
    <t>01-12-2012</t>
  </si>
  <si>
    <t>0-4</t>
  </si>
  <si>
    <t>Levante</t>
  </si>
  <si>
    <t>25-11-2012</t>
  </si>
  <si>
    <t>0-3</t>
  </si>
  <si>
    <t>Spartak Moscow</t>
  </si>
  <si>
    <t>20-11-2012</t>
  </si>
  <si>
    <t>Real Zaragoza</t>
  </si>
  <si>
    <t>3-1</t>
  </si>
  <si>
    <t>17-11-2012</t>
  </si>
  <si>
    <t>Argentina</t>
  </si>
  <si>
    <t>Saudi Arabia</t>
  </si>
  <si>
    <t>International friendly</t>
  </si>
  <si>
    <t>14-11-2012</t>
  </si>
  <si>
    <t>2-4</t>
  </si>
  <si>
    <t>Real Mallorca</t>
  </si>
  <si>
    <t>11-11-2012</t>
  </si>
  <si>
    <t>2-1</t>
  </si>
  <si>
    <t>Celtic</t>
  </si>
  <si>
    <t>07-11-2012</t>
  </si>
  <si>
    <t>Celta de Vigo</t>
  </si>
  <si>
    <t>03-11-2012</t>
  </si>
  <si>
    <t>0-5</t>
  </si>
  <si>
    <t>Rayo Vallecano</t>
  </si>
  <si>
    <t>27-10-2012</t>
  </si>
  <si>
    <t>23-10-2012</t>
  </si>
  <si>
    <t>4-5</t>
  </si>
  <si>
    <t>Deportivo La Coruña</t>
  </si>
  <si>
    <t>20-10-2012</t>
  </si>
  <si>
    <t>Chile</t>
  </si>
  <si>
    <t>World  2014 Qualification</t>
  </si>
  <si>
    <t>17-10-2012</t>
  </si>
  <si>
    <t>Uruguay</t>
  </si>
  <si>
    <t>3-0</t>
  </si>
  <si>
    <t>13-10-2012</t>
  </si>
  <si>
    <t>Real Madrid</t>
  </si>
  <si>
    <t>2-2</t>
  </si>
  <si>
    <t>07-10-2012</t>
  </si>
  <si>
    <t>02-10-2012</t>
  </si>
  <si>
    <t>2-3</t>
  </si>
  <si>
    <t>Sevilla</t>
  </si>
  <si>
    <t>29-09-2012</t>
  </si>
  <si>
    <t>Granada</t>
  </si>
  <si>
    <t>2-0</t>
  </si>
  <si>
    <t>22-09-2012</t>
  </si>
  <si>
    <t>3-2</t>
  </si>
  <si>
    <t>19-09-2012</t>
  </si>
  <si>
    <t>1-4</t>
  </si>
  <si>
    <t>Getafe</t>
  </si>
  <si>
    <t>15-09-2012</t>
  </si>
  <si>
    <t>1-1</t>
  </si>
  <si>
    <t>Peru</t>
  </si>
  <si>
    <t>12-09-2012</t>
  </si>
  <si>
    <t>Paraguay</t>
  </si>
  <si>
    <t>08-09-2012</t>
  </si>
  <si>
    <t>Valencia</t>
  </si>
  <si>
    <t>1-0</t>
  </si>
  <si>
    <t>02-09-2012</t>
  </si>
  <si>
    <t xml:space="preserve">SUPSpanish Super </t>
  </si>
  <si>
    <t>29-08-2012</t>
  </si>
  <si>
    <t>Osasuna</t>
  </si>
  <si>
    <t>26-08-2012</t>
  </si>
  <si>
    <t>23-08-2012</t>
  </si>
  <si>
    <t>Real Sociedad</t>
  </si>
  <si>
    <t>19-08-2012</t>
  </si>
  <si>
    <t>Germany</t>
  </si>
  <si>
    <t>15-08-2012</t>
  </si>
  <si>
    <t>Brazil</t>
  </si>
  <si>
    <t>4-3</t>
  </si>
  <si>
    <t>09-06-2012</t>
  </si>
  <si>
    <t>Ecuador</t>
  </si>
  <si>
    <t>4-0</t>
  </si>
  <si>
    <t>03-06-2012</t>
  </si>
  <si>
    <t>25-05-2012</t>
  </si>
  <si>
    <t>12-05-2012</t>
  </si>
  <si>
    <t>Espanyol</t>
  </si>
  <si>
    <t>05-05-2012</t>
  </si>
  <si>
    <t>Málaga</t>
  </si>
  <si>
    <t>02-05-2012</t>
  </si>
  <si>
    <t>0-7</t>
  </si>
  <si>
    <t>29-04-2012</t>
  </si>
  <si>
    <t>Chelsea</t>
  </si>
  <si>
    <t>24-04-2012</t>
  </si>
  <si>
    <t>21-04-2012</t>
  </si>
  <si>
    <t>18-04-2012</t>
  </si>
  <si>
    <t>14-04-2012</t>
  </si>
  <si>
    <t>10-04-2012</t>
  </si>
  <si>
    <t>07-04-2012</t>
  </si>
  <si>
    <t>AC Milan</t>
  </si>
  <si>
    <t>03-04-2012</t>
  </si>
  <si>
    <t>31-03-2012</t>
  </si>
  <si>
    <t>28-03-2012</t>
  </si>
  <si>
    <t>24-03-2012</t>
  </si>
  <si>
    <t>5-3</t>
  </si>
  <si>
    <t>20-03-2012</t>
  </si>
  <si>
    <t>17-03-2012</t>
  </si>
  <si>
    <t>Racing Santander</t>
  </si>
  <si>
    <t>11-03-2012</t>
  </si>
  <si>
    <t>Bayer Leverkusen</t>
  </si>
  <si>
    <t>7-1</t>
  </si>
  <si>
    <t>07-03-2012</t>
  </si>
  <si>
    <t>Switzerland</t>
  </si>
  <si>
    <t>29-02-2012</t>
  </si>
  <si>
    <t>26-02-2012</t>
  </si>
  <si>
    <t>19-02-2012</t>
  </si>
  <si>
    <t>14-02-2012</t>
  </si>
  <si>
    <t>11-02-2012</t>
  </si>
  <si>
    <t>08-02-2012</t>
  </si>
  <si>
    <t>04-02-2012</t>
  </si>
  <si>
    <t>01-02-2012</t>
  </si>
  <si>
    <t>Villarreal</t>
  </si>
  <si>
    <t>28-01-2012</t>
  </si>
  <si>
    <t>25-01-2012</t>
  </si>
  <si>
    <t>22-01-2012</t>
  </si>
  <si>
    <t>18-01-2012</t>
  </si>
  <si>
    <t>4-2</t>
  </si>
  <si>
    <t>15-01-2012</t>
  </si>
  <si>
    <t>12-01-2012</t>
  </si>
  <si>
    <t>08-01-2012</t>
  </si>
  <si>
    <t>04-01-2012</t>
  </si>
  <si>
    <t xml:space="preserve"> Lineup</t>
  </si>
  <si>
    <t># Index</t>
  </si>
  <si>
    <t>Cards</t>
  </si>
  <si>
    <t>Assists</t>
  </si>
  <si>
    <t>Goals</t>
  </si>
  <si>
    <t>Minutes</t>
  </si>
  <si>
    <t xml:space="preserve"> Away team</t>
  </si>
  <si>
    <t>Result</t>
  </si>
  <si>
    <t xml:space="preserve"> Home team</t>
  </si>
  <si>
    <t>Competition</t>
  </si>
  <si>
    <t>Date</t>
  </si>
  <si>
    <t>Scored by</t>
  </si>
  <si>
    <t>Scored from</t>
  </si>
  <si>
    <t xml:space="preserve">	Left Foot</t>
  </si>
  <si>
    <t>penalty</t>
  </si>
  <si>
    <t>inside box</t>
  </si>
  <si>
    <t>Shots on Target</t>
  </si>
  <si>
    <t>Successful Dribbles</t>
  </si>
  <si>
    <t>Key Passes</t>
  </si>
  <si>
    <t>Big Chances Created</t>
  </si>
  <si>
    <t xml:space="preserve">Accurate Throughballs </t>
  </si>
  <si>
    <t>MOTM</t>
  </si>
  <si>
    <t>Match Rating</t>
  </si>
  <si>
    <t>Aerial Duels Won</t>
  </si>
  <si>
    <t>penalty missed</t>
  </si>
  <si>
    <t xml:space="preserve">	Left Foot Header</t>
  </si>
  <si>
    <t>shot</t>
  </si>
  <si>
    <t>no</t>
  </si>
  <si>
    <t>1inside box 1penalty</t>
  </si>
  <si>
    <t xml:space="preserve">	2 Left Foot 1 header</t>
  </si>
  <si>
    <t>yes</t>
  </si>
  <si>
    <t>1 pen missed</t>
  </si>
  <si>
    <t>1pen 2inside box</t>
  </si>
  <si>
    <t>4 inside box 1 outside box</t>
  </si>
  <si>
    <t>inside box pen</t>
  </si>
  <si>
    <t>free kick</t>
  </si>
  <si>
    <t>NO</t>
  </si>
  <si>
    <t>penalty inside box</t>
  </si>
  <si>
    <t>inside box penalty</t>
  </si>
  <si>
    <t>inside box free kick 2pen</t>
  </si>
  <si>
    <t>pen</t>
  </si>
  <si>
    <t xml:space="preserve">	hedader Left Foot</t>
  </si>
  <si>
    <t xml:space="preserve">inside box free kick </t>
  </si>
  <si>
    <t xml:space="preserve">	right foot Left Foot</t>
  </si>
  <si>
    <t>free kick inside box</t>
  </si>
  <si>
    <t>2 Left Foot 1right foot</t>
  </si>
  <si>
    <t>2 inside box 1 outside box</t>
  </si>
  <si>
    <t>inside box outside box</t>
  </si>
  <si>
    <t xml:space="preserve">Home Away or Away </t>
  </si>
  <si>
    <t>Left</t>
  </si>
  <si>
    <t>Right</t>
  </si>
  <si>
    <t>Header</t>
  </si>
  <si>
    <t>Inside</t>
  </si>
  <si>
    <t>Penalty</t>
  </si>
  <si>
    <t>Outside</t>
  </si>
  <si>
    <t>Free Kick</t>
  </si>
  <si>
    <t xml:space="preserve">	1</t>
  </si>
  <si>
    <t>Column1</t>
  </si>
  <si>
    <t>N/A</t>
  </si>
  <si>
    <t>total</t>
  </si>
  <si>
    <t>Record</t>
  </si>
  <si>
    <t>Details</t>
  </si>
  <si>
    <t>Total Goals</t>
  </si>
  <si>
    <t>91 goals</t>
  </si>
  <si>
    <t>Ballon d’Or Wins</t>
  </si>
  <si>
    <t>3 consecutive wins</t>
  </si>
  <si>
    <t>European Cup Top Scorer</t>
  </si>
  <si>
    <t>4 consecutive years</t>
  </si>
  <si>
    <t>Champions League 5-Goal Match</t>
  </si>
  <si>
    <t>Only player to achieve this in a single match</t>
  </si>
  <si>
    <t>La Liga Hat-Tricks in One Season</t>
  </si>
  <si>
    <t>New record</t>
  </si>
  <si>
    <t>El Clásico Goals</t>
  </si>
  <si>
    <t>17 goals against Real Madrid</t>
  </si>
  <si>
    <t>Minutes Without Scoring</t>
  </si>
  <si>
    <t>Only 7 minutes without a goal</t>
  </si>
  <si>
    <t>La Liga Goals</t>
  </si>
  <si>
    <t>56 league goals</t>
  </si>
  <si>
    <t>Match status</t>
  </si>
  <si>
    <t>Draw</t>
  </si>
  <si>
    <t>Won</t>
  </si>
  <si>
    <t>Lost</t>
  </si>
  <si>
    <t xml:space="preserve">Spanish Super Cup </t>
  </si>
  <si>
    <t>Column2</t>
  </si>
  <si>
    <t>Column3</t>
  </si>
  <si>
    <t>goal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</si>
</sst>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1111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 tint="0.39997558519241921"/>
      </top>
      <bottom style="medium">
        <color theme="9"/>
      </bottom>
      <diagonal/>
    </border>
    <border>
      <left/>
      <right style="thin">
        <color indexed="64"/>
      </right>
      <top style="thin">
        <color theme="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41">
    <xf numFmtId="0" fontId="0" fillId="0" borderId="0" xfId="0"/>
    <xf numFmtId="0" fontId="1" fillId="3" borderId="0" xfId="0" applyFont="1" applyFill="1"/>
    <xf numFmtId="0" fontId="1" fillId="3" borderId="2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3" fillId="0" borderId="0" xfId="1" applyBorder="1"/>
    <xf numFmtId="0" fontId="0" fillId="2" borderId="4" xfId="0" applyFill="1" applyBorder="1"/>
    <xf numFmtId="0" fontId="3" fillId="0" borderId="8" xfId="1" applyFill="1" applyBorder="1"/>
    <xf numFmtId="0" fontId="4" fillId="0" borderId="1" xfId="0" applyFont="1" applyBorder="1"/>
    <xf numFmtId="0" fontId="0" fillId="0" borderId="10" xfId="0" applyBorder="1"/>
    <xf numFmtId="0" fontId="0" fillId="0" borderId="11" xfId="0" applyBorder="1"/>
    <xf numFmtId="0" fontId="4" fillId="0" borderId="5" xfId="0" applyFont="1" applyBorder="1"/>
    <xf numFmtId="0" fontId="5" fillId="0" borderId="9" xfId="0" applyFont="1" applyBorder="1"/>
    <xf numFmtId="0" fontId="5" fillId="0" borderId="6" xfId="0" applyFont="1" applyBorder="1"/>
    <xf numFmtId="0" fontId="5" fillId="0" borderId="7" xfId="0" applyFont="1" applyBorder="1"/>
    <xf numFmtId="0" fontId="8" fillId="3" borderId="2" xfId="0" applyFont="1" applyFill="1" applyBorder="1"/>
    <xf numFmtId="0" fontId="8" fillId="0" borderId="7" xfId="0" applyFont="1" applyBorder="1"/>
    <xf numFmtId="0" fontId="9" fillId="4" borderId="0" xfId="0" applyFont="1" applyFill="1"/>
    <xf numFmtId="0" fontId="9" fillId="2" borderId="4" xfId="0" applyFont="1" applyFill="1" applyBorder="1"/>
    <xf numFmtId="0" fontId="9" fillId="2" borderId="1" xfId="0" applyFont="1" applyFill="1" applyBorder="1"/>
    <xf numFmtId="0" fontId="9" fillId="0" borderId="1" xfId="0" applyFont="1" applyBorder="1"/>
    <xf numFmtId="0" fontId="10" fillId="0" borderId="8" xfId="1" applyFont="1" applyFill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5" borderId="1" xfId="0" applyFont="1" applyFill="1" applyBorder="1"/>
    <xf numFmtId="0" fontId="9" fillId="2" borderId="5" xfId="0" applyFont="1" applyFill="1" applyBorder="1"/>
    <xf numFmtId="164" fontId="9" fillId="0" borderId="1" xfId="0" applyNumberFormat="1" applyFont="1" applyBorder="1"/>
    <xf numFmtId="1" fontId="9" fillId="0" borderId="1" xfId="0" applyNumberFormat="1" applyFont="1" applyBorder="1"/>
    <xf numFmtId="2" fontId="9" fillId="4" borderId="0" xfId="0" applyNumberFormat="1" applyFont="1" applyFill="1"/>
    <xf numFmtId="2" fontId="9" fillId="0" borderId="1" xfId="2" applyNumberFormat="1" applyFont="1" applyBorder="1"/>
    <xf numFmtId="2" fontId="9" fillId="0" borderId="5" xfId="2" applyNumberFormat="1" applyFont="1" applyBorder="1"/>
    <xf numFmtId="2" fontId="0" fillId="0" borderId="0" xfId="0" applyNumberFormat="1"/>
    <xf numFmtId="0" fontId="11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9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theme="9" tint="0.39997558519241921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2D05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theme="9" tint="0.39997558519241921"/>
        </left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E89A0-E7FA-44E0-A9CE-C88C1083C3EB}" name="Table3" displayName="Table3" ref="A1:Y71" totalsRowShown="0" headerRowDxfId="67" dataDxfId="66" tableBorderDxfId="65">
  <autoFilter ref="A1:Y71" xr:uid="{FD2E89A0-E7FA-44E0-A9CE-C88C1083C3EB}"/>
  <sortState xmlns:xlrd2="http://schemas.microsoft.com/office/spreadsheetml/2017/richdata2" ref="A2:X70">
    <sortCondition ref="A1:A70"/>
  </sortState>
  <tableColumns count="25">
    <tableColumn id="1" xr3:uid="{1213E32D-6534-4094-9861-25AFAA98A65B}" name="# Index" dataDxfId="64"/>
    <tableColumn id="2" xr3:uid="{D56145A7-6B38-4711-94AF-E5408585CA8C}" name="Date" dataDxfId="63"/>
    <tableColumn id="3" xr3:uid="{EB5D4EF0-174D-49A1-AE8B-1726F55C7262}" name="Competition" dataDxfId="62"/>
    <tableColumn id="4" xr3:uid="{95EBC011-9543-424B-977A-42064DE2106B}" name=" Home team" dataDxfId="61"/>
    <tableColumn id="5" xr3:uid="{06BAB1EA-A11E-467F-B6A5-F090BF04B310}" name="Result" dataDxfId="60"/>
    <tableColumn id="6" xr3:uid="{31CE644E-7672-4B28-B732-BC20C90098DE}" name=" Away team" dataDxfId="59"/>
    <tableColumn id="16" xr3:uid="{EA679873-64B3-4765-B98E-564E683C3880}" name="Home Away or Away " dataDxfId="58">
      <calculatedColumnFormula>IF(Table3[[#This Row],[ Away team]]="FC Barcelona","Away",IF(Table3[[#This Row],[ Away team]]="Argentina","Away", "Home"))</calculatedColumnFormula>
    </tableColumn>
    <tableColumn id="12" xr3:uid="{B51B20E0-2A9E-4823-AAFF-450E7325BD2D}" name="Match status" dataDxfId="57"/>
    <tableColumn id="7" xr3:uid="{83CDBED1-07E9-47FC-B1C2-CC0D376FA4D0}" name=" Lineup" dataDxfId="56"/>
    <tableColumn id="8" xr3:uid="{2AAA4B53-08E8-4994-8D32-E6EC3D02DE56}" name="Minutes" dataDxfId="55"/>
    <tableColumn id="9" xr3:uid="{4C3CE7F3-1738-404C-8CD7-F1D72B38A17C}" name="Goals" dataDxfId="54"/>
    <tableColumn id="10" xr3:uid="{ABCCD567-5C5A-4B0F-9EA2-C7D342D3CEE2}" name="Assists" dataDxfId="53"/>
    <tableColumn id="11" xr3:uid="{9F246ADD-0A0B-42C4-A57D-8C5B53AADF9C}" name="Cards" dataDxfId="52"/>
    <tableColumn id="13" xr3:uid="{9D1A44A2-4564-4606-B393-058BDFF17040}" name="Left" dataDxfId="51"/>
    <tableColumn id="14" xr3:uid="{1D2421B7-7DE8-4AE5-B8BF-FEC6A4CD04C1}" name="Right" dataDxfId="50"/>
    <tableColumn id="15" xr3:uid="{1DC056E1-ED16-43F7-B609-9830A6353554}" name="Header" dataDxfId="49"/>
    <tableColumn id="17" xr3:uid="{14E48D22-34E3-4EE9-A4CF-0591AFB90C83}" name="Inside" dataDxfId="48"/>
    <tableColumn id="21" xr3:uid="{E244052B-5324-44C0-997D-F3FD68A6F5A8}" name="Penalty" dataDxfId="47"/>
    <tableColumn id="23" xr3:uid="{ACB01C17-9793-4941-A2A2-39A216D5B4E5}" name="Outside" dataDxfId="46"/>
    <tableColumn id="25" xr3:uid="{06EB0955-3B75-45E8-9290-05D8B7BF51C4}" name="Free Kick" dataDxfId="45"/>
    <tableColumn id="27" xr3:uid="{95574776-154E-4298-89AD-63FF2CBA5A17}" name="Accurate Throughballs " dataDxfId="44"/>
    <tableColumn id="33" xr3:uid="{19140B04-35A3-46EE-B21B-D9A6879EFD7C}" name="MOTM" dataDxfId="43"/>
    <tableColumn id="34" xr3:uid="{ADB4E4B2-DADA-4CB5-B855-3ED9C4022772}" name="Match Rating" dataDxfId="42"/>
    <tableColumn id="37" xr3:uid="{F54836BB-F00B-46A5-980B-6FB9A4D95413}" name="penalty missed" dataDxfId="41"/>
    <tableColumn id="18" xr3:uid="{28EBF698-434E-493E-AC9A-55C149BD2F32}" name="goal number" dataDxfId="0">
      <calculatedColumnFormula>IF(Table3[[#This Row],[Goals]]&gt;= 3,"Hatrick",IF(Table3[[#This Row],[Goals]]=2,"brace",IF(Table3[[#This Row],[Goals]]=1,"One","Zero")))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501E2-F628-44EC-AE91-FB96B8B37080}" name="Table2" displayName="Table2" ref="A1:I70" totalsRowShown="0" headerRowDxfId="40" dataDxfId="38" headerRowBorderDxfId="39" tableBorderDxfId="37">
  <tableColumns count="9">
    <tableColumn id="1" xr3:uid="{47943366-D655-4E05-AB5E-62047F11E4F5}" name="# Index" dataDxfId="36"/>
    <tableColumn id="2" xr3:uid="{0601C265-DBD5-47EB-87E5-D8E619DAF7D2}" name="Goals" dataDxfId="35"/>
    <tableColumn id="3" xr3:uid="{3BBAA518-7474-443A-886D-4E2919F6E949}" name="Left" dataDxfId="34"/>
    <tableColumn id="4" xr3:uid="{E9A6D1E9-4612-4B6A-AB16-917AB9911E8A}" name="Right" dataDxfId="33"/>
    <tableColumn id="5" xr3:uid="{C01EAA65-3C20-4174-835B-FCA56B7A8A9D}" name="Header" dataDxfId="32"/>
    <tableColumn id="6" xr3:uid="{EED4879F-E2B5-4273-BCD7-219B98563FA3}" name="Inside" dataDxfId="31"/>
    <tableColumn id="7" xr3:uid="{B080DE0F-DA4D-4878-8020-808A9B4E4D15}" name="Penalty" dataDxfId="30"/>
    <tableColumn id="8" xr3:uid="{423C637B-0453-4942-9B53-3AAA25937ABD}" name="Outside" dataDxfId="29"/>
    <tableColumn id="9" xr3:uid="{D5BEA20F-B8A1-468D-B4A0-952B16BA36E6}" name="Free Kick" dataDxfId="2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8C7CD-6D73-401F-B19A-75B625BE4E48}" name="Table32" displayName="Table32" ref="A1:X70" totalsRowShown="0" tableBorderDxfId="27">
  <autoFilter ref="A1:X70" xr:uid="{58B8C7CD-6D73-401F-B19A-75B625BE4E48}"/>
  <sortState xmlns:xlrd2="http://schemas.microsoft.com/office/spreadsheetml/2017/richdata2" ref="A2:X70">
    <sortCondition ref="A1:A70"/>
  </sortState>
  <tableColumns count="24">
    <tableColumn id="1" xr3:uid="{00D5FA49-312F-4DC8-87F8-7EB663B71E1E}" name="# Index" dataDxfId="26"/>
    <tableColumn id="2" xr3:uid="{584EDAEC-85D0-4E73-B039-E51B3F05C515}" name="Date" dataDxfId="25"/>
    <tableColumn id="3" xr3:uid="{67B3A665-150E-461B-82FB-A130DDA1618E}" name="Competition" dataDxfId="24"/>
    <tableColumn id="4" xr3:uid="{44A8BEDC-16D4-4516-A118-FEAD4BCE91CF}" name=" Home team" dataDxfId="23"/>
    <tableColumn id="5" xr3:uid="{7D68BA69-6436-41CB-95C9-F99E9EA7F796}" name="Result" dataDxfId="22"/>
    <tableColumn id="6" xr3:uid="{C5E423D6-FF9D-4C5F-8F05-6D66D29DCC16}" name=" Away team" dataDxfId="21"/>
    <tableColumn id="16" xr3:uid="{1F69C4EA-77FF-4066-85C4-A30EAABC3E02}" name="Home Away or Away " dataDxfId="20">
      <calculatedColumnFormula>IF(Table32[[#This Row],[ Away team]]="FC Barcelona","Away",IF(Table32[[#This Row],[ Away team]]="Argentina","Away", "Home"))</calculatedColumnFormula>
    </tableColumn>
    <tableColumn id="7" xr3:uid="{505277F0-8AE7-44A3-8A80-E87E0751E4DA}" name=" Lineup" dataDxfId="19"/>
    <tableColumn id="8" xr3:uid="{CD277327-04CE-4D4A-9180-DAD90AB454C6}" name="Minutes" dataDxfId="18"/>
    <tableColumn id="9" xr3:uid="{956CE0A3-1B99-4AF6-B7A7-773F91845058}" name="Goals" dataDxfId="17"/>
    <tableColumn id="10" xr3:uid="{8288BC8F-36E9-42D5-B0EA-94FD51FED019}" name="Assists" dataDxfId="16"/>
    <tableColumn id="11" xr3:uid="{95993F3F-D534-42B9-B595-13918E4F275C}" name="Cards" dataDxfId="15"/>
    <tableColumn id="13" xr3:uid="{EEFDEED7-E22B-413F-9762-317513C9FD4F}" name="Scored by" dataDxfId="14"/>
    <tableColumn id="14" xr3:uid="{1368F60B-BAF5-4E21-9C18-B183950D8209}" name="Scored from" dataDxfId="13"/>
    <tableColumn id="15" xr3:uid="{F204C710-FDFB-4524-882D-BAAAD4BA16C5}" name="shot" dataDxfId="12"/>
    <tableColumn id="17" xr3:uid="{017A988F-5027-4A9F-92BC-688C6528DE4A}" name="Shots on Target" dataDxfId="11"/>
    <tableColumn id="21" xr3:uid="{E32449DB-87AB-49C5-A1BD-24ACB47FBCE6}" name="Successful Dribbles" dataDxfId="10"/>
    <tableColumn id="23" xr3:uid="{F04C050A-C0D2-4E71-BA83-BA055724CA95}" name="Key Passes" dataDxfId="9"/>
    <tableColumn id="25" xr3:uid="{5E9884F9-B83C-4F88-A809-36ABBCD264F5}" name="Big Chances Created" dataDxfId="8"/>
    <tableColumn id="27" xr3:uid="{66F70CA7-2859-4135-A0B3-4EEFAE3DC3FF}" name="Accurate Throughballs " dataDxfId="7"/>
    <tableColumn id="29" xr3:uid="{8D3BBD7C-82DE-46F1-9E6D-D91442CD8BD9}" name="Aerial Duels Won" dataDxfId="6"/>
    <tableColumn id="33" xr3:uid="{7F8CA454-0FB1-46B7-BF03-D52FDE7A4898}" name="MOTM" dataDxfId="5"/>
    <tableColumn id="34" xr3:uid="{EDBE1396-521C-4A56-A3E7-E849EA166957}" name="Match Rating" dataDxfId="4"/>
    <tableColumn id="37" xr3:uid="{44EC7B92-0587-478A-802A-A1E7E6F5CCAE}" name="penalty missed" dataDxfId="3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285C23-D843-4A93-8AB1-90BD1A2F5A98}" name="Table4" displayName="Table4" ref="A1:C10" totalsRowShown="0">
  <autoFilter ref="A1:C10" xr:uid="{43285C23-D843-4A93-8AB1-90BD1A2F5A98}"/>
  <tableColumns count="3">
    <tableColumn id="1" xr3:uid="{6A643F9E-B19A-4FC3-AC26-835F7743A085}" name="Column1" dataDxfId="2"/>
    <tableColumn id="2" xr3:uid="{3505EABE-CE0F-492F-9AB9-00C20994978B}" name="Column2" dataDxfId="1"/>
    <tableColumn id="3" xr3:uid="{25FEAA80-327A-4017-8001-6AC8B369CC79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3653-AEDC-4D6D-A0A3-98379D409929}">
  <dimension ref="A1:Y71"/>
  <sheetViews>
    <sheetView tabSelected="1" zoomScale="85" zoomScaleNormal="85" workbookViewId="0">
      <pane xSplit="1" topLeftCell="J1" activePane="topRight" state="frozen"/>
      <selection pane="topRight" activeCell="Y3" sqref="Y3"/>
    </sheetView>
  </sheetViews>
  <sheetFormatPr defaultRowHeight="14.4" x14ac:dyDescent="0.3"/>
  <cols>
    <col min="1" max="1" width="7.33203125" bestFit="1" customWidth="1"/>
    <col min="2" max="2" width="10.5546875" bestFit="1" customWidth="1"/>
    <col min="3" max="3" width="23.109375" bestFit="1" customWidth="1"/>
    <col min="4" max="4" width="18.44140625" customWidth="1"/>
    <col min="5" max="5" width="7.33203125" customWidth="1"/>
    <col min="6" max="6" width="16.109375" bestFit="1" customWidth="1"/>
    <col min="7" max="7" width="11.109375" customWidth="1"/>
    <col min="8" max="8" width="14.33203125" customWidth="1"/>
    <col min="9" max="9" width="8.77734375" customWidth="1"/>
    <col min="10" max="10" width="6.6640625" bestFit="1" customWidth="1"/>
    <col min="11" max="11" width="7" customWidth="1"/>
    <col min="12" max="12" width="9.109375" customWidth="1"/>
    <col min="13" max="13" width="13.109375" customWidth="1"/>
    <col min="14" max="14" width="22.109375" customWidth="1"/>
    <col min="15" max="15" width="15.109375" bestFit="1" customWidth="1"/>
    <col min="16" max="16" width="18" bestFit="1" customWidth="1"/>
    <col min="17" max="17" width="10.33203125" bestFit="1" customWidth="1"/>
    <col min="18" max="18" width="19.109375" bestFit="1" customWidth="1"/>
    <col min="19" max="19" width="21.77734375" bestFit="1" customWidth="1"/>
    <col min="20" max="20" width="16.44140625" bestFit="1" customWidth="1"/>
    <col min="21" max="21" width="12.88671875" bestFit="1" customWidth="1"/>
    <col min="22" max="22" width="14.33203125" style="36" bestFit="1" customWidth="1"/>
    <col min="23" max="23" width="13.6640625" bestFit="1" customWidth="1"/>
    <col min="24" max="24" width="17" bestFit="1" customWidth="1"/>
    <col min="25" max="25" width="14.88671875" bestFit="1" customWidth="1"/>
  </cols>
  <sheetData>
    <row r="1" spans="1:25" ht="15" thickBot="1" x14ac:dyDescent="0.35">
      <c r="A1" s="19" t="s">
        <v>144</v>
      </c>
      <c r="B1" s="19" t="s">
        <v>153</v>
      </c>
      <c r="C1" s="19" t="s">
        <v>152</v>
      </c>
      <c r="D1" s="19" t="s">
        <v>151</v>
      </c>
      <c r="E1" s="19" t="s">
        <v>150</v>
      </c>
      <c r="F1" s="19" t="s">
        <v>149</v>
      </c>
      <c r="G1" s="19" t="s">
        <v>191</v>
      </c>
      <c r="H1" s="19" t="s">
        <v>221</v>
      </c>
      <c r="I1" s="19" t="s">
        <v>143</v>
      </c>
      <c r="J1" s="19" t="s">
        <v>148</v>
      </c>
      <c r="K1" s="19" t="s">
        <v>147</v>
      </c>
      <c r="L1" s="19" t="s">
        <v>146</v>
      </c>
      <c r="M1" s="19" t="s">
        <v>145</v>
      </c>
      <c r="N1" s="20" t="s">
        <v>192</v>
      </c>
      <c r="O1" s="20" t="s">
        <v>193</v>
      </c>
      <c r="P1" s="20" t="s">
        <v>194</v>
      </c>
      <c r="Q1" s="20" t="s">
        <v>195</v>
      </c>
      <c r="R1" s="20" t="s">
        <v>196</v>
      </c>
      <c r="S1" s="20" t="s">
        <v>197</v>
      </c>
      <c r="T1" s="20" t="s">
        <v>198</v>
      </c>
      <c r="U1" s="21" t="s">
        <v>163</v>
      </c>
      <c r="V1" s="21" t="s">
        <v>164</v>
      </c>
      <c r="W1" s="33" t="s">
        <v>165</v>
      </c>
      <c r="X1" s="21" t="s">
        <v>167</v>
      </c>
      <c r="Y1" s="40" t="s">
        <v>228</v>
      </c>
    </row>
    <row r="2" spans="1:25" x14ac:dyDescent="0.3">
      <c r="A2" s="22">
        <v>1</v>
      </c>
      <c r="B2" s="23" t="s">
        <v>142</v>
      </c>
      <c r="C2" s="23" t="s">
        <v>11</v>
      </c>
      <c r="D2" s="23" t="s">
        <v>1</v>
      </c>
      <c r="E2" s="23" t="s">
        <v>94</v>
      </c>
      <c r="F2" s="23" t="s">
        <v>83</v>
      </c>
      <c r="G2" s="23" t="str">
        <f>IF(Table3[[#This Row],[ Away team]]="FC Barcelona","Away",IF(Table3[[#This Row],[ Away team]]="Argentina","Away", "Home"))</f>
        <v>Home</v>
      </c>
      <c r="H2" s="23" t="s">
        <v>223</v>
      </c>
      <c r="I2" s="23" t="s">
        <v>16</v>
      </c>
      <c r="J2" s="23">
        <v>32</v>
      </c>
      <c r="K2" s="23">
        <v>2</v>
      </c>
      <c r="L2" s="23">
        <v>0</v>
      </c>
      <c r="M2" s="23">
        <v>0</v>
      </c>
      <c r="N2" s="24">
        <v>1</v>
      </c>
      <c r="O2" s="24">
        <v>0</v>
      </c>
      <c r="P2" s="24">
        <v>1</v>
      </c>
      <c r="Q2" s="25">
        <v>1</v>
      </c>
      <c r="R2" s="25">
        <v>0</v>
      </c>
      <c r="S2" s="24">
        <v>1</v>
      </c>
      <c r="T2" s="25">
        <v>0</v>
      </c>
      <c r="U2" s="24" t="s">
        <v>201</v>
      </c>
      <c r="V2" s="24" t="s">
        <v>201</v>
      </c>
      <c r="W2" s="24" t="s">
        <v>201</v>
      </c>
      <c r="X2" s="27"/>
      <c r="Y2" s="27" t="str">
        <f>IF(Table3[[#This Row],[Goals]]&gt;= 3,"Hatrick",IF(Table3[[#This Row],[Goals]]=2,"brace",IF(Table3[[#This Row],[Goals]]=1,"One","Zero")))</f>
        <v>brace</v>
      </c>
    </row>
    <row r="3" spans="1:25" x14ac:dyDescent="0.3">
      <c r="A3" s="23">
        <v>2</v>
      </c>
      <c r="B3" s="24" t="s">
        <v>141</v>
      </c>
      <c r="C3" s="24" t="s">
        <v>4</v>
      </c>
      <c r="D3" s="24" t="s">
        <v>98</v>
      </c>
      <c r="E3" s="24" t="s">
        <v>73</v>
      </c>
      <c r="F3" s="24" t="s">
        <v>1</v>
      </c>
      <c r="G3" s="23" t="str">
        <f>IF(Table3[[#This Row],[ Away team]]="FC Barcelona","Away",IF(Table3[[#This Row],[ Away team]]="Argentina","Away", "Home"))</f>
        <v>Away</v>
      </c>
      <c r="H3" s="23" t="s">
        <v>222</v>
      </c>
      <c r="I3" s="24" t="s">
        <v>0</v>
      </c>
      <c r="J3" s="24">
        <v>90</v>
      </c>
      <c r="K3" s="24">
        <v>0</v>
      </c>
      <c r="L3" s="24">
        <v>0</v>
      </c>
      <c r="M3" s="24">
        <v>1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4">
        <v>1</v>
      </c>
      <c r="V3" s="26" t="s">
        <v>170</v>
      </c>
      <c r="W3" s="34">
        <v>6.74</v>
      </c>
      <c r="X3" s="24"/>
      <c r="Y3" s="24" t="str">
        <f>IF(Table3[[#This Row],[Goals]]&gt;= 3,"Hatrick",IF(Table3[[#This Row],[Goals]]=2,"brace",IF(Table3[[#This Row],[Goals]]=1,"One","Zero")))</f>
        <v>Zero</v>
      </c>
    </row>
    <row r="4" spans="1:25" x14ac:dyDescent="0.3">
      <c r="A4" s="23">
        <v>3</v>
      </c>
      <c r="B4" s="23" t="s">
        <v>140</v>
      </c>
      <c r="C4" s="23" t="s">
        <v>11</v>
      </c>
      <c r="D4" s="23" t="s">
        <v>83</v>
      </c>
      <c r="E4" s="23" t="s">
        <v>13</v>
      </c>
      <c r="F4" s="23" t="s">
        <v>1</v>
      </c>
      <c r="G4" s="23" t="str">
        <f>IF(Table3[[#This Row],[ Away team]]="FC Barcelona","Away",IF(Table3[[#This Row],[ Away team]]="Argentina","Away", "Home"))</f>
        <v>Away</v>
      </c>
      <c r="H4" s="23" t="s">
        <v>223</v>
      </c>
      <c r="I4" s="23" t="s">
        <v>16</v>
      </c>
      <c r="J4" s="23">
        <v>32</v>
      </c>
      <c r="K4" s="23">
        <v>0</v>
      </c>
      <c r="L4" s="23">
        <v>1</v>
      </c>
      <c r="M4" s="23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4" t="s">
        <v>201</v>
      </c>
      <c r="V4" s="24" t="s">
        <v>201</v>
      </c>
      <c r="W4" s="24" t="s">
        <v>201</v>
      </c>
      <c r="X4" s="24"/>
      <c r="Y4" s="24" t="str">
        <f>IF(Table3[[#This Row],[Goals]]&gt;= 3,"Hatrick",IF(Table3[[#This Row],[Goals]]=2,"brace",IF(Table3[[#This Row],[Goals]]=1,"One","Zero")))</f>
        <v>Zero</v>
      </c>
    </row>
    <row r="5" spans="1:25" x14ac:dyDescent="0.3">
      <c r="A5" s="23">
        <v>4</v>
      </c>
      <c r="B5" s="24" t="s">
        <v>139</v>
      </c>
      <c r="C5" s="24" t="s">
        <v>4</v>
      </c>
      <c r="D5" s="24" t="s">
        <v>1</v>
      </c>
      <c r="E5" s="24" t="s">
        <v>138</v>
      </c>
      <c r="F5" s="24" t="s">
        <v>14</v>
      </c>
      <c r="G5" s="23" t="str">
        <f>IF(Table3[[#This Row],[ Away team]]="FC Barcelona","Away",IF(Table3[[#This Row],[ Away team]]="Argentina","Away", "Home"))</f>
        <v>Home</v>
      </c>
      <c r="H5" s="23" t="s">
        <v>223</v>
      </c>
      <c r="I5" s="24" t="s">
        <v>0</v>
      </c>
      <c r="J5" s="24">
        <v>90</v>
      </c>
      <c r="K5" s="24">
        <v>2</v>
      </c>
      <c r="L5" s="24">
        <v>0</v>
      </c>
      <c r="M5" s="24">
        <v>1</v>
      </c>
      <c r="N5" s="24">
        <v>2</v>
      </c>
      <c r="O5" s="24">
        <v>0</v>
      </c>
      <c r="P5" s="24">
        <v>0</v>
      </c>
      <c r="Q5" s="24">
        <v>1</v>
      </c>
      <c r="R5" s="24">
        <v>1</v>
      </c>
      <c r="S5" s="24">
        <v>0</v>
      </c>
      <c r="T5" s="24">
        <v>0</v>
      </c>
      <c r="U5" s="24">
        <v>3</v>
      </c>
      <c r="V5" s="26" t="s">
        <v>170</v>
      </c>
      <c r="W5" s="34">
        <v>8.6300000000000008</v>
      </c>
      <c r="X5" s="24"/>
      <c r="Y5" s="24" t="str">
        <f>IF(Table3[[#This Row],[Goals]]&gt;= 3,"Hatrick",IF(Table3[[#This Row],[Goals]]=2,"brace",IF(Table3[[#This Row],[Goals]]=1,"One","Zero")))</f>
        <v>brace</v>
      </c>
    </row>
    <row r="6" spans="1:25" x14ac:dyDescent="0.3">
      <c r="A6" s="23">
        <v>5</v>
      </c>
      <c r="B6" s="23" t="s">
        <v>137</v>
      </c>
      <c r="C6" s="23" t="s">
        <v>11</v>
      </c>
      <c r="D6" s="23" t="s">
        <v>58</v>
      </c>
      <c r="E6" s="23" t="s">
        <v>13</v>
      </c>
      <c r="F6" s="23" t="s">
        <v>1</v>
      </c>
      <c r="G6" s="23" t="str">
        <f>IF(Table3[[#This Row],[ Away team]]="FC Barcelona","Away",IF(Table3[[#This Row],[ Away team]]="Argentina","Away", "Home"))</f>
        <v>Away</v>
      </c>
      <c r="H6" s="23" t="s">
        <v>223</v>
      </c>
      <c r="I6" s="23" t="s">
        <v>0</v>
      </c>
      <c r="J6" s="23">
        <v>90</v>
      </c>
      <c r="K6" s="23">
        <v>0</v>
      </c>
      <c r="L6" s="23">
        <v>1</v>
      </c>
      <c r="M6" s="23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4" t="s">
        <v>201</v>
      </c>
      <c r="V6" s="24" t="s">
        <v>201</v>
      </c>
      <c r="W6" s="24" t="s">
        <v>201</v>
      </c>
      <c r="X6" s="24"/>
      <c r="Y6" s="24" t="str">
        <f>IF(Table3[[#This Row],[Goals]]&gt;= 3,"Hatrick",IF(Table3[[#This Row],[Goals]]=2,"brace",IF(Table3[[#This Row],[Goals]]=1,"One","Zero")))</f>
        <v>Zero</v>
      </c>
    </row>
    <row r="7" spans="1:25" x14ac:dyDescent="0.3">
      <c r="A7" s="23">
        <v>6</v>
      </c>
      <c r="B7" s="24" t="s">
        <v>136</v>
      </c>
      <c r="C7" s="24" t="s">
        <v>4</v>
      </c>
      <c r="D7" s="24" t="s">
        <v>100</v>
      </c>
      <c r="E7" s="24" t="s">
        <v>70</v>
      </c>
      <c r="F7" s="24" t="s">
        <v>1</v>
      </c>
      <c r="G7" s="23" t="str">
        <f>IF(Table3[[#This Row],[ Away team]]="FC Barcelona","Away",IF(Table3[[#This Row],[ Away team]]="Argentina","Away", "Home"))</f>
        <v>Away</v>
      </c>
      <c r="H7" s="23" t="s">
        <v>223</v>
      </c>
      <c r="I7" s="24" t="s">
        <v>0</v>
      </c>
      <c r="J7" s="24">
        <v>90</v>
      </c>
      <c r="K7" s="24">
        <v>3</v>
      </c>
      <c r="L7" s="24">
        <v>0</v>
      </c>
      <c r="M7" s="24">
        <v>0</v>
      </c>
      <c r="N7" s="24">
        <v>2</v>
      </c>
      <c r="O7" s="24">
        <v>0</v>
      </c>
      <c r="P7" s="24">
        <v>1</v>
      </c>
      <c r="Q7" s="24">
        <v>3</v>
      </c>
      <c r="R7" s="24">
        <v>0</v>
      </c>
      <c r="S7" s="24">
        <v>0</v>
      </c>
      <c r="T7" s="24">
        <v>0</v>
      </c>
      <c r="U7" s="24">
        <v>2</v>
      </c>
      <c r="V7" s="24" t="s">
        <v>173</v>
      </c>
      <c r="W7" s="34">
        <v>10</v>
      </c>
      <c r="X7" s="24"/>
      <c r="Y7" s="24" t="str">
        <f>IF(Table3[[#This Row],[Goals]]&gt;= 3,"Hatrick",IF(Table3[[#This Row],[Goals]]=2,"brace",IF(Table3[[#This Row],[Goals]]=1,"One","Zero")))</f>
        <v>Hatrick</v>
      </c>
    </row>
    <row r="8" spans="1:25" x14ac:dyDescent="0.3">
      <c r="A8" s="23">
        <v>7</v>
      </c>
      <c r="B8" s="23" t="s">
        <v>135</v>
      </c>
      <c r="C8" s="23" t="s">
        <v>11</v>
      </c>
      <c r="D8" s="23" t="s">
        <v>1</v>
      </c>
      <c r="E8" s="23" t="s">
        <v>59</v>
      </c>
      <c r="F8" s="23" t="s">
        <v>58</v>
      </c>
      <c r="G8" s="23" t="str">
        <f>IF(Table3[[#This Row],[ Away team]]="FC Barcelona","Away",IF(Table3[[#This Row],[ Away team]]="Argentina","Away", "Home"))</f>
        <v>Home</v>
      </c>
      <c r="H8" s="23" t="s">
        <v>222</v>
      </c>
      <c r="I8" s="23" t="s">
        <v>0</v>
      </c>
      <c r="J8" s="23">
        <v>90</v>
      </c>
      <c r="K8" s="23">
        <v>0</v>
      </c>
      <c r="L8" s="23">
        <v>1</v>
      </c>
      <c r="M8" s="23">
        <v>1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4" t="s">
        <v>201</v>
      </c>
      <c r="V8" s="24" t="s">
        <v>201</v>
      </c>
      <c r="W8" s="24" t="s">
        <v>201</v>
      </c>
      <c r="X8" s="24"/>
      <c r="Y8" s="24" t="str">
        <f>IF(Table3[[#This Row],[Goals]]&gt;= 3,"Hatrick",IF(Table3[[#This Row],[Goals]]=2,"brace",IF(Table3[[#This Row],[Goals]]=1,"One","Zero")))</f>
        <v>Zero</v>
      </c>
    </row>
    <row r="9" spans="1:25" x14ac:dyDescent="0.3">
      <c r="A9" s="23">
        <v>8</v>
      </c>
      <c r="B9" s="24" t="s">
        <v>134</v>
      </c>
      <c r="C9" s="24" t="s">
        <v>4</v>
      </c>
      <c r="D9" s="24" t="s">
        <v>133</v>
      </c>
      <c r="E9" s="24" t="s">
        <v>18</v>
      </c>
      <c r="F9" s="24" t="s">
        <v>1</v>
      </c>
      <c r="G9" s="23" t="str">
        <f>IF(Table3[[#This Row],[ Away team]]="FC Barcelona","Away",IF(Table3[[#This Row],[ Away team]]="Argentina","Away", "Home"))</f>
        <v>Away</v>
      </c>
      <c r="H9" s="23" t="s">
        <v>222</v>
      </c>
      <c r="I9" s="24" t="s">
        <v>0</v>
      </c>
      <c r="J9" s="24">
        <v>90</v>
      </c>
      <c r="K9" s="24">
        <v>0</v>
      </c>
      <c r="L9" s="24">
        <v>0</v>
      </c>
      <c r="M9" s="24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4">
        <v>1</v>
      </c>
      <c r="V9" s="26" t="s">
        <v>170</v>
      </c>
      <c r="W9" s="34">
        <v>6.93</v>
      </c>
      <c r="X9" s="24"/>
      <c r="Y9" s="24" t="str">
        <f>IF(Table3[[#This Row],[Goals]]&gt;= 3,"Hatrick",IF(Table3[[#This Row],[Goals]]=2,"brace",IF(Table3[[#This Row],[Goals]]=1,"One","Zero")))</f>
        <v>Zero</v>
      </c>
    </row>
    <row r="10" spans="1:25" x14ac:dyDescent="0.3">
      <c r="A10" s="23">
        <v>9</v>
      </c>
      <c r="B10" s="23" t="s">
        <v>132</v>
      </c>
      <c r="C10" s="23" t="s">
        <v>11</v>
      </c>
      <c r="D10" s="23" t="s">
        <v>78</v>
      </c>
      <c r="E10" s="23" t="s">
        <v>73</v>
      </c>
      <c r="F10" s="23" t="s">
        <v>1</v>
      </c>
      <c r="G10" s="23" t="str">
        <f>IF(Table3[[#This Row],[ Away team]]="FC Barcelona","Away",IF(Table3[[#This Row],[ Away team]]="Argentina","Away", "Home"))</f>
        <v>Away</v>
      </c>
      <c r="H10" s="23" t="s">
        <v>222</v>
      </c>
      <c r="I10" s="23" t="s">
        <v>0</v>
      </c>
      <c r="J10" s="23">
        <v>90</v>
      </c>
      <c r="K10" s="23">
        <v>0</v>
      </c>
      <c r="L10" s="23">
        <v>0</v>
      </c>
      <c r="M10" s="23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4" t="s">
        <v>201</v>
      </c>
      <c r="V10" s="24" t="s">
        <v>201</v>
      </c>
      <c r="W10" s="24" t="s">
        <v>201</v>
      </c>
      <c r="X10" s="24" t="s">
        <v>174</v>
      </c>
      <c r="Y10" s="24" t="str">
        <f>IF(Table3[[#This Row],[Goals]]&gt;= 3,"Hatrick",IF(Table3[[#This Row],[Goals]]=2,"brace",IF(Table3[[#This Row],[Goals]]=1,"One","Zero")))</f>
        <v>Zero</v>
      </c>
    </row>
    <row r="11" spans="1:25" x14ac:dyDescent="0.3">
      <c r="A11" s="23">
        <v>10</v>
      </c>
      <c r="B11" s="24" t="s">
        <v>131</v>
      </c>
      <c r="C11" s="24" t="s">
        <v>4</v>
      </c>
      <c r="D11" s="24" t="s">
        <v>1</v>
      </c>
      <c r="E11" s="24" t="s">
        <v>40</v>
      </c>
      <c r="F11" s="24" t="s">
        <v>86</v>
      </c>
      <c r="G11" s="23" t="str">
        <f>IF(Table3[[#This Row],[ Away team]]="FC Barcelona","Away",IF(Table3[[#This Row],[ Away team]]="Argentina","Away", "Home"))</f>
        <v>Home</v>
      </c>
      <c r="H11" s="23" t="s">
        <v>223</v>
      </c>
      <c r="I11" s="24" t="s">
        <v>0</v>
      </c>
      <c r="J11" s="24">
        <v>90</v>
      </c>
      <c r="K11" s="24">
        <v>1</v>
      </c>
      <c r="L11" s="24">
        <v>1</v>
      </c>
      <c r="M11" s="24">
        <v>0</v>
      </c>
      <c r="N11" s="24">
        <v>1</v>
      </c>
      <c r="O11" s="24">
        <v>0</v>
      </c>
      <c r="P11" s="24">
        <v>0</v>
      </c>
      <c r="Q11" s="24">
        <v>1</v>
      </c>
      <c r="R11" s="24">
        <v>0</v>
      </c>
      <c r="S11" s="24">
        <v>0</v>
      </c>
      <c r="T11" s="24">
        <v>0</v>
      </c>
      <c r="U11" s="24">
        <v>1</v>
      </c>
      <c r="V11" s="26" t="s">
        <v>173</v>
      </c>
      <c r="W11" s="34">
        <v>9.3800000000000008</v>
      </c>
      <c r="X11" s="24"/>
      <c r="Y11" s="24" t="str">
        <f>IF(Table3[[#This Row],[Goals]]&gt;= 3,"Hatrick",IF(Table3[[#This Row],[Goals]]=2,"brace",IF(Table3[[#This Row],[Goals]]=1,"One","Zero")))</f>
        <v>One</v>
      </c>
    </row>
    <row r="12" spans="1:25" x14ac:dyDescent="0.3">
      <c r="A12" s="23">
        <v>11</v>
      </c>
      <c r="B12" s="23" t="s">
        <v>130</v>
      </c>
      <c r="C12" s="23" t="s">
        <v>11</v>
      </c>
      <c r="D12" s="23" t="s">
        <v>1</v>
      </c>
      <c r="E12" s="23" t="s">
        <v>66</v>
      </c>
      <c r="F12" s="23" t="s">
        <v>78</v>
      </c>
      <c r="G12" s="23" t="str">
        <f>IF(Table3[[#This Row],[ Away team]]="FC Barcelona","Away",IF(Table3[[#This Row],[ Away team]]="Argentina","Away", "Home"))</f>
        <v>Home</v>
      </c>
      <c r="H12" s="23" t="s">
        <v>223</v>
      </c>
      <c r="I12" s="23" t="s">
        <v>0</v>
      </c>
      <c r="J12" s="23">
        <v>90</v>
      </c>
      <c r="K12" s="23">
        <v>0</v>
      </c>
      <c r="L12" s="23">
        <v>1</v>
      </c>
      <c r="M12" s="23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4" t="s">
        <v>201</v>
      </c>
      <c r="V12" s="24" t="s">
        <v>201</v>
      </c>
      <c r="W12" s="24" t="s">
        <v>201</v>
      </c>
      <c r="X12" s="24"/>
      <c r="Y12" s="24" t="str">
        <f>IF(Table3[[#This Row],[Goals]]&gt;= 3,"Hatrick",IF(Table3[[#This Row],[Goals]]=2,"brace",IF(Table3[[#This Row],[Goals]]=1,"One","Zero")))</f>
        <v>Zero</v>
      </c>
    </row>
    <row r="13" spans="1:25" x14ac:dyDescent="0.3">
      <c r="A13" s="23">
        <v>12</v>
      </c>
      <c r="B13" s="24" t="s">
        <v>129</v>
      </c>
      <c r="C13" s="24" t="s">
        <v>4</v>
      </c>
      <c r="D13" s="24" t="s">
        <v>83</v>
      </c>
      <c r="E13" s="24" t="s">
        <v>68</v>
      </c>
      <c r="F13" s="24" t="s">
        <v>1</v>
      </c>
      <c r="G13" s="23" t="str">
        <f>IF(Table3[[#This Row],[ Away team]]="FC Barcelona","Away",IF(Table3[[#This Row],[ Away team]]="Argentina","Away", "Home"))</f>
        <v>Away</v>
      </c>
      <c r="H13" s="23" t="s">
        <v>224</v>
      </c>
      <c r="I13" s="24" t="s">
        <v>0</v>
      </c>
      <c r="J13" s="24">
        <v>90</v>
      </c>
      <c r="K13" s="24">
        <v>0</v>
      </c>
      <c r="L13" s="24">
        <v>0</v>
      </c>
      <c r="M13" s="24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4">
        <v>2</v>
      </c>
      <c r="V13" s="24" t="s">
        <v>173</v>
      </c>
      <c r="W13" s="34">
        <v>8.56</v>
      </c>
      <c r="X13" s="24"/>
      <c r="Y13" s="24" t="str">
        <f>IF(Table3[[#This Row],[Goals]]&gt;= 3,"Hatrick",IF(Table3[[#This Row],[Goals]]=2,"brace",IF(Table3[[#This Row],[Goals]]=1,"One","Zero")))</f>
        <v>Zero</v>
      </c>
    </row>
    <row r="14" spans="1:25" x14ac:dyDescent="0.3">
      <c r="A14" s="23">
        <v>13</v>
      </c>
      <c r="B14" s="23" t="s">
        <v>128</v>
      </c>
      <c r="C14" s="23" t="s">
        <v>19</v>
      </c>
      <c r="D14" s="23" t="s">
        <v>121</v>
      </c>
      <c r="E14" s="23" t="s">
        <v>2</v>
      </c>
      <c r="F14" s="23" t="s">
        <v>1</v>
      </c>
      <c r="G14" s="23" t="str">
        <f>IF(Table3[[#This Row],[ Away team]]="FC Barcelona","Away",IF(Table3[[#This Row],[ Away team]]="Argentina","Away", "Home"))</f>
        <v>Away</v>
      </c>
      <c r="H14" s="23" t="s">
        <v>223</v>
      </c>
      <c r="I14" s="23" t="s">
        <v>0</v>
      </c>
      <c r="J14" s="23">
        <v>90</v>
      </c>
      <c r="K14" s="23">
        <v>1</v>
      </c>
      <c r="L14" s="23">
        <v>1</v>
      </c>
      <c r="M14" s="23">
        <v>0</v>
      </c>
      <c r="N14" s="24">
        <v>1</v>
      </c>
      <c r="O14" s="24">
        <v>0</v>
      </c>
      <c r="P14" s="24">
        <v>0</v>
      </c>
      <c r="Q14" s="24">
        <v>1</v>
      </c>
      <c r="R14" s="24">
        <v>1</v>
      </c>
      <c r="S14" s="24">
        <v>0</v>
      </c>
      <c r="T14" s="24">
        <v>0</v>
      </c>
      <c r="U14" s="24">
        <v>4</v>
      </c>
      <c r="V14" s="24" t="s">
        <v>173</v>
      </c>
      <c r="W14" s="34">
        <v>9.51</v>
      </c>
      <c r="X14" s="24"/>
      <c r="Y14" s="24" t="str">
        <f>IF(Table3[[#This Row],[Goals]]&gt;= 3,"Hatrick",IF(Table3[[#This Row],[Goals]]=2,"brace",IF(Table3[[#This Row],[Goals]]=1,"One","Zero")))</f>
        <v>One</v>
      </c>
    </row>
    <row r="15" spans="1:25" x14ac:dyDescent="0.3">
      <c r="A15" s="23">
        <v>14</v>
      </c>
      <c r="B15" s="24" t="s">
        <v>127</v>
      </c>
      <c r="C15" s="24" t="s">
        <v>4</v>
      </c>
      <c r="D15" s="24" t="s">
        <v>1</v>
      </c>
      <c r="E15" s="24" t="s">
        <v>22</v>
      </c>
      <c r="F15" s="24" t="s">
        <v>78</v>
      </c>
      <c r="G15" s="23" t="str">
        <f>IF(Table3[[#This Row],[ Away team]]="FC Barcelona","Away",IF(Table3[[#This Row],[ Away team]]="Argentina","Away", "Home"))</f>
        <v>Home</v>
      </c>
      <c r="H15" s="23" t="s">
        <v>223</v>
      </c>
      <c r="I15" s="24" t="s">
        <v>0</v>
      </c>
      <c r="J15" s="24">
        <v>90</v>
      </c>
      <c r="K15" s="24">
        <v>4</v>
      </c>
      <c r="L15" s="24">
        <v>0</v>
      </c>
      <c r="M15" s="24">
        <v>0</v>
      </c>
      <c r="N15" s="24">
        <v>3</v>
      </c>
      <c r="O15" s="24">
        <v>1</v>
      </c>
      <c r="P15" s="24">
        <v>0</v>
      </c>
      <c r="Q15" s="24">
        <v>4</v>
      </c>
      <c r="R15" s="24">
        <v>1</v>
      </c>
      <c r="S15" s="24">
        <v>0</v>
      </c>
      <c r="T15" s="24">
        <v>0</v>
      </c>
      <c r="U15" s="24">
        <v>2</v>
      </c>
      <c r="V15" s="26" t="s">
        <v>173</v>
      </c>
      <c r="W15" s="34">
        <v>10</v>
      </c>
      <c r="X15" s="24"/>
      <c r="Y15" s="24" t="str">
        <f>IF(Table3[[#This Row],[Goals]]&gt;= 3,"Hatrick",IF(Table3[[#This Row],[Goals]]=2,"brace",IF(Table3[[#This Row],[Goals]]=1,"One","Zero")))</f>
        <v>Hatrick</v>
      </c>
    </row>
    <row r="16" spans="1:25" x14ac:dyDescent="0.3">
      <c r="A16" s="23">
        <v>15</v>
      </c>
      <c r="B16" s="23" t="s">
        <v>126</v>
      </c>
      <c r="C16" s="23" t="s">
        <v>4</v>
      </c>
      <c r="D16" s="23" t="s">
        <v>6</v>
      </c>
      <c r="E16" s="23" t="s">
        <v>13</v>
      </c>
      <c r="F16" s="23" t="s">
        <v>1</v>
      </c>
      <c r="G16" s="23" t="str">
        <f>IF(Table3[[#This Row],[ Away team]]="FC Barcelona","Away",IF(Table3[[#This Row],[ Away team]]="Argentina","Away", "Home"))</f>
        <v>Away</v>
      </c>
      <c r="H16" s="23" t="s">
        <v>223</v>
      </c>
      <c r="I16" s="23" t="s">
        <v>0</v>
      </c>
      <c r="J16" s="23">
        <v>90</v>
      </c>
      <c r="K16" s="23">
        <v>1</v>
      </c>
      <c r="L16" s="23">
        <v>0</v>
      </c>
      <c r="M16" s="23">
        <v>1</v>
      </c>
      <c r="N16" s="24">
        <v>1</v>
      </c>
      <c r="O16" s="24">
        <v>0</v>
      </c>
      <c r="P16" s="24">
        <v>0</v>
      </c>
      <c r="Q16" s="24">
        <v>1</v>
      </c>
      <c r="R16" s="24">
        <v>0</v>
      </c>
      <c r="S16" s="24">
        <v>0</v>
      </c>
      <c r="T16" s="24">
        <v>0</v>
      </c>
      <c r="U16" s="24">
        <v>0</v>
      </c>
      <c r="V16" s="24" t="s">
        <v>170</v>
      </c>
      <c r="W16" s="34">
        <v>8</v>
      </c>
      <c r="X16" s="24"/>
      <c r="Y16" s="24" t="str">
        <f>IF(Table3[[#This Row],[Goals]]&gt;= 3,"Hatrick",IF(Table3[[#This Row],[Goals]]=2,"brace",IF(Table3[[#This Row],[Goals]]=1,"One","Zero")))</f>
        <v>One</v>
      </c>
    </row>
    <row r="17" spans="1:25" x14ac:dyDescent="0.3">
      <c r="A17" s="23">
        <v>16</v>
      </c>
      <c r="B17" s="24" t="s">
        <v>125</v>
      </c>
      <c r="C17" s="24" t="s">
        <v>35</v>
      </c>
      <c r="D17" s="24" t="s">
        <v>124</v>
      </c>
      <c r="E17" s="24" t="s">
        <v>2</v>
      </c>
      <c r="F17" s="24" t="s">
        <v>33</v>
      </c>
      <c r="G17" s="23" t="str">
        <f>IF(Table3[[#This Row],[ Away team]]="FC Barcelona","Away",IF(Table3[[#This Row],[ Away team]]="Argentina","Away", "Home"))</f>
        <v>Away</v>
      </c>
      <c r="H17" s="23" t="s">
        <v>223</v>
      </c>
      <c r="I17" s="24" t="s">
        <v>0</v>
      </c>
      <c r="J17" s="24">
        <v>90</v>
      </c>
      <c r="K17" s="24">
        <v>3</v>
      </c>
      <c r="L17" s="24">
        <v>0</v>
      </c>
      <c r="M17" s="24">
        <v>0</v>
      </c>
      <c r="N17" s="24">
        <v>3</v>
      </c>
      <c r="O17" s="24">
        <v>0</v>
      </c>
      <c r="P17" s="24">
        <v>0</v>
      </c>
      <c r="Q17" s="24">
        <v>2</v>
      </c>
      <c r="R17" s="24">
        <v>1</v>
      </c>
      <c r="S17" s="24">
        <v>0</v>
      </c>
      <c r="T17" s="24">
        <v>0</v>
      </c>
      <c r="U17" s="24" t="s">
        <v>201</v>
      </c>
      <c r="V17" s="24" t="s">
        <v>201</v>
      </c>
      <c r="W17" s="24" t="s">
        <v>201</v>
      </c>
      <c r="X17" s="24"/>
      <c r="Y17" s="24" t="str">
        <f>IF(Table3[[#This Row],[Goals]]&gt;= 3,"Hatrick",IF(Table3[[#This Row],[Goals]]=2,"brace",IF(Table3[[#This Row],[Goals]]=1,"One","Zero")))</f>
        <v>Hatrick</v>
      </c>
    </row>
    <row r="18" spans="1:25" x14ac:dyDescent="0.3">
      <c r="A18" s="23">
        <v>17</v>
      </c>
      <c r="B18" s="23" t="s">
        <v>123</v>
      </c>
      <c r="C18" s="23" t="s">
        <v>19</v>
      </c>
      <c r="D18" s="23" t="s">
        <v>1</v>
      </c>
      <c r="E18" s="23" t="s">
        <v>122</v>
      </c>
      <c r="F18" s="23" t="s">
        <v>121</v>
      </c>
      <c r="G18" s="23" t="str">
        <f>IF(Table3[[#This Row],[ Away team]]="FC Barcelona","Away",IF(Table3[[#This Row],[ Away team]]="Argentina","Away", "Home"))</f>
        <v>Home</v>
      </c>
      <c r="H18" s="23" t="s">
        <v>223</v>
      </c>
      <c r="I18" s="23" t="s">
        <v>0</v>
      </c>
      <c r="J18" s="23">
        <v>90</v>
      </c>
      <c r="K18" s="23">
        <v>5</v>
      </c>
      <c r="L18" s="23">
        <v>0</v>
      </c>
      <c r="M18" s="23">
        <v>0</v>
      </c>
      <c r="N18" s="24">
        <v>5</v>
      </c>
      <c r="O18" s="24">
        <v>0</v>
      </c>
      <c r="P18" s="24">
        <v>0</v>
      </c>
      <c r="Q18" s="24">
        <v>4</v>
      </c>
      <c r="R18" s="24">
        <v>0</v>
      </c>
      <c r="S18" s="24">
        <v>1</v>
      </c>
      <c r="T18" s="24">
        <v>0</v>
      </c>
      <c r="U18" s="24">
        <v>1</v>
      </c>
      <c r="V18" s="26" t="s">
        <v>173</v>
      </c>
      <c r="W18" s="34">
        <v>10</v>
      </c>
      <c r="X18" s="24"/>
      <c r="Y18" s="24" t="str">
        <f>IF(Table3[[#This Row],[Goals]]&gt;= 3,"Hatrick",IF(Table3[[#This Row],[Goals]]=2,"brace",IF(Table3[[#This Row],[Goals]]=1,"One","Zero")))</f>
        <v>Hatrick</v>
      </c>
    </row>
    <row r="19" spans="1:25" x14ac:dyDescent="0.3">
      <c r="A19" s="23">
        <v>18</v>
      </c>
      <c r="B19" s="24" t="s">
        <v>120</v>
      </c>
      <c r="C19" s="24" t="s">
        <v>4</v>
      </c>
      <c r="D19" s="24" t="s">
        <v>119</v>
      </c>
      <c r="E19" s="24" t="s">
        <v>9</v>
      </c>
      <c r="F19" s="24" t="s">
        <v>1</v>
      </c>
      <c r="G19" s="23" t="str">
        <f>IF(Table3[[#This Row],[ Away team]]="FC Barcelona","Away",IF(Table3[[#This Row],[ Away team]]="Argentina","Away", "Home"))</f>
        <v>Away</v>
      </c>
      <c r="H19" s="23" t="s">
        <v>223</v>
      </c>
      <c r="I19" s="24" t="s">
        <v>0</v>
      </c>
      <c r="J19" s="24">
        <v>90</v>
      </c>
      <c r="K19" s="24">
        <v>2</v>
      </c>
      <c r="L19" s="24">
        <v>0</v>
      </c>
      <c r="M19" s="24">
        <v>0</v>
      </c>
      <c r="N19" s="24">
        <v>1</v>
      </c>
      <c r="O19" s="24">
        <v>1</v>
      </c>
      <c r="P19" s="24">
        <v>0</v>
      </c>
      <c r="Q19" s="24">
        <v>1</v>
      </c>
      <c r="R19" s="24">
        <v>1</v>
      </c>
      <c r="S19" s="24">
        <v>0</v>
      </c>
      <c r="T19" s="24">
        <v>0</v>
      </c>
      <c r="U19" s="24">
        <v>1</v>
      </c>
      <c r="V19" s="24" t="s">
        <v>173</v>
      </c>
      <c r="W19" s="34">
        <v>9.3800000000000008</v>
      </c>
      <c r="X19" s="24"/>
      <c r="Y19" s="24" t="str">
        <f>IF(Table3[[#This Row],[Goals]]&gt;= 3,"Hatrick",IF(Table3[[#This Row],[Goals]]=2,"brace",IF(Table3[[#This Row],[Goals]]=1,"One","Zero")))</f>
        <v>brace</v>
      </c>
    </row>
    <row r="20" spans="1:25" x14ac:dyDescent="0.3">
      <c r="A20" s="23">
        <v>19</v>
      </c>
      <c r="B20" s="23" t="s">
        <v>118</v>
      </c>
      <c r="C20" s="23" t="s">
        <v>4</v>
      </c>
      <c r="D20" s="23" t="s">
        <v>63</v>
      </c>
      <c r="E20" s="23" t="s">
        <v>9</v>
      </c>
      <c r="F20" s="23" t="s">
        <v>1</v>
      </c>
      <c r="G20" s="23" t="str">
        <f>IF(Table3[[#This Row],[ Away team]]="FC Barcelona","Away",IF(Table3[[#This Row],[ Away team]]="Argentina","Away", "Home"))</f>
        <v>Away</v>
      </c>
      <c r="H20" s="23" t="s">
        <v>223</v>
      </c>
      <c r="I20" s="23" t="s">
        <v>0</v>
      </c>
      <c r="J20" s="23">
        <v>90</v>
      </c>
      <c r="K20" s="23">
        <v>1</v>
      </c>
      <c r="L20" s="23">
        <v>0</v>
      </c>
      <c r="M20" s="23">
        <v>0</v>
      </c>
      <c r="N20" s="24">
        <v>1</v>
      </c>
      <c r="O20" s="24">
        <v>0</v>
      </c>
      <c r="P20" s="24">
        <v>0</v>
      </c>
      <c r="Q20" s="24">
        <v>1</v>
      </c>
      <c r="R20" s="24">
        <v>0</v>
      </c>
      <c r="S20" s="24">
        <v>0</v>
      </c>
      <c r="T20" s="24">
        <v>0</v>
      </c>
      <c r="U20" s="24">
        <v>2</v>
      </c>
      <c r="V20" s="24" t="s">
        <v>173</v>
      </c>
      <c r="W20" s="34">
        <v>8.49</v>
      </c>
      <c r="X20" s="24"/>
      <c r="Y20" s="24" t="str">
        <f>IF(Table3[[#This Row],[Goals]]&gt;= 3,"Hatrick",IF(Table3[[#This Row],[Goals]]=2,"brace",IF(Table3[[#This Row],[Goals]]=1,"One","Zero")))</f>
        <v>One</v>
      </c>
    </row>
    <row r="21" spans="1:25" x14ac:dyDescent="0.3">
      <c r="A21" s="23">
        <v>20</v>
      </c>
      <c r="B21" s="24" t="s">
        <v>117</v>
      </c>
      <c r="C21" s="24" t="s">
        <v>4</v>
      </c>
      <c r="D21" s="24" t="s">
        <v>1</v>
      </c>
      <c r="E21" s="24" t="s">
        <v>116</v>
      </c>
      <c r="F21" s="24" t="s">
        <v>65</v>
      </c>
      <c r="G21" s="23" t="str">
        <f>IF(Table3[[#This Row],[ Away team]]="FC Barcelona","Away",IF(Table3[[#This Row],[ Away team]]="Argentina","Away", "Home"))</f>
        <v>Home</v>
      </c>
      <c r="H21" s="23" t="s">
        <v>223</v>
      </c>
      <c r="I21" s="24" t="s">
        <v>0</v>
      </c>
      <c r="J21" s="24">
        <v>90</v>
      </c>
      <c r="K21" s="24">
        <v>3</v>
      </c>
      <c r="L21" s="24">
        <v>1</v>
      </c>
      <c r="M21" s="24">
        <v>0</v>
      </c>
      <c r="N21" s="24">
        <v>2</v>
      </c>
      <c r="O21" s="24">
        <v>1</v>
      </c>
      <c r="P21" s="24">
        <v>0</v>
      </c>
      <c r="Q21" s="24">
        <v>3</v>
      </c>
      <c r="R21" s="24">
        <v>0</v>
      </c>
      <c r="S21" s="24">
        <v>0</v>
      </c>
      <c r="T21" s="24">
        <v>0</v>
      </c>
      <c r="U21" s="24">
        <v>2</v>
      </c>
      <c r="V21" s="26" t="s">
        <v>173</v>
      </c>
      <c r="W21" s="34">
        <v>10</v>
      </c>
      <c r="X21" s="24"/>
      <c r="Y21" s="24" t="str">
        <f>IF(Table3[[#This Row],[Goals]]&gt;= 3,"Hatrick",IF(Table3[[#This Row],[Goals]]=2,"brace",IF(Table3[[#This Row],[Goals]]=1,"One","Zero")))</f>
        <v>Hatrick</v>
      </c>
    </row>
    <row r="22" spans="1:25" x14ac:dyDescent="0.3">
      <c r="A22" s="23">
        <v>21</v>
      </c>
      <c r="B22" s="23" t="s">
        <v>115</v>
      </c>
      <c r="C22" s="23" t="s">
        <v>4</v>
      </c>
      <c r="D22" s="23" t="s">
        <v>38</v>
      </c>
      <c r="E22" s="23" t="s">
        <v>9</v>
      </c>
      <c r="F22" s="23" t="s">
        <v>1</v>
      </c>
      <c r="G22" s="23" t="str">
        <f>IF(Table3[[#This Row],[ Away team]]="FC Barcelona","Away",IF(Table3[[#This Row],[ Away team]]="Argentina","Away", "Home"))</f>
        <v>Away</v>
      </c>
      <c r="H22" s="23" t="s">
        <v>223</v>
      </c>
      <c r="I22" s="23" t="s">
        <v>0</v>
      </c>
      <c r="J22" s="23">
        <v>90</v>
      </c>
      <c r="K22" s="23">
        <v>1</v>
      </c>
      <c r="L22" s="23">
        <v>0</v>
      </c>
      <c r="M22" s="23">
        <v>0</v>
      </c>
      <c r="N22" s="24">
        <v>1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1</v>
      </c>
      <c r="U22" s="24">
        <v>1</v>
      </c>
      <c r="V22" s="24" t="s">
        <v>173</v>
      </c>
      <c r="W22" s="34">
        <v>8.99</v>
      </c>
      <c r="X22" s="24"/>
      <c r="Y22" s="24" t="str">
        <f>IF(Table3[[#This Row],[Goals]]&gt;= 3,"Hatrick",IF(Table3[[#This Row],[Goals]]=2,"brace",IF(Table3[[#This Row],[Goals]]=1,"One","Zero")))</f>
        <v>One</v>
      </c>
    </row>
    <row r="23" spans="1:25" x14ac:dyDescent="0.3">
      <c r="A23" s="23">
        <v>22</v>
      </c>
      <c r="B23" s="24" t="s">
        <v>114</v>
      </c>
      <c r="C23" s="24" t="s">
        <v>19</v>
      </c>
      <c r="D23" s="24" t="s">
        <v>111</v>
      </c>
      <c r="E23" s="24" t="s">
        <v>18</v>
      </c>
      <c r="F23" s="24" t="s">
        <v>1</v>
      </c>
      <c r="G23" s="23" t="str">
        <f>IF(Table3[[#This Row],[ Away team]]="FC Barcelona","Away",IF(Table3[[#This Row],[ Away team]]="Argentina","Away", "Home"))</f>
        <v>Away</v>
      </c>
      <c r="H23" s="23" t="s">
        <v>222</v>
      </c>
      <c r="I23" s="24" t="s">
        <v>0</v>
      </c>
      <c r="J23" s="24">
        <v>90</v>
      </c>
      <c r="K23" s="24">
        <v>0</v>
      </c>
      <c r="L23" s="24">
        <v>0</v>
      </c>
      <c r="M23" s="24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4">
        <v>0</v>
      </c>
      <c r="V23" s="26" t="s">
        <v>179</v>
      </c>
      <c r="W23" s="34">
        <v>7.09</v>
      </c>
      <c r="X23" s="24"/>
      <c r="Y23" s="24" t="str">
        <f>IF(Table3[[#This Row],[Goals]]&gt;= 3,"Hatrick",IF(Table3[[#This Row],[Goals]]=2,"brace",IF(Table3[[#This Row],[Goals]]=1,"One","Zero")))</f>
        <v>Zero</v>
      </c>
    </row>
    <row r="24" spans="1:25" x14ac:dyDescent="0.3">
      <c r="A24" s="23">
        <v>23</v>
      </c>
      <c r="B24" s="23" t="s">
        <v>113</v>
      </c>
      <c r="C24" s="23" t="s">
        <v>4</v>
      </c>
      <c r="D24" s="23" t="s">
        <v>1</v>
      </c>
      <c r="E24" s="23" t="s">
        <v>66</v>
      </c>
      <c r="F24" s="23" t="s">
        <v>21</v>
      </c>
      <c r="G24" s="23" t="str">
        <f>IF(Table3[[#This Row],[ Away team]]="FC Barcelona","Away",IF(Table3[[#This Row],[ Away team]]="Argentina","Away", "Home"))</f>
        <v>Home</v>
      </c>
      <c r="H24" s="23" t="s">
        <v>223</v>
      </c>
      <c r="I24" s="23" t="s">
        <v>0</v>
      </c>
      <c r="J24" s="23">
        <v>90</v>
      </c>
      <c r="K24" s="23">
        <v>1</v>
      </c>
      <c r="L24" s="23">
        <v>1</v>
      </c>
      <c r="M24" s="23">
        <v>0</v>
      </c>
      <c r="N24" s="24">
        <v>1</v>
      </c>
      <c r="O24" s="24">
        <v>0</v>
      </c>
      <c r="P24" s="24">
        <v>0</v>
      </c>
      <c r="Q24" s="24">
        <v>0</v>
      </c>
      <c r="R24" s="24">
        <v>1</v>
      </c>
      <c r="S24" s="24">
        <v>0</v>
      </c>
      <c r="T24" s="24">
        <v>0</v>
      </c>
      <c r="U24" s="24">
        <v>0</v>
      </c>
      <c r="V24" s="26" t="s">
        <v>173</v>
      </c>
      <c r="W24" s="34">
        <v>9.42</v>
      </c>
      <c r="X24" s="24"/>
      <c r="Y24" s="24" t="str">
        <f>IF(Table3[[#This Row],[Goals]]&gt;= 3,"Hatrick",IF(Table3[[#This Row],[Goals]]=2,"brace",IF(Table3[[#This Row],[Goals]]=1,"One","Zero")))</f>
        <v>One</v>
      </c>
    </row>
    <row r="25" spans="1:25" x14ac:dyDescent="0.3">
      <c r="A25" s="23">
        <v>24</v>
      </c>
      <c r="B25" s="24" t="s">
        <v>112</v>
      </c>
      <c r="C25" s="24" t="s">
        <v>19</v>
      </c>
      <c r="D25" s="24" t="s">
        <v>1</v>
      </c>
      <c r="E25" s="24" t="s">
        <v>31</v>
      </c>
      <c r="F25" s="24" t="s">
        <v>111</v>
      </c>
      <c r="G25" s="23" t="str">
        <f>IF(Table3[[#This Row],[ Away team]]="FC Barcelona","Away",IF(Table3[[#This Row],[ Away team]]="Argentina","Away", "Home"))</f>
        <v>Home</v>
      </c>
      <c r="H25" s="23" t="s">
        <v>223</v>
      </c>
      <c r="I25" s="24" t="s">
        <v>0</v>
      </c>
      <c r="J25" s="24">
        <v>90</v>
      </c>
      <c r="K25" s="24">
        <v>2</v>
      </c>
      <c r="L25" s="24">
        <v>0</v>
      </c>
      <c r="M25" s="24">
        <v>0</v>
      </c>
      <c r="N25" s="24">
        <v>2</v>
      </c>
      <c r="O25" s="24">
        <v>0</v>
      </c>
      <c r="P25" s="24">
        <v>0</v>
      </c>
      <c r="Q25" s="24">
        <v>1</v>
      </c>
      <c r="R25" s="24">
        <v>1</v>
      </c>
      <c r="S25" s="24">
        <v>0</v>
      </c>
      <c r="T25" s="24">
        <v>0</v>
      </c>
      <c r="U25" s="24">
        <v>1</v>
      </c>
      <c r="V25" s="26" t="s">
        <v>173</v>
      </c>
      <c r="W25" s="34">
        <v>9.75</v>
      </c>
      <c r="X25" s="24"/>
      <c r="Y25" s="24" t="str">
        <f>IF(Table3[[#This Row],[Goals]]&gt;= 3,"Hatrick",IF(Table3[[#This Row],[Goals]]=2,"brace",IF(Table3[[#This Row],[Goals]]=1,"One","Zero")))</f>
        <v>brace</v>
      </c>
    </row>
    <row r="26" spans="1:25" x14ac:dyDescent="0.3">
      <c r="A26" s="23">
        <v>25</v>
      </c>
      <c r="B26" s="23" t="s">
        <v>110</v>
      </c>
      <c r="C26" s="23" t="s">
        <v>4</v>
      </c>
      <c r="D26" s="23" t="s">
        <v>30</v>
      </c>
      <c r="E26" s="23" t="s">
        <v>70</v>
      </c>
      <c r="F26" s="23" t="s">
        <v>1</v>
      </c>
      <c r="G26" s="23" t="str">
        <f>IF(Table3[[#This Row],[ Away team]]="FC Barcelona","Away",IF(Table3[[#This Row],[ Away team]]="Argentina","Away", "Home"))</f>
        <v>Away</v>
      </c>
      <c r="H26" s="23" t="s">
        <v>223</v>
      </c>
      <c r="I26" s="23" t="s">
        <v>0</v>
      </c>
      <c r="J26" s="23">
        <v>90</v>
      </c>
      <c r="K26" s="23">
        <v>2</v>
      </c>
      <c r="L26" s="23">
        <v>1</v>
      </c>
      <c r="M26" s="23">
        <v>0</v>
      </c>
      <c r="N26" s="24">
        <v>1</v>
      </c>
      <c r="O26" s="24">
        <v>0</v>
      </c>
      <c r="P26" s="24">
        <v>0</v>
      </c>
      <c r="Q26" s="24">
        <v>1</v>
      </c>
      <c r="R26" s="24">
        <v>1</v>
      </c>
      <c r="S26" s="24">
        <v>0</v>
      </c>
      <c r="T26" s="24">
        <v>0</v>
      </c>
      <c r="U26" s="24">
        <v>1</v>
      </c>
      <c r="V26" s="24" t="s">
        <v>173</v>
      </c>
      <c r="W26" s="34">
        <v>9.81</v>
      </c>
      <c r="X26" s="24"/>
      <c r="Y26" s="24" t="str">
        <f>IF(Table3[[#This Row],[Goals]]&gt;= 3,"Hatrick",IF(Table3[[#This Row],[Goals]]=2,"brace",IF(Table3[[#This Row],[Goals]]=1,"One","Zero")))</f>
        <v>brace</v>
      </c>
    </row>
    <row r="27" spans="1:25" x14ac:dyDescent="0.3">
      <c r="A27" s="23">
        <v>26</v>
      </c>
      <c r="B27" s="24" t="s">
        <v>109</v>
      </c>
      <c r="C27" s="24" t="s">
        <v>4</v>
      </c>
      <c r="D27" s="24" t="s">
        <v>1</v>
      </c>
      <c r="E27" s="24" t="s">
        <v>94</v>
      </c>
      <c r="F27" s="24" t="s">
        <v>71</v>
      </c>
      <c r="G27" s="23" t="str">
        <f>IF(Table3[[#This Row],[ Away team]]="FC Barcelona","Away",IF(Table3[[#This Row],[ Away team]]="Argentina","Away", "Home"))</f>
        <v>Home</v>
      </c>
      <c r="H27" s="23" t="s">
        <v>223</v>
      </c>
      <c r="I27" s="24" t="s">
        <v>0</v>
      </c>
      <c r="J27" s="24">
        <v>90</v>
      </c>
      <c r="K27" s="24">
        <v>1</v>
      </c>
      <c r="L27" s="24">
        <v>2</v>
      </c>
      <c r="M27" s="24">
        <v>1</v>
      </c>
      <c r="N27" s="24">
        <v>1</v>
      </c>
      <c r="O27" s="24">
        <v>1</v>
      </c>
      <c r="P27" s="24">
        <v>0</v>
      </c>
      <c r="Q27" s="24">
        <v>1</v>
      </c>
      <c r="R27" s="24">
        <v>0</v>
      </c>
      <c r="S27" s="24">
        <v>0</v>
      </c>
      <c r="T27" s="24">
        <v>0</v>
      </c>
      <c r="U27" s="24">
        <v>3</v>
      </c>
      <c r="V27" s="26" t="s">
        <v>173</v>
      </c>
      <c r="W27" s="34">
        <v>9.93</v>
      </c>
      <c r="X27" s="24"/>
      <c r="Y27" s="24" t="str">
        <f>IF(Table3[[#This Row],[Goals]]&gt;= 3,"Hatrick",IF(Table3[[#This Row],[Goals]]=2,"brace",IF(Table3[[#This Row],[Goals]]=1,"One","Zero")))</f>
        <v>One</v>
      </c>
    </row>
    <row r="28" spans="1:25" x14ac:dyDescent="0.3">
      <c r="A28" s="23">
        <v>27</v>
      </c>
      <c r="B28" s="23" t="s">
        <v>108</v>
      </c>
      <c r="C28" s="23" t="s">
        <v>4</v>
      </c>
      <c r="D28" s="23" t="s">
        <v>25</v>
      </c>
      <c r="E28" s="23" t="s">
        <v>13</v>
      </c>
      <c r="F28" s="23" t="s">
        <v>1</v>
      </c>
      <c r="G28" s="23" t="str">
        <f>IF(Table3[[#This Row],[ Away team]]="FC Barcelona","Away",IF(Table3[[#This Row],[ Away team]]="Argentina","Away", "Home"))</f>
        <v>Away</v>
      </c>
      <c r="H28" s="23" t="s">
        <v>223</v>
      </c>
      <c r="I28" s="23" t="s">
        <v>0</v>
      </c>
      <c r="J28" s="23">
        <v>90</v>
      </c>
      <c r="K28" s="23">
        <v>2</v>
      </c>
      <c r="L28" s="23">
        <v>0</v>
      </c>
      <c r="M28" s="23">
        <v>0</v>
      </c>
      <c r="N28" s="24">
        <v>2</v>
      </c>
      <c r="O28" s="24">
        <v>0</v>
      </c>
      <c r="P28" s="24">
        <v>0</v>
      </c>
      <c r="Q28" s="24">
        <v>1</v>
      </c>
      <c r="R28" s="24">
        <v>1</v>
      </c>
      <c r="S28" s="24">
        <v>0</v>
      </c>
      <c r="T28" s="24">
        <v>0</v>
      </c>
      <c r="U28" s="24">
        <v>2</v>
      </c>
      <c r="V28" s="24" t="s">
        <v>173</v>
      </c>
      <c r="W28" s="34">
        <v>9.57</v>
      </c>
      <c r="X28" s="24"/>
      <c r="Y28" s="24" t="str">
        <f>IF(Table3[[#This Row],[Goals]]&gt;= 3,"Hatrick",IF(Table3[[#This Row],[Goals]]=2,"brace",IF(Table3[[#This Row],[Goals]]=1,"One","Zero")))</f>
        <v>brace</v>
      </c>
    </row>
    <row r="29" spans="1:25" x14ac:dyDescent="0.3">
      <c r="A29" s="23">
        <v>28</v>
      </c>
      <c r="B29" s="24" t="s">
        <v>107</v>
      </c>
      <c r="C29" s="24" t="s">
        <v>19</v>
      </c>
      <c r="D29" s="24" t="s">
        <v>104</v>
      </c>
      <c r="E29" s="24" t="s">
        <v>79</v>
      </c>
      <c r="F29" s="24" t="s">
        <v>1</v>
      </c>
      <c r="G29" s="23" t="str">
        <f>IF(Table3[[#This Row],[ Away team]]="FC Barcelona","Away",IF(Table3[[#This Row],[ Away team]]="Argentina","Away", "Home"))</f>
        <v>Away</v>
      </c>
      <c r="H29" s="23" t="s">
        <v>224</v>
      </c>
      <c r="I29" s="24" t="s">
        <v>0</v>
      </c>
      <c r="J29" s="24">
        <v>90</v>
      </c>
      <c r="K29" s="24">
        <v>0</v>
      </c>
      <c r="L29" s="24">
        <v>0</v>
      </c>
      <c r="M29" s="24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4">
        <v>0</v>
      </c>
      <c r="V29" s="24" t="s">
        <v>170</v>
      </c>
      <c r="W29" s="34">
        <v>7.57</v>
      </c>
      <c r="X29" s="24"/>
      <c r="Y29" s="24" t="str">
        <f>IF(Table3[[#This Row],[Goals]]&gt;= 3,"Hatrick",IF(Table3[[#This Row],[Goals]]=2,"brace",IF(Table3[[#This Row],[Goals]]=1,"One","Zero")))</f>
        <v>Zero</v>
      </c>
    </row>
    <row r="30" spans="1:25" x14ac:dyDescent="0.3">
      <c r="A30" s="23">
        <v>29</v>
      </c>
      <c r="B30" s="23" t="s">
        <v>106</v>
      </c>
      <c r="C30" s="23" t="s">
        <v>4</v>
      </c>
      <c r="D30" s="23" t="s">
        <v>1</v>
      </c>
      <c r="E30" s="23" t="s">
        <v>13</v>
      </c>
      <c r="F30" s="23" t="s">
        <v>58</v>
      </c>
      <c r="G30" s="23" t="str">
        <f>IF(Table3[[#This Row],[ Away team]]="FC Barcelona","Away",IF(Table3[[#This Row],[ Away team]]="Argentina","Away", "Home"))</f>
        <v>Home</v>
      </c>
      <c r="H30" s="23" t="s">
        <v>224</v>
      </c>
      <c r="I30" s="23" t="s">
        <v>0</v>
      </c>
      <c r="J30" s="23">
        <v>90</v>
      </c>
      <c r="K30" s="23">
        <v>0</v>
      </c>
      <c r="L30" s="23">
        <v>0</v>
      </c>
      <c r="M30" s="23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4">
        <v>3</v>
      </c>
      <c r="V30" s="26" t="s">
        <v>170</v>
      </c>
      <c r="W30" s="34">
        <v>7.8</v>
      </c>
      <c r="X30" s="24"/>
      <c r="Y30" s="24" t="str">
        <f>IF(Table3[[#This Row],[Goals]]&gt;= 3,"Hatrick",IF(Table3[[#This Row],[Goals]]=2,"brace",IF(Table3[[#This Row],[Goals]]=1,"One","Zero")))</f>
        <v>Zero</v>
      </c>
    </row>
    <row r="31" spans="1:25" x14ac:dyDescent="0.3">
      <c r="A31" s="23">
        <v>30</v>
      </c>
      <c r="B31" s="24" t="s">
        <v>105</v>
      </c>
      <c r="C31" s="24" t="s">
        <v>19</v>
      </c>
      <c r="D31" s="24" t="s">
        <v>1</v>
      </c>
      <c r="E31" s="24" t="s">
        <v>59</v>
      </c>
      <c r="F31" s="24" t="s">
        <v>104</v>
      </c>
      <c r="G31" s="23" t="str">
        <f>IF(Table3[[#This Row],[ Away team]]="FC Barcelona","Away",IF(Table3[[#This Row],[ Away team]]="Argentina","Away", "Home"))</f>
        <v>Home</v>
      </c>
      <c r="H31" s="23" t="s">
        <v>222</v>
      </c>
      <c r="I31" s="24" t="s">
        <v>0</v>
      </c>
      <c r="J31" s="24">
        <v>90</v>
      </c>
      <c r="K31" s="24">
        <v>0</v>
      </c>
      <c r="L31" s="24">
        <v>1</v>
      </c>
      <c r="M31" s="24">
        <v>1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4">
        <v>1</v>
      </c>
      <c r="V31" s="26" t="s">
        <v>170</v>
      </c>
      <c r="W31" s="34">
        <v>7.55</v>
      </c>
      <c r="X31" s="24" t="s">
        <v>174</v>
      </c>
      <c r="Y31" s="24" t="str">
        <f>IF(Table3[[#This Row],[Goals]]&gt;= 3,"Hatrick",IF(Table3[[#This Row],[Goals]]=2,"brace",IF(Table3[[#This Row],[Goals]]=1,"One","Zero")))</f>
        <v>Zero</v>
      </c>
    </row>
    <row r="32" spans="1:25" x14ac:dyDescent="0.3">
      <c r="A32" s="23">
        <v>31</v>
      </c>
      <c r="B32" s="23" t="s">
        <v>103</v>
      </c>
      <c r="C32" s="23" t="s">
        <v>4</v>
      </c>
      <c r="D32" s="23" t="s">
        <v>46</v>
      </c>
      <c r="E32" s="23" t="s">
        <v>102</v>
      </c>
      <c r="F32" s="23" t="s">
        <v>1</v>
      </c>
      <c r="G32" s="23" t="str">
        <f>IF(Table3[[#This Row],[ Away team]]="FC Barcelona","Away",IF(Table3[[#This Row],[ Away team]]="Argentina","Away", "Home"))</f>
        <v>Away</v>
      </c>
      <c r="H32" s="23" t="s">
        <v>223</v>
      </c>
      <c r="I32" s="23" t="s">
        <v>0</v>
      </c>
      <c r="J32" s="23">
        <v>90</v>
      </c>
      <c r="K32" s="23">
        <v>2</v>
      </c>
      <c r="L32" s="23">
        <v>2</v>
      </c>
      <c r="M32" s="23">
        <v>0</v>
      </c>
      <c r="N32" s="24">
        <v>2</v>
      </c>
      <c r="O32" s="24">
        <v>0</v>
      </c>
      <c r="P32" s="24">
        <v>0</v>
      </c>
      <c r="Q32" s="24">
        <v>1</v>
      </c>
      <c r="R32" s="24">
        <v>0</v>
      </c>
      <c r="S32" s="24">
        <v>1</v>
      </c>
      <c r="T32" s="24">
        <v>0</v>
      </c>
      <c r="U32" s="24">
        <v>2</v>
      </c>
      <c r="V32" s="24" t="s">
        <v>173</v>
      </c>
      <c r="W32" s="34">
        <v>10</v>
      </c>
      <c r="X32" s="24"/>
      <c r="Y32" s="24" t="str">
        <f>IF(Table3[[#This Row],[Goals]]&gt;= 3,"Hatrick",IF(Table3[[#This Row],[Goals]]=2,"brace",IF(Table3[[#This Row],[Goals]]=1,"One","Zero")))</f>
        <v>brace</v>
      </c>
    </row>
    <row r="33" spans="1:25" x14ac:dyDescent="0.3">
      <c r="A33" s="23">
        <v>32</v>
      </c>
      <c r="B33" s="24" t="s">
        <v>101</v>
      </c>
      <c r="C33" s="24" t="s">
        <v>4</v>
      </c>
      <c r="D33" s="24" t="s">
        <v>1</v>
      </c>
      <c r="E33" s="24" t="s">
        <v>7</v>
      </c>
      <c r="F33" s="24" t="s">
        <v>100</v>
      </c>
      <c r="G33" s="23" t="str">
        <f>IF(Table3[[#This Row],[ Away team]]="FC Barcelona","Away",IF(Table3[[#This Row],[ Away team]]="Argentina","Away", "Home"))</f>
        <v>Home</v>
      </c>
      <c r="H33" s="23" t="s">
        <v>223</v>
      </c>
      <c r="I33" s="24" t="s">
        <v>0</v>
      </c>
      <c r="J33" s="24">
        <v>90</v>
      </c>
      <c r="K33" s="24">
        <v>3</v>
      </c>
      <c r="L33" s="24">
        <v>0</v>
      </c>
      <c r="M33" s="24">
        <v>0</v>
      </c>
      <c r="N33" s="24">
        <v>3</v>
      </c>
      <c r="O33" s="24">
        <v>0</v>
      </c>
      <c r="P33" s="24">
        <v>0</v>
      </c>
      <c r="Q33" s="24">
        <v>0</v>
      </c>
      <c r="R33" s="24">
        <v>2</v>
      </c>
      <c r="S33" s="24">
        <v>0</v>
      </c>
      <c r="T33" s="24">
        <v>1</v>
      </c>
      <c r="U33" s="24">
        <v>1</v>
      </c>
      <c r="V33" s="26" t="s">
        <v>173</v>
      </c>
      <c r="W33" s="34">
        <v>10</v>
      </c>
      <c r="X33" s="24"/>
      <c r="Y33" s="24" t="str">
        <f>IF(Table3[[#This Row],[Goals]]&gt;= 3,"Hatrick",IF(Table3[[#This Row],[Goals]]=2,"brace",IF(Table3[[#This Row],[Goals]]=1,"One","Zero")))</f>
        <v>Hatrick</v>
      </c>
    </row>
    <row r="34" spans="1:25" x14ac:dyDescent="0.3">
      <c r="A34" s="23">
        <v>33</v>
      </c>
      <c r="B34" s="23" t="s">
        <v>99</v>
      </c>
      <c r="C34" s="23" t="s">
        <v>4</v>
      </c>
      <c r="D34" s="23" t="s">
        <v>1</v>
      </c>
      <c r="E34" s="23" t="s">
        <v>94</v>
      </c>
      <c r="F34" s="23" t="s">
        <v>98</v>
      </c>
      <c r="G34" s="23" t="str">
        <f>IF(Table3[[#This Row],[ Away team]]="FC Barcelona","Away",IF(Table3[[#This Row],[ Away team]]="Argentina","Away", "Home"))</f>
        <v>Home</v>
      </c>
      <c r="H34" s="23" t="s">
        <v>223</v>
      </c>
      <c r="I34" s="23" t="s">
        <v>0</v>
      </c>
      <c r="J34" s="23">
        <v>90</v>
      </c>
      <c r="K34" s="23">
        <v>4</v>
      </c>
      <c r="L34" s="23">
        <v>0</v>
      </c>
      <c r="M34" s="23">
        <v>0</v>
      </c>
      <c r="N34" s="24">
        <v>4</v>
      </c>
      <c r="O34" s="24">
        <v>0</v>
      </c>
      <c r="P34" s="24">
        <v>0</v>
      </c>
      <c r="Q34" s="24">
        <v>4</v>
      </c>
      <c r="R34" s="24">
        <v>0</v>
      </c>
      <c r="S34" s="24">
        <v>0</v>
      </c>
      <c r="T34" s="24">
        <v>0</v>
      </c>
      <c r="U34" s="24">
        <v>1</v>
      </c>
      <c r="V34" s="26" t="s">
        <v>170</v>
      </c>
      <c r="W34" s="34">
        <v>7.59</v>
      </c>
      <c r="X34" s="24"/>
      <c r="Y34" s="24" t="str">
        <f>IF(Table3[[#This Row],[Goals]]&gt;= 3,"Hatrick",IF(Table3[[#This Row],[Goals]]=2,"brace",IF(Table3[[#This Row],[Goals]]=1,"One","Zero")))</f>
        <v>Hatrick</v>
      </c>
    </row>
    <row r="35" spans="1:25" x14ac:dyDescent="0.3">
      <c r="A35" s="23">
        <v>34</v>
      </c>
      <c r="B35" s="24" t="s">
        <v>97</v>
      </c>
      <c r="C35" s="24" t="s">
        <v>4</v>
      </c>
      <c r="D35" s="24" t="s">
        <v>14</v>
      </c>
      <c r="E35" s="24" t="s">
        <v>59</v>
      </c>
      <c r="F35" s="24" t="s">
        <v>1</v>
      </c>
      <c r="G35" s="23" t="str">
        <f>IF(Table3[[#This Row],[ Away team]]="FC Barcelona","Away",IF(Table3[[#This Row],[ Away team]]="Argentina","Away", "Home"))</f>
        <v>Away</v>
      </c>
      <c r="H35" s="23" t="s">
        <v>222</v>
      </c>
      <c r="I35" s="24" t="s">
        <v>0</v>
      </c>
      <c r="J35" s="24">
        <v>90</v>
      </c>
      <c r="K35" s="24">
        <v>0</v>
      </c>
      <c r="L35" s="24">
        <v>0</v>
      </c>
      <c r="M35" s="24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4" t="s">
        <v>201</v>
      </c>
      <c r="V35" s="24" t="s">
        <v>201</v>
      </c>
      <c r="W35" s="24" t="s">
        <v>201</v>
      </c>
      <c r="X35" s="24"/>
      <c r="Y35" s="24" t="str">
        <f>IF(Table3[[#This Row],[Goals]]&gt;= 3,"Hatrick",IF(Table3[[#This Row],[Goals]]=2,"brace",IF(Table3[[#This Row],[Goals]]=1,"One","Zero")))</f>
        <v>Zero</v>
      </c>
    </row>
    <row r="36" spans="1:25" x14ac:dyDescent="0.3">
      <c r="A36" s="23">
        <v>35</v>
      </c>
      <c r="B36" s="23" t="s">
        <v>96</v>
      </c>
      <c r="C36" s="23" t="s">
        <v>11</v>
      </c>
      <c r="D36" s="23" t="s">
        <v>21</v>
      </c>
      <c r="E36" s="23" t="s">
        <v>27</v>
      </c>
      <c r="F36" s="23" t="s">
        <v>1</v>
      </c>
      <c r="G36" s="23" t="str">
        <f>IF(Table3[[#This Row],[ Away team]]="FC Barcelona","Away",IF(Table3[[#This Row],[ Away team]]="Argentina","Away", "Home"))</f>
        <v>Away</v>
      </c>
      <c r="H36" s="23" t="s">
        <v>223</v>
      </c>
      <c r="I36" s="23" t="s">
        <v>0</v>
      </c>
      <c r="J36" s="23">
        <v>90</v>
      </c>
      <c r="K36" s="23">
        <v>1</v>
      </c>
      <c r="L36" s="23">
        <v>0</v>
      </c>
      <c r="M36" s="23">
        <v>0</v>
      </c>
      <c r="N36" s="24">
        <v>1</v>
      </c>
      <c r="O36" s="24">
        <v>0</v>
      </c>
      <c r="P36" s="24">
        <v>0</v>
      </c>
      <c r="Q36" s="24">
        <v>1</v>
      </c>
      <c r="R36" s="24">
        <v>0</v>
      </c>
      <c r="S36" s="24">
        <v>0</v>
      </c>
      <c r="T36" s="24">
        <v>0</v>
      </c>
      <c r="U36" s="24" t="s">
        <v>201</v>
      </c>
      <c r="V36" s="24" t="s">
        <v>201</v>
      </c>
      <c r="W36" s="24" t="s">
        <v>201</v>
      </c>
      <c r="X36" s="24"/>
      <c r="Y36" s="24" t="str">
        <f>IF(Table3[[#This Row],[Goals]]&gt;= 3,"Hatrick",IF(Table3[[#This Row],[Goals]]=2,"brace",IF(Table3[[#This Row],[Goals]]=1,"One","Zero")))</f>
        <v>One</v>
      </c>
    </row>
    <row r="37" spans="1:25" x14ac:dyDescent="0.3">
      <c r="A37" s="23">
        <v>36</v>
      </c>
      <c r="B37" s="24" t="s">
        <v>95</v>
      </c>
      <c r="C37" s="24" t="s">
        <v>53</v>
      </c>
      <c r="D37" s="24" t="s">
        <v>33</v>
      </c>
      <c r="E37" s="24" t="s">
        <v>94</v>
      </c>
      <c r="F37" s="24" t="s">
        <v>93</v>
      </c>
      <c r="G37" s="23" t="str">
        <f>IF(Table3[[#This Row],[ Away team]]="FC Barcelona","Away",IF(Table3[[#This Row],[ Away team]]="Argentina","Away", "Home"))</f>
        <v>Home</v>
      </c>
      <c r="H37" s="23" t="s">
        <v>223</v>
      </c>
      <c r="I37" s="24" t="s">
        <v>0</v>
      </c>
      <c r="J37" s="24">
        <v>90</v>
      </c>
      <c r="K37" s="24">
        <v>1</v>
      </c>
      <c r="L37" s="24">
        <v>1</v>
      </c>
      <c r="M37" s="24">
        <v>0</v>
      </c>
      <c r="N37" s="24">
        <v>1</v>
      </c>
      <c r="O37" s="24">
        <v>0</v>
      </c>
      <c r="P37" s="24">
        <v>0</v>
      </c>
      <c r="Q37" s="24">
        <v>1</v>
      </c>
      <c r="R37" s="24">
        <v>0</v>
      </c>
      <c r="S37" s="24">
        <v>0</v>
      </c>
      <c r="T37" s="24">
        <v>0</v>
      </c>
      <c r="U37" s="24" t="s">
        <v>201</v>
      </c>
      <c r="V37" s="24" t="s">
        <v>201</v>
      </c>
      <c r="W37" s="24" t="s">
        <v>201</v>
      </c>
      <c r="X37" s="24"/>
      <c r="Y37" s="24" t="str">
        <f>IF(Table3[[#This Row],[Goals]]&gt;= 3,"Hatrick",IF(Table3[[#This Row],[Goals]]=2,"brace",IF(Table3[[#This Row],[Goals]]=1,"One","Zero")))</f>
        <v>One</v>
      </c>
    </row>
    <row r="38" spans="1:25" x14ac:dyDescent="0.3">
      <c r="A38" s="23">
        <v>37</v>
      </c>
      <c r="B38" s="23" t="s">
        <v>92</v>
      </c>
      <c r="C38" s="23" t="s">
        <v>35</v>
      </c>
      <c r="D38" s="23" t="s">
        <v>33</v>
      </c>
      <c r="E38" s="23" t="s">
        <v>91</v>
      </c>
      <c r="F38" s="23" t="s">
        <v>90</v>
      </c>
      <c r="G38" s="23" t="str">
        <f>IF(Table3[[#This Row],[ Away team]]="FC Barcelona","Away",IF(Table3[[#This Row],[ Away team]]="Argentina","Away", "Home"))</f>
        <v>Home</v>
      </c>
      <c r="H38" s="23" t="s">
        <v>223</v>
      </c>
      <c r="I38" s="23" t="s">
        <v>0</v>
      </c>
      <c r="J38" s="23">
        <v>90</v>
      </c>
      <c r="K38" s="23">
        <v>3</v>
      </c>
      <c r="L38" s="23">
        <v>0</v>
      </c>
      <c r="M38" s="23">
        <v>0</v>
      </c>
      <c r="N38" s="24">
        <v>3</v>
      </c>
      <c r="O38" s="24">
        <v>0</v>
      </c>
      <c r="P38" s="24">
        <v>0</v>
      </c>
      <c r="Q38" s="24">
        <v>3</v>
      </c>
      <c r="R38" s="24">
        <v>0</v>
      </c>
      <c r="S38" s="24">
        <v>0</v>
      </c>
      <c r="T38" s="24">
        <v>0</v>
      </c>
      <c r="U38" s="24" t="s">
        <v>201</v>
      </c>
      <c r="V38" s="24" t="s">
        <v>201</v>
      </c>
      <c r="W38" s="24" t="s">
        <v>201</v>
      </c>
      <c r="X38" s="24"/>
      <c r="Y38" s="24" t="str">
        <f>IF(Table3[[#This Row],[Goals]]&gt;= 3,"Hatrick",IF(Table3[[#This Row],[Goals]]=2,"brace",IF(Table3[[#This Row],[Goals]]=1,"One","Zero")))</f>
        <v>Hatrick</v>
      </c>
    </row>
    <row r="39" spans="1:25" x14ac:dyDescent="0.3">
      <c r="A39" s="23">
        <v>38</v>
      </c>
      <c r="B39" s="23" t="s">
        <v>89</v>
      </c>
      <c r="C39" s="23" t="s">
        <v>35</v>
      </c>
      <c r="D39" s="23" t="s">
        <v>88</v>
      </c>
      <c r="E39" s="23" t="s">
        <v>2</v>
      </c>
      <c r="F39" s="23" t="s">
        <v>33</v>
      </c>
      <c r="G39" s="23" t="str">
        <f>IF(Table3[[#This Row],[ Away team]]="FC Barcelona","Away",IF(Table3[[#This Row],[ Away team]]="Argentina","Away", "Home"))</f>
        <v>Away</v>
      </c>
      <c r="H39" s="23" t="s">
        <v>223</v>
      </c>
      <c r="I39" s="23" t="s">
        <v>0</v>
      </c>
      <c r="J39" s="23">
        <v>90</v>
      </c>
      <c r="K39" s="23">
        <v>1</v>
      </c>
      <c r="L39" s="23">
        <v>0</v>
      </c>
      <c r="M39" s="23">
        <v>0</v>
      </c>
      <c r="N39" s="24">
        <v>1</v>
      </c>
      <c r="O39" s="24">
        <v>0</v>
      </c>
      <c r="P39" s="24">
        <v>0</v>
      </c>
      <c r="Q39" s="24">
        <v>1</v>
      </c>
      <c r="R39" s="24">
        <v>0</v>
      </c>
      <c r="S39" s="24">
        <v>0</v>
      </c>
      <c r="T39" s="24">
        <v>0</v>
      </c>
      <c r="U39" s="24" t="s">
        <v>201</v>
      </c>
      <c r="V39" s="24" t="s">
        <v>201</v>
      </c>
      <c r="W39" s="24" t="s">
        <v>201</v>
      </c>
      <c r="X39" s="24" t="s">
        <v>174</v>
      </c>
      <c r="Y39" s="24" t="str">
        <f>IF(Table3[[#This Row],[Goals]]&gt;= 3,"Hatrick",IF(Table3[[#This Row],[Goals]]=2,"brace",IF(Table3[[#This Row],[Goals]]=1,"One","Zero")))</f>
        <v>One</v>
      </c>
    </row>
    <row r="40" spans="1:25" x14ac:dyDescent="0.3">
      <c r="A40" s="23">
        <v>39</v>
      </c>
      <c r="B40" s="24" t="s">
        <v>87</v>
      </c>
      <c r="C40" s="24" t="s">
        <v>4</v>
      </c>
      <c r="D40" s="24" t="s">
        <v>1</v>
      </c>
      <c r="E40" s="24" t="s">
        <v>22</v>
      </c>
      <c r="F40" s="24" t="s">
        <v>86</v>
      </c>
      <c r="G40" s="23" t="str">
        <f>IF(Table3[[#This Row],[ Away team]]="FC Barcelona","Away",IF(Table3[[#This Row],[ Away team]]="Argentina","Away", "Home"))</f>
        <v>Home</v>
      </c>
      <c r="H40" s="23" t="s">
        <v>223</v>
      </c>
      <c r="I40" s="24" t="s">
        <v>0</v>
      </c>
      <c r="J40" s="24">
        <v>90</v>
      </c>
      <c r="K40" s="24">
        <v>2</v>
      </c>
      <c r="L40" s="24">
        <v>0</v>
      </c>
      <c r="M40" s="24">
        <v>0</v>
      </c>
      <c r="N40" s="24">
        <v>2</v>
      </c>
      <c r="O40" s="24">
        <v>0</v>
      </c>
      <c r="P40" s="24">
        <v>0</v>
      </c>
      <c r="Q40" s="24">
        <v>2</v>
      </c>
      <c r="R40" s="24">
        <v>0</v>
      </c>
      <c r="S40" s="24">
        <v>0</v>
      </c>
      <c r="T40" s="24">
        <v>0</v>
      </c>
      <c r="U40" s="24">
        <v>0</v>
      </c>
      <c r="V40" s="26" t="s">
        <v>173</v>
      </c>
      <c r="W40" s="34">
        <v>9.76</v>
      </c>
      <c r="X40" s="24"/>
      <c r="Y40" s="24" t="str">
        <f>IF(Table3[[#This Row],[Goals]]&gt;= 3,"Hatrick",IF(Table3[[#This Row],[Goals]]=2,"brace",IF(Table3[[#This Row],[Goals]]=1,"One","Zero")))</f>
        <v>brace</v>
      </c>
    </row>
    <row r="41" spans="1:25" x14ac:dyDescent="0.3">
      <c r="A41" s="23">
        <v>40</v>
      </c>
      <c r="B41" s="23" t="s">
        <v>85</v>
      </c>
      <c r="C41" s="23" t="s">
        <v>81</v>
      </c>
      <c r="D41" s="23" t="s">
        <v>1</v>
      </c>
      <c r="E41" s="23" t="s">
        <v>68</v>
      </c>
      <c r="F41" s="23" t="s">
        <v>58</v>
      </c>
      <c r="G41" s="23" t="str">
        <f>IF(Table3[[#This Row],[ Away team]]="FC Barcelona","Away",IF(Table3[[#This Row],[ Away team]]="Argentina","Away", "Home"))</f>
        <v>Home</v>
      </c>
      <c r="H41" s="23" t="s">
        <v>223</v>
      </c>
      <c r="I41" s="23" t="s">
        <v>0</v>
      </c>
      <c r="J41" s="23">
        <v>90</v>
      </c>
      <c r="K41" s="23">
        <v>1</v>
      </c>
      <c r="L41" s="23">
        <v>0</v>
      </c>
      <c r="M41" s="23">
        <v>0</v>
      </c>
      <c r="N41" s="24">
        <v>1</v>
      </c>
      <c r="O41" s="24">
        <v>0</v>
      </c>
      <c r="P41" s="24">
        <v>0</v>
      </c>
      <c r="Q41" s="24">
        <v>0</v>
      </c>
      <c r="R41" s="24">
        <v>1</v>
      </c>
      <c r="S41" s="24">
        <v>0</v>
      </c>
      <c r="T41" s="24">
        <v>0</v>
      </c>
      <c r="U41" s="24" t="s">
        <v>201</v>
      </c>
      <c r="V41" s="24" t="s">
        <v>201</v>
      </c>
      <c r="W41" s="31" t="s">
        <v>201</v>
      </c>
      <c r="X41" s="24"/>
      <c r="Y41" s="24" t="str">
        <f>IF(Table3[[#This Row],[Goals]]&gt;= 3,"Hatrick",IF(Table3[[#This Row],[Goals]]=2,"brace",IF(Table3[[#This Row],[Goals]]=1,"One","Zero")))</f>
        <v>One</v>
      </c>
    </row>
    <row r="42" spans="1:25" x14ac:dyDescent="0.3">
      <c r="A42" s="23">
        <v>41</v>
      </c>
      <c r="B42" s="24" t="s">
        <v>84</v>
      </c>
      <c r="C42" s="24" t="s">
        <v>4</v>
      </c>
      <c r="D42" s="24" t="s">
        <v>83</v>
      </c>
      <c r="E42" s="24" t="s">
        <v>13</v>
      </c>
      <c r="F42" s="24" t="s">
        <v>1</v>
      </c>
      <c r="G42" s="23" t="str">
        <f>IF(Table3[[#This Row],[ Away team]]="FC Barcelona","Away",IF(Table3[[#This Row],[ Away team]]="Argentina","Away", "Home"))</f>
        <v>Away</v>
      </c>
      <c r="H42" s="23" t="s">
        <v>223</v>
      </c>
      <c r="I42" s="24" t="s">
        <v>0</v>
      </c>
      <c r="J42" s="24">
        <v>90</v>
      </c>
      <c r="K42" s="24">
        <v>2</v>
      </c>
      <c r="L42" s="24">
        <v>0</v>
      </c>
      <c r="M42" s="24">
        <v>0</v>
      </c>
      <c r="N42" s="24">
        <v>2</v>
      </c>
      <c r="O42" s="24">
        <v>0</v>
      </c>
      <c r="P42" s="24">
        <v>0</v>
      </c>
      <c r="Q42" s="24">
        <v>1</v>
      </c>
      <c r="R42" s="24">
        <v>0</v>
      </c>
      <c r="S42" s="24">
        <v>0</v>
      </c>
      <c r="T42" s="24">
        <v>0</v>
      </c>
      <c r="U42" s="24">
        <v>1</v>
      </c>
      <c r="V42" s="24" t="s">
        <v>173</v>
      </c>
      <c r="W42" s="34">
        <v>9.64</v>
      </c>
      <c r="X42" s="24"/>
      <c r="Y42" s="24" t="str">
        <f>IF(Table3[[#This Row],[Goals]]&gt;= 3,"Hatrick",IF(Table3[[#This Row],[Goals]]=2,"brace",IF(Table3[[#This Row],[Goals]]=1,"One","Zero")))</f>
        <v>brace</v>
      </c>
    </row>
    <row r="43" spans="1:25" x14ac:dyDescent="0.3">
      <c r="A43" s="23">
        <v>42</v>
      </c>
      <c r="B43" s="23" t="s">
        <v>82</v>
      </c>
      <c r="C43" s="23" t="s">
        <v>225</v>
      </c>
      <c r="D43" s="23" t="s">
        <v>58</v>
      </c>
      <c r="E43" s="23" t="s">
        <v>40</v>
      </c>
      <c r="F43" s="23" t="s">
        <v>1</v>
      </c>
      <c r="G43" s="23" t="str">
        <f>IF(Table3[[#This Row],[ Away team]]="FC Barcelona","Away",IF(Table3[[#This Row],[ Away team]]="Argentina","Away", "Home"))</f>
        <v>Away</v>
      </c>
      <c r="H43" s="23" t="s">
        <v>224</v>
      </c>
      <c r="I43" s="23" t="s">
        <v>0</v>
      </c>
      <c r="J43" s="23">
        <v>90</v>
      </c>
      <c r="K43" s="23">
        <v>1</v>
      </c>
      <c r="L43" s="23">
        <v>0</v>
      </c>
      <c r="M43" s="23">
        <v>0</v>
      </c>
      <c r="N43" s="24">
        <v>1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1</v>
      </c>
      <c r="U43" s="24" t="s">
        <v>201</v>
      </c>
      <c r="V43" s="24" t="s">
        <v>201</v>
      </c>
      <c r="W43" s="31" t="s">
        <v>201</v>
      </c>
      <c r="X43" s="24"/>
      <c r="Y43" s="24" t="str">
        <f>IF(Table3[[#This Row],[Goals]]&gt;= 3,"Hatrick",IF(Table3[[#This Row],[Goals]]=2,"brace",IF(Table3[[#This Row],[Goals]]=1,"One","Zero")))</f>
        <v>One</v>
      </c>
    </row>
    <row r="44" spans="1:25" x14ac:dyDescent="0.3">
      <c r="A44" s="23">
        <v>43</v>
      </c>
      <c r="B44" s="24" t="s">
        <v>80</v>
      </c>
      <c r="C44" s="24" t="s">
        <v>4</v>
      </c>
      <c r="D44" s="24" t="s">
        <v>1</v>
      </c>
      <c r="E44" s="24" t="s">
        <v>79</v>
      </c>
      <c r="F44" s="24" t="s">
        <v>78</v>
      </c>
      <c r="G44" s="23" t="str">
        <f>IF(Table3[[#This Row],[ Away team]]="FC Barcelona","Away",IF(Table3[[#This Row],[ Away team]]="Argentina","Away", "Home"))</f>
        <v>Home</v>
      </c>
      <c r="H44" s="23" t="s">
        <v>223</v>
      </c>
      <c r="I44" s="24" t="s">
        <v>0</v>
      </c>
      <c r="J44" s="24">
        <v>90</v>
      </c>
      <c r="K44" s="24">
        <v>0</v>
      </c>
      <c r="L44" s="24">
        <v>1</v>
      </c>
      <c r="M44" s="24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4">
        <v>1</v>
      </c>
      <c r="V44" s="26" t="s">
        <v>170</v>
      </c>
      <c r="W44" s="34">
        <v>8.5</v>
      </c>
      <c r="X44" s="24"/>
      <c r="Y44" s="24" t="str">
        <f>IF(Table3[[#This Row],[Goals]]&gt;= 3,"Hatrick",IF(Table3[[#This Row],[Goals]]=2,"brace",IF(Table3[[#This Row],[Goals]]=1,"One","Zero")))</f>
        <v>Zero</v>
      </c>
    </row>
    <row r="45" spans="1:25" x14ac:dyDescent="0.3">
      <c r="A45" s="23">
        <v>44</v>
      </c>
      <c r="B45" s="23" t="s">
        <v>77</v>
      </c>
      <c r="C45" s="23" t="s">
        <v>53</v>
      </c>
      <c r="D45" s="23" t="s">
        <v>33</v>
      </c>
      <c r="E45" s="23" t="s">
        <v>31</v>
      </c>
      <c r="F45" s="23" t="s">
        <v>76</v>
      </c>
      <c r="G45" s="23" t="str">
        <f>IF(Table3[[#This Row],[ Away team]]="FC Barcelona","Away",IF(Table3[[#This Row],[ Away team]]="Argentina","Away", "Home"))</f>
        <v>Home</v>
      </c>
      <c r="H45" s="23" t="s">
        <v>223</v>
      </c>
      <c r="I45" s="23" t="s">
        <v>0</v>
      </c>
      <c r="J45" s="23">
        <v>90</v>
      </c>
      <c r="K45" s="23">
        <v>1</v>
      </c>
      <c r="L45" s="23">
        <v>0</v>
      </c>
      <c r="M45" s="23">
        <v>0</v>
      </c>
      <c r="N45" s="24">
        <v>1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1</v>
      </c>
      <c r="U45" s="24" t="s">
        <v>201</v>
      </c>
      <c r="V45" s="24" t="s">
        <v>201</v>
      </c>
      <c r="W45" s="24" t="s">
        <v>201</v>
      </c>
      <c r="X45" s="24"/>
      <c r="Y45" s="24" t="str">
        <f>IF(Table3[[#This Row],[Goals]]&gt;= 3,"Hatrick",IF(Table3[[#This Row],[Goals]]=2,"brace",IF(Table3[[#This Row],[Goals]]=1,"One","Zero")))</f>
        <v>One</v>
      </c>
    </row>
    <row r="46" spans="1:25" x14ac:dyDescent="0.3">
      <c r="A46" s="23">
        <v>45</v>
      </c>
      <c r="B46" s="24" t="s">
        <v>75</v>
      </c>
      <c r="C46" s="24" t="s">
        <v>53</v>
      </c>
      <c r="D46" s="24" t="s">
        <v>74</v>
      </c>
      <c r="E46" s="24" t="s">
        <v>73</v>
      </c>
      <c r="F46" s="24" t="s">
        <v>33</v>
      </c>
      <c r="G46" s="23" t="str">
        <f>IF(Table3[[#This Row],[ Away team]]="FC Barcelona","Away",IF(Table3[[#This Row],[ Away team]]="Argentina","Away", "Home"))</f>
        <v>Away</v>
      </c>
      <c r="H46" s="23" t="s">
        <v>222</v>
      </c>
      <c r="I46" s="24" t="s">
        <v>0</v>
      </c>
      <c r="J46" s="24">
        <v>90</v>
      </c>
      <c r="K46" s="24">
        <v>0</v>
      </c>
      <c r="L46" s="24">
        <v>0</v>
      </c>
      <c r="M46" s="24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4" t="s">
        <v>201</v>
      </c>
      <c r="V46" s="24" t="s">
        <v>201</v>
      </c>
      <c r="W46" s="24" t="s">
        <v>201</v>
      </c>
      <c r="X46" s="24"/>
      <c r="Y46" s="24" t="str">
        <f>IF(Table3[[#This Row],[Goals]]&gt;= 3,"Hatrick",IF(Table3[[#This Row],[Goals]]=2,"brace",IF(Table3[[#This Row],[Goals]]=1,"One","Zero")))</f>
        <v>Zero</v>
      </c>
    </row>
    <row r="47" spans="1:25" x14ac:dyDescent="0.3">
      <c r="A47" s="23">
        <v>46</v>
      </c>
      <c r="B47" s="23" t="s">
        <v>72</v>
      </c>
      <c r="C47" s="23" t="s">
        <v>4</v>
      </c>
      <c r="D47" s="23" t="s">
        <v>71</v>
      </c>
      <c r="E47" s="23" t="s">
        <v>70</v>
      </c>
      <c r="F47" s="23" t="s">
        <v>1</v>
      </c>
      <c r="G47" s="23" t="str">
        <f>IF(Table3[[#This Row],[ Away team]]="FC Barcelona","Away",IF(Table3[[#This Row],[ Away team]]="Argentina","Away", "Home"))</f>
        <v>Away</v>
      </c>
      <c r="H47" s="23" t="s">
        <v>223</v>
      </c>
      <c r="I47" s="23" t="s">
        <v>16</v>
      </c>
      <c r="J47" s="23">
        <v>32</v>
      </c>
      <c r="K47" s="23">
        <v>2</v>
      </c>
      <c r="L47" s="23">
        <v>0</v>
      </c>
      <c r="M47" s="23">
        <v>0</v>
      </c>
      <c r="N47" s="24">
        <v>2</v>
      </c>
      <c r="O47" s="24">
        <v>0</v>
      </c>
      <c r="P47" s="24">
        <v>0</v>
      </c>
      <c r="Q47" s="24">
        <v>1</v>
      </c>
      <c r="R47" s="24">
        <v>1</v>
      </c>
      <c r="S47" s="24">
        <v>0</v>
      </c>
      <c r="T47" s="24">
        <v>0</v>
      </c>
      <c r="U47" s="24">
        <v>0</v>
      </c>
      <c r="V47" s="24" t="s">
        <v>170</v>
      </c>
      <c r="W47" s="34">
        <v>8</v>
      </c>
      <c r="X47" s="24"/>
      <c r="Y47" s="24" t="str">
        <f>IF(Table3[[#This Row],[Goals]]&gt;= 3,"Hatrick",IF(Table3[[#This Row],[Goals]]=2,"brace",IF(Table3[[#This Row],[Goals]]=1,"One","Zero")))</f>
        <v>brace</v>
      </c>
    </row>
    <row r="48" spans="1:25" x14ac:dyDescent="0.3">
      <c r="A48" s="23">
        <v>47</v>
      </c>
      <c r="B48" s="24" t="s">
        <v>69</v>
      </c>
      <c r="C48" s="24" t="s">
        <v>19</v>
      </c>
      <c r="D48" s="24" t="s">
        <v>1</v>
      </c>
      <c r="E48" s="24" t="s">
        <v>68</v>
      </c>
      <c r="F48" s="24" t="s">
        <v>28</v>
      </c>
      <c r="G48" s="23" t="str">
        <f>IF(Table3[[#This Row],[ Away team]]="FC Barcelona","Away",IF(Table3[[#This Row],[ Away team]]="Argentina","Away", "Home"))</f>
        <v>Home</v>
      </c>
      <c r="H48" s="23" t="s">
        <v>223</v>
      </c>
      <c r="I48" s="24" t="s">
        <v>0</v>
      </c>
      <c r="J48" s="24">
        <v>90</v>
      </c>
      <c r="K48" s="24">
        <v>2</v>
      </c>
      <c r="L48" s="24">
        <v>0</v>
      </c>
      <c r="M48" s="24">
        <v>0</v>
      </c>
      <c r="N48" s="24">
        <v>1</v>
      </c>
      <c r="O48" s="24">
        <v>0</v>
      </c>
      <c r="P48" s="24">
        <v>1</v>
      </c>
      <c r="Q48" s="24">
        <v>2</v>
      </c>
      <c r="R48" s="24">
        <v>0</v>
      </c>
      <c r="S48" s="24">
        <v>0</v>
      </c>
      <c r="T48" s="24">
        <v>0</v>
      </c>
      <c r="U48" s="24">
        <v>0</v>
      </c>
      <c r="V48" s="26" t="s">
        <v>173</v>
      </c>
      <c r="W48" s="34">
        <v>9</v>
      </c>
      <c r="X48" s="24"/>
      <c r="Y48" s="24" t="str">
        <f>IF(Table3[[#This Row],[Goals]]&gt;= 3,"Hatrick",IF(Table3[[#This Row],[Goals]]=2,"brace",IF(Table3[[#This Row],[Goals]]=1,"One","Zero")))</f>
        <v>brace</v>
      </c>
    </row>
    <row r="49" spans="1:25" x14ac:dyDescent="0.3">
      <c r="A49" s="23">
        <v>48</v>
      </c>
      <c r="B49" s="23" t="s">
        <v>67</v>
      </c>
      <c r="C49" s="23" t="s">
        <v>4</v>
      </c>
      <c r="D49" s="23" t="s">
        <v>1</v>
      </c>
      <c r="E49" s="23" t="s">
        <v>66</v>
      </c>
      <c r="F49" s="23" t="s">
        <v>65</v>
      </c>
      <c r="G49" s="23" t="str">
        <f>IF(Table3[[#This Row],[ Away team]]="FC Barcelona","Away",IF(Table3[[#This Row],[ Away team]]="Argentina","Away", "Home"))</f>
        <v>Home</v>
      </c>
      <c r="H49" s="23" t="s">
        <v>223</v>
      </c>
      <c r="I49" s="23" t="s">
        <v>0</v>
      </c>
      <c r="J49" s="23">
        <v>90</v>
      </c>
      <c r="K49" s="23">
        <v>0</v>
      </c>
      <c r="L49" s="23">
        <v>0</v>
      </c>
      <c r="M49" s="23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4">
        <v>0</v>
      </c>
      <c r="V49" s="26" t="s">
        <v>170</v>
      </c>
      <c r="W49" s="34">
        <v>8</v>
      </c>
      <c r="X49" s="24"/>
      <c r="Y49" s="24" t="str">
        <f>IF(Table3[[#This Row],[Goals]]&gt;= 3,"Hatrick",IF(Table3[[#This Row],[Goals]]=2,"brace",IF(Table3[[#This Row],[Goals]]=1,"One","Zero")))</f>
        <v>Zero</v>
      </c>
    </row>
    <row r="50" spans="1:25" x14ac:dyDescent="0.3">
      <c r="A50" s="23">
        <v>49</v>
      </c>
      <c r="B50" s="24" t="s">
        <v>64</v>
      </c>
      <c r="C50" s="24" t="s">
        <v>4</v>
      </c>
      <c r="D50" s="24" t="s">
        <v>63</v>
      </c>
      <c r="E50" s="24" t="s">
        <v>62</v>
      </c>
      <c r="F50" s="24" t="s">
        <v>1</v>
      </c>
      <c r="G50" s="23" t="str">
        <f>IF(Table3[[#This Row],[ Away team]]="FC Barcelona","Away",IF(Table3[[#This Row],[ Away team]]="Argentina","Away", "Home"))</f>
        <v>Away</v>
      </c>
      <c r="H50" s="23" t="s">
        <v>223</v>
      </c>
      <c r="I50" s="24" t="s">
        <v>0</v>
      </c>
      <c r="J50" s="24">
        <v>90</v>
      </c>
      <c r="K50" s="24">
        <v>0</v>
      </c>
      <c r="L50" s="24">
        <v>2</v>
      </c>
      <c r="M50" s="24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4">
        <v>2</v>
      </c>
      <c r="V50" s="24" t="s">
        <v>173</v>
      </c>
      <c r="W50" s="34">
        <v>9.1300000000000008</v>
      </c>
      <c r="X50" s="24"/>
      <c r="Y50" s="24" t="str">
        <f>IF(Table3[[#This Row],[Goals]]&gt;= 3,"Hatrick",IF(Table3[[#This Row],[Goals]]=2,"brace",IF(Table3[[#This Row],[Goals]]=1,"One","Zero")))</f>
        <v>Zero</v>
      </c>
    </row>
    <row r="51" spans="1:25" x14ac:dyDescent="0.3">
      <c r="A51" s="23">
        <v>50</v>
      </c>
      <c r="B51" s="23" t="s">
        <v>61</v>
      </c>
      <c r="C51" s="23" t="s">
        <v>19</v>
      </c>
      <c r="D51" s="23" t="s">
        <v>17</v>
      </c>
      <c r="E51" s="23" t="s">
        <v>9</v>
      </c>
      <c r="F51" s="23" t="s">
        <v>1</v>
      </c>
      <c r="G51" s="23" t="str">
        <f>IF(Table3[[#This Row],[ Away team]]="FC Barcelona","Away",IF(Table3[[#This Row],[ Away team]]="Argentina","Away", "Home"))</f>
        <v>Away</v>
      </c>
      <c r="H51" s="23" t="s">
        <v>223</v>
      </c>
      <c r="I51" s="23" t="s">
        <v>0</v>
      </c>
      <c r="J51" s="23">
        <v>90</v>
      </c>
      <c r="K51" s="23">
        <v>0</v>
      </c>
      <c r="L51" s="23">
        <v>2</v>
      </c>
      <c r="M51" s="23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4">
        <v>1</v>
      </c>
      <c r="V51" s="24" t="s">
        <v>173</v>
      </c>
      <c r="W51" s="34">
        <v>9.14</v>
      </c>
      <c r="X51" s="24"/>
      <c r="Y51" s="24" t="str">
        <f>IF(Table3[[#This Row],[Goals]]&gt;= 3,"Hatrick",IF(Table3[[#This Row],[Goals]]=2,"brace",IF(Table3[[#This Row],[Goals]]=1,"One","Zero")))</f>
        <v>Zero</v>
      </c>
    </row>
    <row r="52" spans="1:25" x14ac:dyDescent="0.3">
      <c r="A52" s="23">
        <v>51</v>
      </c>
      <c r="B52" s="24" t="s">
        <v>60</v>
      </c>
      <c r="C52" s="24" t="s">
        <v>4</v>
      </c>
      <c r="D52" s="24" t="s">
        <v>1</v>
      </c>
      <c r="E52" s="24" t="s">
        <v>59</v>
      </c>
      <c r="F52" s="24" t="s">
        <v>58</v>
      </c>
      <c r="G52" s="23" t="str">
        <f>IF(Table3[[#This Row],[ Away team]]="FC Barcelona","Away",IF(Table3[[#This Row],[ Away team]]="Argentina","Away", "Home"))</f>
        <v>Home</v>
      </c>
      <c r="H52" s="23" t="s">
        <v>222</v>
      </c>
      <c r="I52" s="24" t="s">
        <v>0</v>
      </c>
      <c r="J52" s="24">
        <v>90</v>
      </c>
      <c r="K52" s="24">
        <v>2</v>
      </c>
      <c r="L52" s="24">
        <v>0</v>
      </c>
      <c r="M52" s="24">
        <v>0</v>
      </c>
      <c r="N52" s="24">
        <v>2</v>
      </c>
      <c r="O52" s="24">
        <v>0</v>
      </c>
      <c r="P52" s="24">
        <v>0</v>
      </c>
      <c r="Q52" s="24">
        <v>1</v>
      </c>
      <c r="R52" s="24">
        <v>0</v>
      </c>
      <c r="S52" s="24">
        <v>0</v>
      </c>
      <c r="T52" s="24">
        <v>1</v>
      </c>
      <c r="U52" s="24">
        <v>0</v>
      </c>
      <c r="V52" s="26" t="s">
        <v>173</v>
      </c>
      <c r="W52" s="34">
        <v>9.1199999999999992</v>
      </c>
      <c r="X52" s="24"/>
      <c r="Y52" s="24" t="str">
        <f>IF(Table3[[#This Row],[Goals]]&gt;= 3,"Hatrick",IF(Table3[[#This Row],[Goals]]=2,"brace",IF(Table3[[#This Row],[Goals]]=1,"One","Zero")))</f>
        <v>brace</v>
      </c>
    </row>
    <row r="53" spans="1:25" x14ac:dyDescent="0.3">
      <c r="A53" s="23">
        <v>52</v>
      </c>
      <c r="B53" s="23" t="s">
        <v>57</v>
      </c>
      <c r="C53" s="23" t="s">
        <v>53</v>
      </c>
      <c r="D53" s="23" t="s">
        <v>33</v>
      </c>
      <c r="E53" s="23" t="s">
        <v>56</v>
      </c>
      <c r="F53" s="23" t="s">
        <v>55</v>
      </c>
      <c r="G53" s="23" t="str">
        <f>IF(Table3[[#This Row],[ Away team]]="FC Barcelona","Away",IF(Table3[[#This Row],[ Away team]]="Argentina","Away", "Home"))</f>
        <v>Home</v>
      </c>
      <c r="H53" s="23" t="s">
        <v>223</v>
      </c>
      <c r="I53" s="23" t="s">
        <v>0</v>
      </c>
      <c r="J53" s="23">
        <v>90</v>
      </c>
      <c r="K53" s="23">
        <v>2</v>
      </c>
      <c r="L53" s="23">
        <v>0</v>
      </c>
      <c r="M53" s="23">
        <v>0</v>
      </c>
      <c r="N53" s="24">
        <v>1</v>
      </c>
      <c r="O53" s="24">
        <v>1</v>
      </c>
      <c r="P53" s="24">
        <v>0</v>
      </c>
      <c r="Q53" s="24">
        <v>1</v>
      </c>
      <c r="R53" s="24">
        <v>0</v>
      </c>
      <c r="S53" s="24">
        <v>0</v>
      </c>
      <c r="T53" s="24">
        <v>1</v>
      </c>
      <c r="U53" s="24" t="s">
        <v>201</v>
      </c>
      <c r="V53" s="24" t="s">
        <v>201</v>
      </c>
      <c r="W53" s="24" t="s">
        <v>201</v>
      </c>
      <c r="X53" s="24"/>
      <c r="Y53" s="24" t="str">
        <f>IF(Table3[[#This Row],[Goals]]&gt;= 3,"Hatrick",IF(Table3[[#This Row],[Goals]]=2,"brace",IF(Table3[[#This Row],[Goals]]=1,"One","Zero")))</f>
        <v>brace</v>
      </c>
    </row>
    <row r="54" spans="1:25" x14ac:dyDescent="0.3">
      <c r="A54" s="23">
        <v>53</v>
      </c>
      <c r="B54" s="24" t="s">
        <v>54</v>
      </c>
      <c r="C54" s="24" t="s">
        <v>53</v>
      </c>
      <c r="D54" s="24" t="s">
        <v>52</v>
      </c>
      <c r="E54" s="24" t="s">
        <v>13</v>
      </c>
      <c r="F54" s="24" t="s">
        <v>33</v>
      </c>
      <c r="G54" s="23" t="str">
        <f>IF(Table3[[#This Row],[ Away team]]="FC Barcelona","Away",IF(Table3[[#This Row],[ Away team]]="Argentina","Away", "Home"))</f>
        <v>Away</v>
      </c>
      <c r="H54" s="23" t="s">
        <v>223</v>
      </c>
      <c r="I54" s="24" t="s">
        <v>0</v>
      </c>
      <c r="J54" s="24">
        <v>90</v>
      </c>
      <c r="K54" s="24">
        <v>1</v>
      </c>
      <c r="L54" s="24">
        <v>0</v>
      </c>
      <c r="M54" s="24">
        <v>0</v>
      </c>
      <c r="N54" s="24">
        <v>1</v>
      </c>
      <c r="O54" s="24">
        <v>0</v>
      </c>
      <c r="P54" s="24">
        <v>0</v>
      </c>
      <c r="Q54" s="24">
        <v>1</v>
      </c>
      <c r="R54" s="24">
        <v>0</v>
      </c>
      <c r="S54" s="24">
        <v>0</v>
      </c>
      <c r="T54" s="24">
        <v>0</v>
      </c>
      <c r="U54" s="24" t="s">
        <v>201</v>
      </c>
      <c r="V54" s="24" t="s">
        <v>201</v>
      </c>
      <c r="W54" s="24" t="s">
        <v>201</v>
      </c>
      <c r="X54" s="24"/>
      <c r="Y54" s="24" t="str">
        <f>IF(Table3[[#This Row],[Goals]]&gt;= 3,"Hatrick",IF(Table3[[#This Row],[Goals]]=2,"brace",IF(Table3[[#This Row],[Goals]]=1,"One","Zero")))</f>
        <v>One</v>
      </c>
    </row>
    <row r="55" spans="1:25" x14ac:dyDescent="0.3">
      <c r="A55" s="23">
        <v>54</v>
      </c>
      <c r="B55" s="23" t="s">
        <v>51</v>
      </c>
      <c r="C55" s="23" t="s">
        <v>4</v>
      </c>
      <c r="D55" s="23" t="s">
        <v>50</v>
      </c>
      <c r="E55" s="23" t="s">
        <v>49</v>
      </c>
      <c r="F55" s="23" t="s">
        <v>1</v>
      </c>
      <c r="G55" s="23" t="str">
        <f>IF(Table3[[#This Row],[ Away team]]="FC Barcelona","Away",IF(Table3[[#This Row],[ Away team]]="Argentina","Away", "Home"))</f>
        <v>Away</v>
      </c>
      <c r="H55" s="23" t="s">
        <v>223</v>
      </c>
      <c r="I55" s="23" t="s">
        <v>0</v>
      </c>
      <c r="J55" s="23">
        <v>90</v>
      </c>
      <c r="K55" s="23">
        <v>3</v>
      </c>
      <c r="L55" s="23">
        <v>1</v>
      </c>
      <c r="M55" s="23">
        <v>1</v>
      </c>
      <c r="N55" s="24">
        <v>2</v>
      </c>
      <c r="O55" s="24">
        <v>1</v>
      </c>
      <c r="P55" s="24">
        <v>0</v>
      </c>
      <c r="Q55" s="24">
        <v>2</v>
      </c>
      <c r="R55" s="24">
        <v>0</v>
      </c>
      <c r="S55" s="24">
        <v>1</v>
      </c>
      <c r="T55" s="24">
        <v>0</v>
      </c>
      <c r="U55" s="24">
        <v>0</v>
      </c>
      <c r="V55" s="24" t="s">
        <v>173</v>
      </c>
      <c r="W55" s="34">
        <v>10</v>
      </c>
      <c r="X55" s="24"/>
      <c r="Y55" s="24" t="str">
        <f>IF(Table3[[#This Row],[Goals]]&gt;= 3,"Hatrick",IF(Table3[[#This Row],[Goals]]=2,"brace",IF(Table3[[#This Row],[Goals]]=1,"One","Zero")))</f>
        <v>Hatrick</v>
      </c>
    </row>
    <row r="56" spans="1:25" x14ac:dyDescent="0.3">
      <c r="A56" s="23">
        <v>55</v>
      </c>
      <c r="B56" s="24" t="s">
        <v>48</v>
      </c>
      <c r="C56" s="24" t="s">
        <v>19</v>
      </c>
      <c r="D56" s="24" t="s">
        <v>1</v>
      </c>
      <c r="E56" s="24" t="s">
        <v>40</v>
      </c>
      <c r="F56" s="24" t="s">
        <v>41</v>
      </c>
      <c r="G56" s="23" t="str">
        <f>IF(Table3[[#This Row],[ Away team]]="FC Barcelona","Away",IF(Table3[[#This Row],[ Away team]]="Argentina","Away", "Home"))</f>
        <v>Home</v>
      </c>
      <c r="H56" s="23" t="s">
        <v>223</v>
      </c>
      <c r="I56" s="24" t="s">
        <v>0</v>
      </c>
      <c r="J56" s="24">
        <v>90</v>
      </c>
      <c r="K56" s="24">
        <v>0</v>
      </c>
      <c r="L56" s="24">
        <v>0</v>
      </c>
      <c r="M56" s="24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4">
        <v>0</v>
      </c>
      <c r="V56" s="26" t="s">
        <v>170</v>
      </c>
      <c r="W56" s="34">
        <v>7.3</v>
      </c>
      <c r="X56" s="24"/>
      <c r="Y56" s="24" t="str">
        <f>IF(Table3[[#This Row],[Goals]]&gt;= 3,"Hatrick",IF(Table3[[#This Row],[Goals]]=2,"brace",IF(Table3[[#This Row],[Goals]]=1,"One","Zero")))</f>
        <v>Zero</v>
      </c>
    </row>
    <row r="57" spans="1:25" x14ac:dyDescent="0.3">
      <c r="A57" s="23">
        <v>56</v>
      </c>
      <c r="B57" s="23" t="s">
        <v>47</v>
      </c>
      <c r="C57" s="23" t="s">
        <v>4</v>
      </c>
      <c r="D57" s="23" t="s">
        <v>46</v>
      </c>
      <c r="E57" s="23" t="s">
        <v>45</v>
      </c>
      <c r="F57" s="23" t="s">
        <v>1</v>
      </c>
      <c r="G57" s="23" t="str">
        <f>IF(Table3[[#This Row],[ Away team]]="FC Barcelona","Away",IF(Table3[[#This Row],[ Away team]]="Argentina","Away", "Home"))</f>
        <v>Away</v>
      </c>
      <c r="H57" s="23" t="s">
        <v>223</v>
      </c>
      <c r="I57" s="23" t="s">
        <v>0</v>
      </c>
      <c r="J57" s="23">
        <v>90</v>
      </c>
      <c r="K57" s="23">
        <v>2</v>
      </c>
      <c r="L57" s="23">
        <v>0</v>
      </c>
      <c r="M57" s="23">
        <v>0</v>
      </c>
      <c r="N57" s="24">
        <v>2</v>
      </c>
      <c r="O57" s="24">
        <v>0</v>
      </c>
      <c r="P57" s="24">
        <v>0</v>
      </c>
      <c r="Q57" s="24">
        <v>2</v>
      </c>
      <c r="R57" s="24">
        <v>0</v>
      </c>
      <c r="S57" s="24">
        <v>0</v>
      </c>
      <c r="T57" s="24">
        <v>0</v>
      </c>
      <c r="U57" s="24">
        <v>0</v>
      </c>
      <c r="V57" s="24" t="s">
        <v>170</v>
      </c>
      <c r="W57" s="34">
        <v>9.18</v>
      </c>
      <c r="X57" s="24"/>
      <c r="Y57" s="24" t="str">
        <f>IF(Table3[[#This Row],[Goals]]&gt;= 3,"Hatrick",IF(Table3[[#This Row],[Goals]]=2,"brace",IF(Table3[[#This Row],[Goals]]=1,"One","Zero")))</f>
        <v>brace</v>
      </c>
    </row>
    <row r="58" spans="1:25" x14ac:dyDescent="0.3">
      <c r="A58" s="23">
        <v>57</v>
      </c>
      <c r="B58" s="24" t="s">
        <v>44</v>
      </c>
      <c r="C58" s="24" t="s">
        <v>4</v>
      </c>
      <c r="D58" s="24" t="s">
        <v>1</v>
      </c>
      <c r="E58" s="24" t="s">
        <v>31</v>
      </c>
      <c r="F58" s="24" t="s">
        <v>43</v>
      </c>
      <c r="G58" s="23" t="str">
        <f>IF(Table3[[#This Row],[ Away team]]="FC Barcelona","Away",IF(Table3[[#This Row],[ Away team]]="Argentina","Away", "Home"))</f>
        <v>Home</v>
      </c>
      <c r="H58" s="23" t="s">
        <v>223</v>
      </c>
      <c r="I58" s="24" t="s">
        <v>0</v>
      </c>
      <c r="J58" s="24">
        <v>90</v>
      </c>
      <c r="K58" s="24">
        <v>0</v>
      </c>
      <c r="L58" s="24">
        <v>0</v>
      </c>
      <c r="M58" s="24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4">
        <v>0</v>
      </c>
      <c r="V58" s="26" t="s">
        <v>170</v>
      </c>
      <c r="W58" s="34">
        <v>6.81</v>
      </c>
      <c r="X58" s="24"/>
      <c r="Y58" s="24" t="str">
        <f>IF(Table3[[#This Row],[Goals]]&gt;= 3,"Hatrick",IF(Table3[[#This Row],[Goals]]=2,"brace",IF(Table3[[#This Row],[Goals]]=1,"One","Zero")))</f>
        <v>Zero</v>
      </c>
    </row>
    <row r="59" spans="1:25" x14ac:dyDescent="0.3">
      <c r="A59" s="23">
        <v>58</v>
      </c>
      <c r="B59" s="23" t="s">
        <v>42</v>
      </c>
      <c r="C59" s="23" t="s">
        <v>19</v>
      </c>
      <c r="D59" s="23" t="s">
        <v>41</v>
      </c>
      <c r="E59" s="23" t="s">
        <v>40</v>
      </c>
      <c r="F59" s="23" t="s">
        <v>1</v>
      </c>
      <c r="G59" s="23" t="str">
        <f>IF(Table3[[#This Row],[ Away team]]="FC Barcelona","Away",IF(Table3[[#This Row],[ Away team]]="Argentina","Away", "Home"))</f>
        <v>Away</v>
      </c>
      <c r="H59" s="23" t="s">
        <v>223</v>
      </c>
      <c r="I59" s="23" t="s">
        <v>0</v>
      </c>
      <c r="J59" s="23">
        <v>90</v>
      </c>
      <c r="K59" s="23">
        <v>1</v>
      </c>
      <c r="L59" s="23">
        <v>0</v>
      </c>
      <c r="M59" s="23">
        <v>0</v>
      </c>
      <c r="N59" s="24">
        <v>1</v>
      </c>
      <c r="O59" s="24">
        <v>0</v>
      </c>
      <c r="P59" s="24">
        <v>0</v>
      </c>
      <c r="Q59" s="24">
        <v>1</v>
      </c>
      <c r="R59" s="24">
        <v>0</v>
      </c>
      <c r="S59" s="24">
        <v>0</v>
      </c>
      <c r="T59" s="24">
        <v>0</v>
      </c>
      <c r="U59" s="24">
        <v>2</v>
      </c>
      <c r="V59" s="24" t="s">
        <v>173</v>
      </c>
      <c r="W59" s="34">
        <v>8.6</v>
      </c>
      <c r="X59" s="24"/>
      <c r="Y59" s="24" t="str">
        <f>IF(Table3[[#This Row],[Goals]]&gt;= 3,"Hatrick",IF(Table3[[#This Row],[Goals]]=2,"brace",IF(Table3[[#This Row],[Goals]]=1,"One","Zero")))</f>
        <v>One</v>
      </c>
    </row>
    <row r="60" spans="1:25" x14ac:dyDescent="0.3">
      <c r="A60" s="23">
        <v>59</v>
      </c>
      <c r="B60" s="24" t="s">
        <v>39</v>
      </c>
      <c r="C60" s="24" t="s">
        <v>4</v>
      </c>
      <c r="D60" s="24" t="s">
        <v>38</v>
      </c>
      <c r="E60" s="24" t="s">
        <v>37</v>
      </c>
      <c r="F60" s="24" t="s">
        <v>1</v>
      </c>
      <c r="G60" s="23" t="str">
        <f>IF(Table3[[#This Row],[ Away team]]="FC Barcelona","Away",IF(Table3[[#This Row],[ Away team]]="Argentina","Away", "Home"))</f>
        <v>Away</v>
      </c>
      <c r="H60" s="23" t="s">
        <v>223</v>
      </c>
      <c r="I60" s="24" t="s">
        <v>0</v>
      </c>
      <c r="J60" s="24">
        <v>90</v>
      </c>
      <c r="K60" s="24">
        <v>2</v>
      </c>
      <c r="L60" s="24">
        <v>0</v>
      </c>
      <c r="M60" s="24">
        <v>0</v>
      </c>
      <c r="N60" s="24">
        <v>2</v>
      </c>
      <c r="O60" s="24">
        <v>0</v>
      </c>
      <c r="P60" s="24">
        <v>0</v>
      </c>
      <c r="Q60" s="24">
        <v>2</v>
      </c>
      <c r="R60" s="24">
        <v>0</v>
      </c>
      <c r="S60" s="24">
        <v>0</v>
      </c>
      <c r="T60" s="24">
        <v>0</v>
      </c>
      <c r="U60" s="24">
        <v>0</v>
      </c>
      <c r="V60" s="24" t="s">
        <v>173</v>
      </c>
      <c r="W60" s="34">
        <v>9.15</v>
      </c>
      <c r="X60" s="24"/>
      <c r="Y60" s="24" t="str">
        <f>IF(Table3[[#This Row],[Goals]]&gt;= 3,"Hatrick",IF(Table3[[#This Row],[Goals]]=2,"brace",IF(Table3[[#This Row],[Goals]]=1,"One","Zero")))</f>
        <v>brace</v>
      </c>
    </row>
    <row r="61" spans="1:25" x14ac:dyDescent="0.3">
      <c r="A61" s="23">
        <v>60</v>
      </c>
      <c r="B61" s="23" t="s">
        <v>36</v>
      </c>
      <c r="C61" s="23" t="s">
        <v>35</v>
      </c>
      <c r="D61" s="23" t="s">
        <v>34</v>
      </c>
      <c r="E61" s="23" t="s">
        <v>18</v>
      </c>
      <c r="F61" s="23" t="s">
        <v>33</v>
      </c>
      <c r="G61" s="23" t="str">
        <f>IF(Table3[[#This Row],[ Away team]]="FC Barcelona","Away",IF(Table3[[#This Row],[ Away team]]="Argentina","Away", "Home"))</f>
        <v>Away</v>
      </c>
      <c r="H61" s="23" t="s">
        <v>222</v>
      </c>
      <c r="I61" s="23" t="s">
        <v>0</v>
      </c>
      <c r="J61" s="23">
        <v>90</v>
      </c>
      <c r="K61" s="23">
        <v>0</v>
      </c>
      <c r="L61" s="23">
        <v>0</v>
      </c>
      <c r="M61" s="23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4" t="s">
        <v>201</v>
      </c>
      <c r="V61" s="24" t="s">
        <v>201</v>
      </c>
      <c r="W61" s="32" t="s">
        <v>201</v>
      </c>
      <c r="X61" s="24"/>
      <c r="Y61" s="24" t="str">
        <f>IF(Table3[[#This Row],[Goals]]&gt;= 3,"Hatrick",IF(Table3[[#This Row],[Goals]]=2,"brace",IF(Table3[[#This Row],[Goals]]=1,"One","Zero")))</f>
        <v>Zero</v>
      </c>
    </row>
    <row r="62" spans="1:25" x14ac:dyDescent="0.3">
      <c r="A62" s="23">
        <v>61</v>
      </c>
      <c r="B62" s="24" t="s">
        <v>32</v>
      </c>
      <c r="C62" s="24" t="s">
        <v>4</v>
      </c>
      <c r="D62" s="24" t="s">
        <v>1</v>
      </c>
      <c r="E62" s="24" t="s">
        <v>31</v>
      </c>
      <c r="F62" s="24" t="s">
        <v>30</v>
      </c>
      <c r="G62" s="23" t="str">
        <f>IF(Table3[[#This Row],[ Away team]]="FC Barcelona","Away",IF(Table3[[#This Row],[ Away team]]="Argentina","Away", "Home"))</f>
        <v>Home</v>
      </c>
      <c r="H62" s="23" t="s">
        <v>223</v>
      </c>
      <c r="I62" s="24" t="s">
        <v>0</v>
      </c>
      <c r="J62" s="24">
        <v>90</v>
      </c>
      <c r="K62" s="24">
        <v>2</v>
      </c>
      <c r="L62" s="24">
        <v>1</v>
      </c>
      <c r="M62" s="24">
        <v>0</v>
      </c>
      <c r="N62" s="24">
        <v>2</v>
      </c>
      <c r="O62" s="24">
        <v>0</v>
      </c>
      <c r="P62" s="24">
        <v>0</v>
      </c>
      <c r="Q62" s="24">
        <v>2</v>
      </c>
      <c r="R62" s="24">
        <v>0</v>
      </c>
      <c r="S62" s="24">
        <v>0</v>
      </c>
      <c r="T62" s="24">
        <v>0</v>
      </c>
      <c r="U62" s="24">
        <v>0</v>
      </c>
      <c r="V62" s="26" t="s">
        <v>173</v>
      </c>
      <c r="W62" s="34">
        <v>9.7100000000000009</v>
      </c>
      <c r="X62" s="24"/>
      <c r="Y62" s="24" t="str">
        <f>IF(Table3[[#This Row],[Goals]]&gt;= 3,"Hatrick",IF(Table3[[#This Row],[Goals]]=2,"brace",IF(Table3[[#This Row],[Goals]]=1,"One","Zero")))</f>
        <v>brace</v>
      </c>
    </row>
    <row r="63" spans="1:25" x14ac:dyDescent="0.3">
      <c r="A63" s="23">
        <v>62</v>
      </c>
      <c r="B63" s="23" t="s">
        <v>29</v>
      </c>
      <c r="C63" s="23" t="s">
        <v>19</v>
      </c>
      <c r="D63" s="23" t="s">
        <v>28</v>
      </c>
      <c r="E63" s="23" t="s">
        <v>27</v>
      </c>
      <c r="F63" s="23" t="s">
        <v>1</v>
      </c>
      <c r="G63" s="23" t="str">
        <f>IF(Table3[[#This Row],[ Away team]]="FC Barcelona","Away",IF(Table3[[#This Row],[ Away team]]="Argentina","Away", "Home"))</f>
        <v>Away</v>
      </c>
      <c r="H63" s="23" t="s">
        <v>223</v>
      </c>
      <c r="I63" s="23" t="s">
        <v>0</v>
      </c>
      <c r="J63" s="23">
        <v>90</v>
      </c>
      <c r="K63" s="23">
        <v>2</v>
      </c>
      <c r="L63" s="23">
        <v>0</v>
      </c>
      <c r="M63" s="23">
        <v>0</v>
      </c>
      <c r="N63" s="24">
        <v>2</v>
      </c>
      <c r="O63" s="24">
        <v>0</v>
      </c>
      <c r="P63" s="24">
        <v>0</v>
      </c>
      <c r="Q63" s="24">
        <v>1</v>
      </c>
      <c r="R63" s="24">
        <v>0</v>
      </c>
      <c r="S63" s="24">
        <v>1</v>
      </c>
      <c r="T63" s="24">
        <v>0</v>
      </c>
      <c r="U63" s="24">
        <v>2</v>
      </c>
      <c r="V63" s="24" t="s">
        <v>173</v>
      </c>
      <c r="W63" s="34">
        <v>9.42</v>
      </c>
      <c r="X63" s="24"/>
      <c r="Y63" s="24" t="str">
        <f>IF(Table3[[#This Row],[Goals]]&gt;= 3,"Hatrick",IF(Table3[[#This Row],[Goals]]=2,"brace",IF(Table3[[#This Row],[Goals]]=1,"One","Zero")))</f>
        <v>brace</v>
      </c>
    </row>
    <row r="64" spans="1:25" x14ac:dyDescent="0.3">
      <c r="A64" s="23">
        <v>63</v>
      </c>
      <c r="B64" s="24" t="s">
        <v>26</v>
      </c>
      <c r="C64" s="24" t="s">
        <v>4</v>
      </c>
      <c r="D64" s="24" t="s">
        <v>25</v>
      </c>
      <c r="E64" s="24" t="s">
        <v>24</v>
      </c>
      <c r="F64" s="24" t="s">
        <v>1</v>
      </c>
      <c r="G64" s="23" t="str">
        <f>IF(Table3[[#This Row],[ Away team]]="FC Barcelona","Away",IF(Table3[[#This Row],[ Away team]]="Argentina","Away", "Home"))</f>
        <v>Away</v>
      </c>
      <c r="H64" s="23" t="s">
        <v>223</v>
      </c>
      <c r="I64" s="24" t="s">
        <v>0</v>
      </c>
      <c r="J64" s="24">
        <v>90</v>
      </c>
      <c r="K64" s="24">
        <v>2</v>
      </c>
      <c r="L64" s="24">
        <v>0</v>
      </c>
      <c r="M64" s="24">
        <v>0</v>
      </c>
      <c r="N64" s="24">
        <v>2</v>
      </c>
      <c r="O64" s="24">
        <v>0</v>
      </c>
      <c r="P64" s="24">
        <v>0</v>
      </c>
      <c r="Q64" s="24">
        <v>1</v>
      </c>
      <c r="R64" s="24">
        <v>0</v>
      </c>
      <c r="S64" s="24">
        <v>1</v>
      </c>
      <c r="T64" s="24">
        <v>0</v>
      </c>
      <c r="U64" s="24">
        <v>0</v>
      </c>
      <c r="V64" s="24" t="s">
        <v>170</v>
      </c>
      <c r="W64" s="34">
        <v>9.77</v>
      </c>
      <c r="X64" s="24"/>
      <c r="Y64" s="24" t="str">
        <f>IF(Table3[[#This Row],[Goals]]&gt;= 3,"Hatrick",IF(Table3[[#This Row],[Goals]]=2,"brace",IF(Table3[[#This Row],[Goals]]=1,"One","Zero")))</f>
        <v>brace</v>
      </c>
    </row>
    <row r="65" spans="1:25" x14ac:dyDescent="0.3">
      <c r="A65" s="23">
        <v>64</v>
      </c>
      <c r="B65" s="23" t="s">
        <v>23</v>
      </c>
      <c r="C65" s="23" t="s">
        <v>4</v>
      </c>
      <c r="D65" s="23" t="s">
        <v>1</v>
      </c>
      <c r="E65" s="23" t="s">
        <v>22</v>
      </c>
      <c r="F65" s="23" t="s">
        <v>21</v>
      </c>
      <c r="G65" s="23" t="str">
        <f>IF(Table3[[#This Row],[ Away team]]="FC Barcelona","Away",IF(Table3[[#This Row],[ Away team]]="Argentina","Away", "Home"))</f>
        <v>Home</v>
      </c>
      <c r="H65" s="23" t="s">
        <v>223</v>
      </c>
      <c r="I65" s="23" t="s">
        <v>0</v>
      </c>
      <c r="J65" s="23">
        <v>90</v>
      </c>
      <c r="K65" s="23">
        <v>2</v>
      </c>
      <c r="L65" s="23">
        <v>0</v>
      </c>
      <c r="M65" s="23">
        <v>0</v>
      </c>
      <c r="N65" s="24">
        <v>1</v>
      </c>
      <c r="O65" s="24">
        <v>1</v>
      </c>
      <c r="P65" s="24">
        <v>0</v>
      </c>
      <c r="Q65" s="24">
        <v>2</v>
      </c>
      <c r="R65" s="24">
        <v>0</v>
      </c>
      <c r="S65" s="24">
        <v>0</v>
      </c>
      <c r="T65" s="24">
        <v>0</v>
      </c>
      <c r="U65" s="24">
        <v>0</v>
      </c>
      <c r="V65" s="26" t="s">
        <v>173</v>
      </c>
      <c r="W65" s="34">
        <v>10</v>
      </c>
      <c r="X65" s="24"/>
      <c r="Y65" s="24" t="str">
        <f>IF(Table3[[#This Row],[Goals]]&gt;= 3,"Hatrick",IF(Table3[[#This Row],[Goals]]=2,"brace",IF(Table3[[#This Row],[Goals]]=1,"One","Zero")))</f>
        <v>brace</v>
      </c>
    </row>
    <row r="66" spans="1:25" x14ac:dyDescent="0.3">
      <c r="A66" s="23">
        <v>65</v>
      </c>
      <c r="B66" s="24" t="s">
        <v>20</v>
      </c>
      <c r="C66" s="24" t="s">
        <v>19</v>
      </c>
      <c r="D66" s="24" t="s">
        <v>1</v>
      </c>
      <c r="E66" s="24" t="s">
        <v>18</v>
      </c>
      <c r="F66" s="24" t="s">
        <v>17</v>
      </c>
      <c r="G66" s="23" t="str">
        <f>IF(Table3[[#This Row],[ Away team]]="FC Barcelona","Away",IF(Table3[[#This Row],[ Away team]]="Argentina","Away", "Home"))</f>
        <v>Home</v>
      </c>
      <c r="H66" s="23" t="s">
        <v>222</v>
      </c>
      <c r="I66" s="24" t="s">
        <v>16</v>
      </c>
      <c r="J66" s="24">
        <v>28</v>
      </c>
      <c r="K66" s="24">
        <v>0</v>
      </c>
      <c r="L66" s="24">
        <v>0</v>
      </c>
      <c r="M66" s="24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4">
        <v>0</v>
      </c>
      <c r="V66" s="26" t="s">
        <v>170</v>
      </c>
      <c r="W66" s="34">
        <v>6.31</v>
      </c>
      <c r="X66" s="24"/>
      <c r="Y66" s="24" t="str">
        <f>IF(Table3[[#This Row],[Goals]]&gt;= 3,"Hatrick",IF(Table3[[#This Row],[Goals]]=2,"brace",IF(Table3[[#This Row],[Goals]]=1,"One","Zero")))</f>
        <v>Zero</v>
      </c>
    </row>
    <row r="67" spans="1:25" x14ac:dyDescent="0.3">
      <c r="A67" s="23">
        <v>66</v>
      </c>
      <c r="B67" s="23" t="s">
        <v>15</v>
      </c>
      <c r="C67" s="23" t="s">
        <v>4</v>
      </c>
      <c r="D67" s="23" t="s">
        <v>14</v>
      </c>
      <c r="E67" s="23" t="s">
        <v>13</v>
      </c>
      <c r="F67" s="23" t="s">
        <v>1</v>
      </c>
      <c r="G67" s="23" t="str">
        <f>IF(Table3[[#This Row],[ Away team]]="FC Barcelona","Away",IF(Table3[[#This Row],[ Away team]]="Argentina","Away", "Home"))</f>
        <v>Away</v>
      </c>
      <c r="H67" s="23" t="s">
        <v>223</v>
      </c>
      <c r="I67" s="23" t="s">
        <v>0</v>
      </c>
      <c r="J67" s="23">
        <v>90</v>
      </c>
      <c r="K67" s="23">
        <v>2</v>
      </c>
      <c r="L67" s="23">
        <v>0</v>
      </c>
      <c r="M67" s="23">
        <v>0</v>
      </c>
      <c r="N67" s="24">
        <v>2</v>
      </c>
      <c r="O67" s="24">
        <v>0</v>
      </c>
      <c r="P67" s="24">
        <v>0</v>
      </c>
      <c r="Q67" s="24">
        <v>1</v>
      </c>
      <c r="R67" s="24">
        <v>0</v>
      </c>
      <c r="S67" s="24">
        <v>0</v>
      </c>
      <c r="T67" s="24">
        <v>0</v>
      </c>
      <c r="U67" s="24">
        <v>0</v>
      </c>
      <c r="V67" s="24" t="s">
        <v>173</v>
      </c>
      <c r="W67" s="34">
        <v>8.9499999999999993</v>
      </c>
      <c r="X67" s="24"/>
      <c r="Y67" s="24" t="str">
        <f>IF(Table3[[#This Row],[Goals]]&gt;= 3,"Hatrick",IF(Table3[[#This Row],[Goals]]=2,"brace",IF(Table3[[#This Row],[Goals]]=1,"One","Zero")))</f>
        <v>brace</v>
      </c>
    </row>
    <row r="68" spans="1:25" x14ac:dyDescent="0.3">
      <c r="A68" s="23">
        <v>67</v>
      </c>
      <c r="B68" s="24" t="s">
        <v>12</v>
      </c>
      <c r="C68" s="24" t="s">
        <v>11</v>
      </c>
      <c r="D68" s="24" t="s">
        <v>10</v>
      </c>
      <c r="E68" s="24" t="s">
        <v>9</v>
      </c>
      <c r="F68" s="24" t="s">
        <v>1</v>
      </c>
      <c r="G68" s="23" t="str">
        <f>IF(Table3[[#This Row],[ Away team]]="FC Barcelona","Away",IF(Table3[[#This Row],[ Away team]]="Argentina","Away", "Home"))</f>
        <v>Away</v>
      </c>
      <c r="H68" s="23" t="s">
        <v>223</v>
      </c>
      <c r="I68" s="24" t="s">
        <v>0</v>
      </c>
      <c r="J68" s="24">
        <v>90</v>
      </c>
      <c r="K68" s="24">
        <v>2</v>
      </c>
      <c r="L68" s="24">
        <v>0</v>
      </c>
      <c r="M68" s="24">
        <v>0</v>
      </c>
      <c r="N68" s="24">
        <v>1</v>
      </c>
      <c r="O68" s="24">
        <v>1</v>
      </c>
      <c r="P68" s="24">
        <v>0</v>
      </c>
      <c r="Q68" s="24">
        <v>1</v>
      </c>
      <c r="R68" s="24">
        <v>1</v>
      </c>
      <c r="S68" s="24">
        <v>0</v>
      </c>
      <c r="T68" s="24">
        <v>0</v>
      </c>
      <c r="U68" s="24" t="s">
        <v>201</v>
      </c>
      <c r="V68" s="24" t="s">
        <v>201</v>
      </c>
      <c r="W68" s="32" t="s">
        <v>201</v>
      </c>
      <c r="X68" s="24"/>
      <c r="Y68" s="24" t="str">
        <f>IF(Table3[[#This Row],[Goals]]&gt;= 3,"Hatrick",IF(Table3[[#This Row],[Goals]]=2,"brace",IF(Table3[[#This Row],[Goals]]=1,"One","Zero")))</f>
        <v>brace</v>
      </c>
    </row>
    <row r="69" spans="1:25" x14ac:dyDescent="0.3">
      <c r="A69" s="23">
        <v>68</v>
      </c>
      <c r="B69" s="23" t="s">
        <v>8</v>
      </c>
      <c r="C69" s="23" t="s">
        <v>4</v>
      </c>
      <c r="D69" s="23" t="s">
        <v>1</v>
      </c>
      <c r="E69" s="23" t="s">
        <v>7</v>
      </c>
      <c r="F69" s="23" t="s">
        <v>6</v>
      </c>
      <c r="G69" s="23" t="str">
        <f>IF(Table3[[#This Row],[ Away team]]="FC Barcelona","Away",IF(Table3[[#This Row],[ Away team]]="Argentina","Away", "Home"))</f>
        <v>Home</v>
      </c>
      <c r="H69" s="23" t="s">
        <v>223</v>
      </c>
      <c r="I69" s="23" t="s">
        <v>0</v>
      </c>
      <c r="J69" s="23">
        <v>90</v>
      </c>
      <c r="K69" s="23">
        <v>2</v>
      </c>
      <c r="L69" s="23">
        <v>0</v>
      </c>
      <c r="M69" s="23">
        <v>0</v>
      </c>
      <c r="N69" s="24">
        <v>2</v>
      </c>
      <c r="O69" s="24">
        <v>0</v>
      </c>
      <c r="P69" s="24">
        <v>0</v>
      </c>
      <c r="Q69" s="24">
        <v>1</v>
      </c>
      <c r="R69" s="24">
        <v>0</v>
      </c>
      <c r="S69" s="24">
        <v>0</v>
      </c>
      <c r="T69" s="24">
        <v>1</v>
      </c>
      <c r="U69" s="24">
        <v>0</v>
      </c>
      <c r="V69" s="26" t="s">
        <v>173</v>
      </c>
      <c r="W69" s="34">
        <v>9.1300000000000008</v>
      </c>
      <c r="X69" s="24"/>
      <c r="Y69" s="24" t="str">
        <f>IF(Table3[[#This Row],[Goals]]&gt;= 3,"Hatrick",IF(Table3[[#This Row],[Goals]]=2,"brace",IF(Table3[[#This Row],[Goals]]=1,"One","Zero")))</f>
        <v>brace</v>
      </c>
    </row>
    <row r="70" spans="1:25" x14ac:dyDescent="0.3">
      <c r="A70" s="23">
        <v>69</v>
      </c>
      <c r="B70" s="24" t="s">
        <v>5</v>
      </c>
      <c r="C70" s="24" t="s">
        <v>4</v>
      </c>
      <c r="D70" s="24" t="s">
        <v>3</v>
      </c>
      <c r="E70" s="24" t="s">
        <v>2</v>
      </c>
      <c r="F70" s="24" t="s">
        <v>1</v>
      </c>
      <c r="G70" s="23" t="str">
        <f>IF(Table3[[#This Row],[ Away team]]="FC Barcelona","Away",IF(Table3[[#This Row],[ Away team]]="Argentina","Away", "Home"))</f>
        <v>Away</v>
      </c>
      <c r="H70" s="23" t="s">
        <v>223</v>
      </c>
      <c r="I70" s="24" t="s">
        <v>0</v>
      </c>
      <c r="J70" s="24">
        <v>90</v>
      </c>
      <c r="K70" s="24">
        <v>1</v>
      </c>
      <c r="L70" s="24">
        <v>0</v>
      </c>
      <c r="M70" s="24">
        <v>0</v>
      </c>
      <c r="N70" s="24">
        <v>1</v>
      </c>
      <c r="O70" s="24">
        <v>0</v>
      </c>
      <c r="P70" s="24">
        <v>0</v>
      </c>
      <c r="Q70" s="24">
        <v>1</v>
      </c>
      <c r="R70" s="24">
        <v>0</v>
      </c>
      <c r="S70" s="24">
        <v>0</v>
      </c>
      <c r="T70" s="24">
        <v>0</v>
      </c>
      <c r="U70" s="24">
        <v>1</v>
      </c>
      <c r="V70" s="24" t="s">
        <v>173</v>
      </c>
      <c r="W70" s="34">
        <v>9.4700000000000006</v>
      </c>
      <c r="X70" s="24"/>
      <c r="Y70" s="24" t="str">
        <f>IF(Table3[[#This Row],[Goals]]&gt;= 3,"Hatrick",IF(Table3[[#This Row],[Goals]]=2,"brace",IF(Table3[[#This Row],[Goals]]=1,"One","Zero")))</f>
        <v>One</v>
      </c>
    </row>
    <row r="71" spans="1:25" x14ac:dyDescent="0.3">
      <c r="A71" s="30" t="s">
        <v>202</v>
      </c>
      <c r="B71" s="28"/>
      <c r="C71" s="28"/>
      <c r="D71" s="28"/>
      <c r="E71" s="28"/>
      <c r="F71" s="28"/>
      <c r="G71" s="28" t="str">
        <f>IF(Table3[[#This Row],[ Away team]]="FC Barcelona","Away",IF(Table3[[#This Row],[ Away team]]="Argentina","Away", "Home"))</f>
        <v>Home</v>
      </c>
      <c r="H71" s="28"/>
      <c r="I71" s="28"/>
      <c r="J71" s="28">
        <f>SUM(J2:J70)</f>
        <v>5974</v>
      </c>
      <c r="K71" s="28">
        <f t="shared" ref="K71:V71" si="0">SUM(K2:K70)</f>
        <v>91</v>
      </c>
      <c r="L71" s="28">
        <f t="shared" si="0"/>
        <v>22</v>
      </c>
      <c r="M71" s="28">
        <f t="shared" si="0"/>
        <v>7</v>
      </c>
      <c r="N71" s="28">
        <f t="shared" si="0"/>
        <v>80</v>
      </c>
      <c r="O71" s="28">
        <f t="shared" si="0"/>
        <v>8</v>
      </c>
      <c r="P71" s="28">
        <f t="shared" si="0"/>
        <v>3</v>
      </c>
      <c r="Q71" s="28">
        <f t="shared" si="0"/>
        <v>64</v>
      </c>
      <c r="R71" s="28">
        <f t="shared" si="0"/>
        <v>14</v>
      </c>
      <c r="S71" s="28">
        <f t="shared" si="0"/>
        <v>6</v>
      </c>
      <c r="T71" s="28">
        <f t="shared" si="0"/>
        <v>7</v>
      </c>
      <c r="U71" s="28">
        <f t="shared" si="0"/>
        <v>48</v>
      </c>
      <c r="V71" s="28">
        <f t="shared" si="0"/>
        <v>0</v>
      </c>
      <c r="W71" s="35">
        <f>AVERAGE(W2:W70)</f>
        <v>8.8730612244897955</v>
      </c>
      <c r="X71" s="28"/>
      <c r="Y71" s="28" t="str">
        <f>IF(Table3[[#This Row],[Goals]]&gt;= 3,"Hatrick",IF(Table3[[#This Row],[Goals]]=2,"brace",IF(Table3[[#This Row],[Goals]]=1,"One","Zero")))</f>
        <v>Hatrick</v>
      </c>
    </row>
  </sheetData>
  <pageMargins left="0.7" right="0.7" top="0.75" bottom="0.75" header="0.3" footer="0.3"/>
  <pageSetup orientation="portrait" r:id="rId1"/>
  <ignoredErrors>
    <ignoredError sqref="E2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37CB-4A98-4658-8324-2E6F1830D233}">
  <dimension ref="A1:I70"/>
  <sheetViews>
    <sheetView workbookViewId="0">
      <selection activeCell="D23" sqref="D23"/>
    </sheetView>
  </sheetViews>
  <sheetFormatPr defaultRowHeight="14.4" x14ac:dyDescent="0.3"/>
  <cols>
    <col min="1" max="1" width="9" customWidth="1"/>
    <col min="2" max="2" width="7.44140625" customWidth="1"/>
    <col min="3" max="4" width="19.21875" bestFit="1" customWidth="1"/>
    <col min="5" max="9" width="22.21875" bestFit="1" customWidth="1"/>
  </cols>
  <sheetData>
    <row r="1" spans="1:9" ht="15" thickBot="1" x14ac:dyDescent="0.35">
      <c r="A1" s="16" t="s">
        <v>144</v>
      </c>
      <c r="B1" s="17" t="s">
        <v>147</v>
      </c>
      <c r="C1" s="18" t="s">
        <v>192</v>
      </c>
      <c r="D1" s="18" t="s">
        <v>193</v>
      </c>
      <c r="E1" s="18" t="s">
        <v>194</v>
      </c>
      <c r="F1" s="18" t="s">
        <v>195</v>
      </c>
      <c r="G1" s="18" t="s">
        <v>196</v>
      </c>
      <c r="H1" s="18" t="s">
        <v>197</v>
      </c>
      <c r="I1" s="18" t="s">
        <v>198</v>
      </c>
    </row>
    <row r="2" spans="1:9" x14ac:dyDescent="0.3">
      <c r="A2" s="13">
        <v>1</v>
      </c>
      <c r="B2" s="4">
        <v>2</v>
      </c>
      <c r="C2" s="4">
        <v>1</v>
      </c>
      <c r="D2" s="4">
        <v>0</v>
      </c>
      <c r="E2" s="4">
        <v>1</v>
      </c>
      <c r="F2" s="11">
        <v>1</v>
      </c>
      <c r="G2" s="11">
        <v>0</v>
      </c>
      <c r="H2" s="4">
        <v>0</v>
      </c>
      <c r="I2" s="11">
        <v>0</v>
      </c>
    </row>
    <row r="3" spans="1:9" x14ac:dyDescent="0.3">
      <c r="A3" s="5">
        <v>2</v>
      </c>
      <c r="B3" s="4">
        <v>0</v>
      </c>
      <c r="C3" s="4"/>
      <c r="D3" s="4"/>
      <c r="E3" s="4"/>
      <c r="F3" s="4"/>
      <c r="G3" s="4"/>
      <c r="H3" s="4"/>
      <c r="I3" s="4"/>
    </row>
    <row r="4" spans="1:9" x14ac:dyDescent="0.3">
      <c r="A4" s="5">
        <v>3</v>
      </c>
      <c r="B4" s="4">
        <v>0</v>
      </c>
      <c r="C4" s="4"/>
      <c r="D4" s="4"/>
      <c r="E4" s="4"/>
      <c r="F4" s="4"/>
      <c r="G4" s="4"/>
      <c r="H4" s="4"/>
      <c r="I4" s="4"/>
    </row>
    <row r="5" spans="1:9" x14ac:dyDescent="0.3">
      <c r="A5" s="5">
        <v>4</v>
      </c>
      <c r="B5" s="4">
        <v>2</v>
      </c>
      <c r="C5" s="4">
        <v>2</v>
      </c>
      <c r="D5" s="4">
        <v>0</v>
      </c>
      <c r="E5" s="4">
        <v>0</v>
      </c>
      <c r="F5" s="4">
        <v>1</v>
      </c>
      <c r="G5" s="4">
        <v>1</v>
      </c>
      <c r="H5" s="4">
        <v>0</v>
      </c>
      <c r="I5" s="4">
        <v>0</v>
      </c>
    </row>
    <row r="6" spans="1:9" x14ac:dyDescent="0.3">
      <c r="A6" s="5">
        <v>5</v>
      </c>
      <c r="B6" s="4">
        <v>0</v>
      </c>
      <c r="C6" s="4"/>
      <c r="D6" s="4"/>
      <c r="E6" s="4"/>
      <c r="F6" s="4"/>
      <c r="G6" s="4"/>
      <c r="H6" s="4"/>
      <c r="I6" s="4"/>
    </row>
    <row r="7" spans="1:9" x14ac:dyDescent="0.3">
      <c r="A7" s="5">
        <v>6</v>
      </c>
      <c r="B7" s="4">
        <v>3</v>
      </c>
      <c r="C7" s="4">
        <v>2</v>
      </c>
      <c r="D7" s="4">
        <v>0</v>
      </c>
      <c r="E7" s="4">
        <v>1</v>
      </c>
      <c r="F7" s="4">
        <v>3</v>
      </c>
      <c r="G7" s="4">
        <v>0</v>
      </c>
      <c r="H7" s="4">
        <v>0</v>
      </c>
      <c r="I7" s="4">
        <v>0</v>
      </c>
    </row>
    <row r="8" spans="1:9" x14ac:dyDescent="0.3">
      <c r="A8" s="5">
        <v>7</v>
      </c>
      <c r="B8" s="4">
        <v>0</v>
      </c>
      <c r="C8" s="4"/>
      <c r="D8" s="4"/>
      <c r="E8" s="4"/>
      <c r="F8" s="4"/>
      <c r="G8" s="4"/>
      <c r="H8" s="4"/>
      <c r="I8" s="4"/>
    </row>
    <row r="9" spans="1:9" x14ac:dyDescent="0.3">
      <c r="A9" s="5">
        <v>8</v>
      </c>
      <c r="B9" s="4">
        <v>0</v>
      </c>
      <c r="C9" s="4"/>
      <c r="D9" s="4"/>
      <c r="E9" s="4"/>
      <c r="F9" s="4"/>
      <c r="G9" s="4"/>
      <c r="H9" s="4"/>
      <c r="I9" s="4"/>
    </row>
    <row r="10" spans="1:9" x14ac:dyDescent="0.3">
      <c r="A10" s="5">
        <v>9</v>
      </c>
      <c r="B10" s="4">
        <v>0</v>
      </c>
      <c r="C10" s="4"/>
      <c r="D10" s="4"/>
      <c r="E10" s="4"/>
      <c r="F10" s="4"/>
      <c r="G10" s="4"/>
      <c r="H10" s="4"/>
      <c r="I10" s="4"/>
    </row>
    <row r="11" spans="1:9" x14ac:dyDescent="0.3">
      <c r="A11" s="5">
        <v>10</v>
      </c>
      <c r="B11" s="4">
        <v>1</v>
      </c>
      <c r="C11" s="12">
        <v>1</v>
      </c>
      <c r="D11" s="12">
        <v>0</v>
      </c>
      <c r="E11" s="12">
        <v>0</v>
      </c>
      <c r="F11" s="4">
        <v>1</v>
      </c>
      <c r="G11" s="4">
        <v>0</v>
      </c>
      <c r="H11" s="4">
        <v>0</v>
      </c>
      <c r="I11" s="4">
        <v>0</v>
      </c>
    </row>
    <row r="12" spans="1:9" x14ac:dyDescent="0.3">
      <c r="A12" s="5">
        <v>11</v>
      </c>
      <c r="B12" s="4">
        <v>0</v>
      </c>
      <c r="C12" s="4"/>
      <c r="D12" s="4"/>
      <c r="E12" s="4"/>
      <c r="F12" s="4"/>
      <c r="G12" s="4"/>
      <c r="H12" s="4"/>
      <c r="I12" s="4"/>
    </row>
    <row r="13" spans="1:9" x14ac:dyDescent="0.3">
      <c r="A13" s="5">
        <v>12</v>
      </c>
      <c r="B13" s="4">
        <v>0</v>
      </c>
      <c r="C13" s="4"/>
      <c r="D13" s="4"/>
      <c r="E13" s="4"/>
      <c r="F13" s="4"/>
      <c r="G13" s="4"/>
      <c r="H13" s="4"/>
      <c r="I13" s="4"/>
    </row>
    <row r="14" spans="1:9" x14ac:dyDescent="0.3">
      <c r="A14" s="5">
        <v>13</v>
      </c>
      <c r="B14" s="4">
        <v>1</v>
      </c>
      <c r="C14" s="12">
        <v>1</v>
      </c>
      <c r="D14" s="12">
        <v>0</v>
      </c>
      <c r="E14" s="12">
        <v>0</v>
      </c>
      <c r="F14" s="4">
        <v>1</v>
      </c>
      <c r="G14" s="4">
        <v>0</v>
      </c>
      <c r="H14" s="4">
        <v>0</v>
      </c>
      <c r="I14" s="4">
        <v>0</v>
      </c>
    </row>
    <row r="15" spans="1:9" x14ac:dyDescent="0.3">
      <c r="A15" s="5">
        <v>14</v>
      </c>
      <c r="B15" s="4">
        <v>4</v>
      </c>
      <c r="C15" s="4">
        <v>4</v>
      </c>
      <c r="D15" s="4">
        <v>0</v>
      </c>
      <c r="E15" s="4">
        <v>0</v>
      </c>
      <c r="F15" s="4">
        <v>4</v>
      </c>
      <c r="G15" s="4">
        <v>0</v>
      </c>
      <c r="H15" s="4">
        <v>0</v>
      </c>
      <c r="I15" s="4">
        <v>0</v>
      </c>
    </row>
    <row r="16" spans="1:9" x14ac:dyDescent="0.3">
      <c r="A16" s="5">
        <v>15</v>
      </c>
      <c r="B16" s="4">
        <v>1</v>
      </c>
      <c r="C16" s="12">
        <v>1</v>
      </c>
      <c r="D16" s="12">
        <v>0</v>
      </c>
      <c r="E16" s="12">
        <v>0</v>
      </c>
      <c r="F16" s="4">
        <v>1</v>
      </c>
      <c r="G16" s="4">
        <v>0</v>
      </c>
      <c r="H16" s="4">
        <v>0</v>
      </c>
      <c r="I16" s="4">
        <v>0</v>
      </c>
    </row>
    <row r="17" spans="1:9" x14ac:dyDescent="0.3">
      <c r="A17" s="5">
        <v>16</v>
      </c>
      <c r="B17" s="4">
        <v>3</v>
      </c>
      <c r="C17" s="4">
        <v>3</v>
      </c>
      <c r="D17" s="4">
        <v>0</v>
      </c>
      <c r="E17" s="4">
        <v>0</v>
      </c>
      <c r="F17" s="4">
        <v>2</v>
      </c>
      <c r="G17" s="4">
        <v>1</v>
      </c>
      <c r="H17" s="4">
        <v>0</v>
      </c>
      <c r="I17" s="4">
        <v>0</v>
      </c>
    </row>
    <row r="18" spans="1:9" x14ac:dyDescent="0.3">
      <c r="A18" s="5">
        <v>17</v>
      </c>
      <c r="B18" s="4">
        <v>5</v>
      </c>
      <c r="C18" s="4">
        <v>5</v>
      </c>
      <c r="D18" s="4">
        <v>0</v>
      </c>
      <c r="E18" s="4">
        <v>0</v>
      </c>
      <c r="F18" s="4">
        <v>4</v>
      </c>
      <c r="G18" s="4">
        <v>0</v>
      </c>
      <c r="H18" s="4">
        <v>1</v>
      </c>
      <c r="I18" s="4">
        <v>0</v>
      </c>
    </row>
    <row r="19" spans="1:9" x14ac:dyDescent="0.3">
      <c r="A19" s="5">
        <v>18</v>
      </c>
      <c r="B19" s="4">
        <v>2</v>
      </c>
      <c r="C19" s="4">
        <v>2</v>
      </c>
      <c r="D19" s="4">
        <v>0</v>
      </c>
      <c r="E19" s="4">
        <v>0</v>
      </c>
      <c r="F19" s="4">
        <v>1</v>
      </c>
      <c r="G19" s="4">
        <v>1</v>
      </c>
      <c r="H19" s="4">
        <v>0</v>
      </c>
      <c r="I19" s="4">
        <v>0</v>
      </c>
    </row>
    <row r="20" spans="1:9" x14ac:dyDescent="0.3">
      <c r="A20" s="5">
        <v>19</v>
      </c>
      <c r="B20" s="4">
        <v>1</v>
      </c>
      <c r="C20" s="12">
        <v>1</v>
      </c>
      <c r="D20" s="12">
        <v>0</v>
      </c>
      <c r="E20" s="12">
        <v>0</v>
      </c>
      <c r="F20" s="4">
        <v>1</v>
      </c>
      <c r="G20" s="4">
        <v>0</v>
      </c>
      <c r="H20" s="4">
        <v>0</v>
      </c>
      <c r="I20" s="4">
        <v>0</v>
      </c>
    </row>
    <row r="21" spans="1:9" x14ac:dyDescent="0.3">
      <c r="A21" s="5">
        <v>20</v>
      </c>
      <c r="B21" s="4">
        <v>3</v>
      </c>
      <c r="C21" s="4">
        <v>3</v>
      </c>
      <c r="D21" s="4">
        <v>0</v>
      </c>
      <c r="E21" s="4">
        <v>0</v>
      </c>
      <c r="F21" s="4">
        <v>3</v>
      </c>
      <c r="G21" s="4">
        <v>0</v>
      </c>
      <c r="H21" s="4">
        <v>0</v>
      </c>
      <c r="I21" s="4">
        <v>0</v>
      </c>
    </row>
    <row r="22" spans="1:9" x14ac:dyDescent="0.3">
      <c r="A22" s="5">
        <v>21</v>
      </c>
      <c r="B22" s="4">
        <v>1</v>
      </c>
      <c r="C22" s="12">
        <v>1</v>
      </c>
      <c r="D22" s="12">
        <v>0</v>
      </c>
      <c r="E22" s="12">
        <v>0</v>
      </c>
      <c r="F22" s="4">
        <v>0</v>
      </c>
      <c r="G22" s="4">
        <v>0</v>
      </c>
      <c r="H22" s="4">
        <v>0</v>
      </c>
      <c r="I22" s="4">
        <v>1</v>
      </c>
    </row>
    <row r="23" spans="1:9" x14ac:dyDescent="0.3">
      <c r="A23" s="5">
        <v>22</v>
      </c>
      <c r="B23" s="4">
        <v>0</v>
      </c>
      <c r="C23" s="4"/>
      <c r="D23" s="4"/>
      <c r="E23" s="4"/>
      <c r="F23" s="4"/>
      <c r="G23" s="4"/>
      <c r="H23" s="4"/>
      <c r="I23" s="4"/>
    </row>
    <row r="24" spans="1:9" x14ac:dyDescent="0.3">
      <c r="A24" s="5">
        <v>23</v>
      </c>
      <c r="B24" s="4">
        <v>1</v>
      </c>
      <c r="C24" s="12">
        <v>1</v>
      </c>
      <c r="D24" s="12">
        <v>0</v>
      </c>
      <c r="E24" s="12">
        <v>0</v>
      </c>
      <c r="F24" s="4">
        <v>0</v>
      </c>
      <c r="G24" s="4">
        <v>1</v>
      </c>
      <c r="H24" s="4">
        <v>0</v>
      </c>
      <c r="I24" s="4">
        <v>0</v>
      </c>
    </row>
    <row r="25" spans="1:9" x14ac:dyDescent="0.3">
      <c r="A25" s="5">
        <v>24</v>
      </c>
      <c r="B25" s="4">
        <v>2</v>
      </c>
      <c r="C25" s="4">
        <v>2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</row>
    <row r="26" spans="1:9" x14ac:dyDescent="0.3">
      <c r="A26" s="5">
        <v>25</v>
      </c>
      <c r="B26" s="4">
        <v>2</v>
      </c>
      <c r="C26" s="4">
        <v>2</v>
      </c>
      <c r="D26" s="4">
        <v>0</v>
      </c>
      <c r="E26" s="4">
        <v>0</v>
      </c>
      <c r="F26" s="4">
        <v>1</v>
      </c>
      <c r="G26" s="4">
        <v>1</v>
      </c>
      <c r="H26" s="4">
        <v>0</v>
      </c>
      <c r="I26" s="4">
        <v>0</v>
      </c>
    </row>
    <row r="27" spans="1:9" x14ac:dyDescent="0.3">
      <c r="A27" s="5">
        <v>26</v>
      </c>
      <c r="B27" s="4">
        <v>1</v>
      </c>
      <c r="C27" s="12">
        <v>1</v>
      </c>
      <c r="D27" s="12">
        <v>0</v>
      </c>
      <c r="E27" s="12">
        <v>0</v>
      </c>
      <c r="F27" s="4">
        <v>1</v>
      </c>
      <c r="G27" s="4">
        <v>0</v>
      </c>
      <c r="H27" s="4">
        <v>0</v>
      </c>
      <c r="I27" s="4">
        <v>0</v>
      </c>
    </row>
    <row r="28" spans="1:9" x14ac:dyDescent="0.3">
      <c r="A28" s="5">
        <v>27</v>
      </c>
      <c r="B28" s="4">
        <v>2</v>
      </c>
      <c r="C28" s="4">
        <v>2</v>
      </c>
      <c r="D28" s="4">
        <v>0</v>
      </c>
      <c r="E28" s="4">
        <v>0</v>
      </c>
      <c r="F28" s="4">
        <v>1</v>
      </c>
      <c r="G28" s="4">
        <v>1</v>
      </c>
      <c r="H28" s="4">
        <v>0</v>
      </c>
      <c r="I28" s="4">
        <v>0</v>
      </c>
    </row>
    <row r="29" spans="1:9" x14ac:dyDescent="0.3">
      <c r="A29" s="5">
        <v>28</v>
      </c>
      <c r="B29" s="4">
        <v>0</v>
      </c>
      <c r="C29" s="4"/>
      <c r="D29" s="4"/>
      <c r="E29" s="4"/>
      <c r="F29" s="4"/>
      <c r="G29" s="4"/>
      <c r="H29" s="4"/>
      <c r="I29" s="4"/>
    </row>
    <row r="30" spans="1:9" x14ac:dyDescent="0.3">
      <c r="A30" s="5">
        <v>29</v>
      </c>
      <c r="B30" s="4">
        <v>0</v>
      </c>
      <c r="C30" s="4"/>
      <c r="D30" s="4"/>
      <c r="E30" s="4"/>
      <c r="F30" s="4"/>
      <c r="G30" s="4"/>
      <c r="H30" s="4"/>
      <c r="I30" s="4"/>
    </row>
    <row r="31" spans="1:9" x14ac:dyDescent="0.3">
      <c r="A31" s="5">
        <v>30</v>
      </c>
      <c r="B31" s="4">
        <v>0</v>
      </c>
      <c r="C31" s="4"/>
      <c r="D31" s="4"/>
      <c r="E31" s="4"/>
      <c r="F31" s="4"/>
      <c r="G31" s="4"/>
      <c r="H31" s="4"/>
      <c r="I31" s="4"/>
    </row>
    <row r="32" spans="1:9" x14ac:dyDescent="0.3">
      <c r="A32" s="5">
        <v>31</v>
      </c>
      <c r="B32" s="4">
        <v>2</v>
      </c>
      <c r="C32" s="4">
        <v>2</v>
      </c>
      <c r="D32" s="4">
        <v>0</v>
      </c>
      <c r="E32" s="4">
        <v>0</v>
      </c>
      <c r="F32" s="4">
        <v>1</v>
      </c>
      <c r="G32" s="4">
        <v>0</v>
      </c>
      <c r="H32" s="4">
        <v>0</v>
      </c>
      <c r="I32" s="4">
        <v>0</v>
      </c>
    </row>
    <row r="33" spans="1:9" x14ac:dyDescent="0.3">
      <c r="A33" s="5">
        <v>32</v>
      </c>
      <c r="B33" s="4">
        <v>3</v>
      </c>
      <c r="C33" s="4">
        <v>3</v>
      </c>
      <c r="D33" s="4">
        <v>0</v>
      </c>
      <c r="E33" s="4">
        <v>0</v>
      </c>
      <c r="F33" s="4">
        <v>0</v>
      </c>
      <c r="G33" s="4">
        <v>2</v>
      </c>
      <c r="H33" s="4"/>
      <c r="I33" s="4">
        <v>1</v>
      </c>
    </row>
    <row r="34" spans="1:9" x14ac:dyDescent="0.3">
      <c r="A34" s="5">
        <v>33</v>
      </c>
      <c r="B34" s="4">
        <v>4</v>
      </c>
      <c r="C34" s="4">
        <v>4</v>
      </c>
      <c r="D34" s="4">
        <v>0</v>
      </c>
      <c r="E34" s="4">
        <v>0</v>
      </c>
      <c r="F34" s="4">
        <v>4</v>
      </c>
      <c r="G34" s="4">
        <v>0</v>
      </c>
      <c r="H34" s="4">
        <v>0</v>
      </c>
      <c r="I34" s="4">
        <v>0</v>
      </c>
    </row>
    <row r="35" spans="1:9" x14ac:dyDescent="0.3">
      <c r="A35" s="5">
        <v>34</v>
      </c>
      <c r="B35" s="4">
        <v>0</v>
      </c>
      <c r="C35" s="4"/>
      <c r="D35" s="4"/>
      <c r="E35" s="4"/>
      <c r="F35" s="4"/>
      <c r="G35" s="4"/>
      <c r="H35" s="4"/>
      <c r="I35" s="4"/>
    </row>
    <row r="36" spans="1:9" x14ac:dyDescent="0.3">
      <c r="A36" s="5">
        <v>35</v>
      </c>
      <c r="B36" s="4">
        <v>1</v>
      </c>
      <c r="C36" s="12">
        <v>1</v>
      </c>
      <c r="D36" s="12">
        <v>0</v>
      </c>
      <c r="E36" s="12">
        <v>0</v>
      </c>
      <c r="F36" s="4">
        <v>1</v>
      </c>
      <c r="G36" s="4">
        <v>0</v>
      </c>
      <c r="H36" s="4">
        <v>0</v>
      </c>
      <c r="I36" s="4">
        <v>0</v>
      </c>
    </row>
    <row r="37" spans="1:9" x14ac:dyDescent="0.3">
      <c r="A37" s="5">
        <v>36</v>
      </c>
      <c r="B37" s="4">
        <v>1</v>
      </c>
      <c r="C37" s="12">
        <v>1</v>
      </c>
      <c r="D37" s="12">
        <v>0</v>
      </c>
      <c r="E37" s="12">
        <v>0</v>
      </c>
      <c r="F37" s="4">
        <v>1</v>
      </c>
      <c r="G37" s="4">
        <v>0</v>
      </c>
      <c r="H37" s="4">
        <v>0</v>
      </c>
      <c r="I37" s="4">
        <v>0</v>
      </c>
    </row>
    <row r="38" spans="1:9" x14ac:dyDescent="0.3">
      <c r="A38" s="5">
        <v>37</v>
      </c>
      <c r="B38" s="4">
        <v>3</v>
      </c>
      <c r="C38" s="4">
        <v>3</v>
      </c>
      <c r="D38" s="4">
        <v>0</v>
      </c>
      <c r="E38" s="4">
        <v>0</v>
      </c>
      <c r="F38" s="4">
        <v>3</v>
      </c>
      <c r="G38" s="4">
        <v>0</v>
      </c>
      <c r="H38" s="4">
        <v>0</v>
      </c>
      <c r="I38" s="4">
        <v>0</v>
      </c>
    </row>
    <row r="39" spans="1:9" x14ac:dyDescent="0.3">
      <c r="A39" s="5">
        <v>38</v>
      </c>
      <c r="B39" s="4">
        <v>1</v>
      </c>
      <c r="C39" s="12">
        <v>1</v>
      </c>
      <c r="D39" s="12">
        <v>0</v>
      </c>
      <c r="E39" s="12">
        <v>0</v>
      </c>
      <c r="F39" s="4">
        <v>1</v>
      </c>
      <c r="G39" s="4">
        <v>0</v>
      </c>
      <c r="H39" s="4">
        <v>0</v>
      </c>
      <c r="I39" s="4">
        <v>0</v>
      </c>
    </row>
    <row r="40" spans="1:9" x14ac:dyDescent="0.3">
      <c r="A40" s="5">
        <v>39</v>
      </c>
      <c r="B40" s="4">
        <v>2</v>
      </c>
      <c r="C40" s="4">
        <v>2</v>
      </c>
      <c r="D40" s="4">
        <v>0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</row>
    <row r="41" spans="1:9" x14ac:dyDescent="0.3">
      <c r="A41" s="5">
        <v>40</v>
      </c>
      <c r="B41" s="4">
        <v>1</v>
      </c>
      <c r="C41" s="12">
        <v>1</v>
      </c>
      <c r="D41" s="12">
        <v>0</v>
      </c>
      <c r="E41" s="12">
        <v>0</v>
      </c>
      <c r="F41" s="4"/>
      <c r="G41" s="4">
        <v>1</v>
      </c>
      <c r="H41" s="4">
        <v>0</v>
      </c>
      <c r="I41" s="4">
        <v>0</v>
      </c>
    </row>
    <row r="42" spans="1:9" x14ac:dyDescent="0.3">
      <c r="A42" s="5">
        <v>41</v>
      </c>
      <c r="B42" s="4">
        <v>2</v>
      </c>
      <c r="C42" s="4">
        <v>2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</row>
    <row r="43" spans="1:9" x14ac:dyDescent="0.3">
      <c r="A43" s="5">
        <v>42</v>
      </c>
      <c r="B43" s="4">
        <v>1</v>
      </c>
      <c r="C43" s="12">
        <v>1</v>
      </c>
      <c r="D43" s="12">
        <v>0</v>
      </c>
      <c r="E43" s="12">
        <v>0</v>
      </c>
      <c r="F43" s="4">
        <v>0</v>
      </c>
      <c r="G43" s="4">
        <v>0</v>
      </c>
      <c r="H43" s="4">
        <v>0</v>
      </c>
      <c r="I43" s="4">
        <v>1</v>
      </c>
    </row>
    <row r="44" spans="1:9" x14ac:dyDescent="0.3">
      <c r="A44" s="5">
        <v>43</v>
      </c>
      <c r="B44" s="4">
        <v>0</v>
      </c>
      <c r="C44" s="4"/>
      <c r="D44" s="4"/>
      <c r="E44" s="4"/>
      <c r="F44" s="4"/>
      <c r="G44" s="4"/>
      <c r="H44" s="4"/>
      <c r="I44" s="4"/>
    </row>
    <row r="45" spans="1:9" x14ac:dyDescent="0.3">
      <c r="A45" s="5">
        <v>44</v>
      </c>
      <c r="B45" s="4">
        <v>1</v>
      </c>
      <c r="C45" s="12">
        <v>1</v>
      </c>
      <c r="D45" s="12">
        <v>0</v>
      </c>
      <c r="E45" s="12">
        <v>0</v>
      </c>
      <c r="F45" s="4">
        <v>0</v>
      </c>
      <c r="G45" s="4">
        <v>0</v>
      </c>
      <c r="H45" s="4">
        <v>0</v>
      </c>
      <c r="I45" s="4">
        <v>1</v>
      </c>
    </row>
    <row r="46" spans="1:9" x14ac:dyDescent="0.3">
      <c r="A46" s="5">
        <v>45</v>
      </c>
      <c r="B46" s="4">
        <v>0</v>
      </c>
      <c r="C46" s="4"/>
      <c r="D46" s="4"/>
      <c r="E46" s="4"/>
      <c r="F46" s="4"/>
      <c r="G46" s="4"/>
      <c r="H46" s="4"/>
      <c r="I46" s="4"/>
    </row>
    <row r="47" spans="1:9" x14ac:dyDescent="0.3">
      <c r="A47" s="5">
        <v>46</v>
      </c>
      <c r="B47" s="4">
        <v>2</v>
      </c>
      <c r="C47" s="4">
        <v>2</v>
      </c>
      <c r="D47" s="4">
        <v>0</v>
      </c>
      <c r="E47" s="4">
        <v>0</v>
      </c>
      <c r="F47" s="4">
        <v>1</v>
      </c>
      <c r="G47" s="4">
        <v>1</v>
      </c>
      <c r="H47" s="4">
        <v>0</v>
      </c>
      <c r="I47" s="4">
        <v>0</v>
      </c>
    </row>
    <row r="48" spans="1:9" x14ac:dyDescent="0.3">
      <c r="A48" s="5">
        <v>47</v>
      </c>
      <c r="B48" s="4">
        <v>2</v>
      </c>
      <c r="C48" s="4">
        <v>1</v>
      </c>
      <c r="D48" s="4"/>
      <c r="E48" s="4" t="s">
        <v>199</v>
      </c>
      <c r="F48" s="4">
        <v>1</v>
      </c>
      <c r="G48" s="4">
        <v>0</v>
      </c>
      <c r="H48" s="4">
        <v>0</v>
      </c>
      <c r="I48" s="4">
        <v>0</v>
      </c>
    </row>
    <row r="49" spans="1:9" x14ac:dyDescent="0.3">
      <c r="A49" s="5">
        <v>48</v>
      </c>
      <c r="B49" s="4">
        <v>0</v>
      </c>
      <c r="C49" s="4"/>
      <c r="D49" s="4"/>
      <c r="E49" s="4"/>
      <c r="F49" s="4"/>
      <c r="G49" s="4"/>
      <c r="H49" s="4"/>
      <c r="I49" s="4"/>
    </row>
    <row r="50" spans="1:9" x14ac:dyDescent="0.3">
      <c r="A50" s="5">
        <v>49</v>
      </c>
      <c r="B50" s="4">
        <v>0</v>
      </c>
      <c r="C50" s="4"/>
      <c r="D50" s="4"/>
      <c r="E50" s="4"/>
      <c r="F50" s="4"/>
      <c r="G50" s="4"/>
      <c r="H50" s="4"/>
      <c r="I50" s="4"/>
    </row>
    <row r="51" spans="1:9" x14ac:dyDescent="0.3">
      <c r="A51" s="5">
        <v>50</v>
      </c>
      <c r="B51" s="4">
        <v>0</v>
      </c>
      <c r="C51" s="4"/>
      <c r="D51" s="4"/>
      <c r="E51" s="4"/>
      <c r="F51" s="4"/>
      <c r="G51" s="4"/>
      <c r="H51" s="4"/>
      <c r="I51" s="4"/>
    </row>
    <row r="52" spans="1:9" x14ac:dyDescent="0.3">
      <c r="A52" s="5">
        <v>51</v>
      </c>
      <c r="B52" s="4">
        <v>2</v>
      </c>
      <c r="C52" s="4">
        <v>2</v>
      </c>
      <c r="D52" s="4">
        <v>0</v>
      </c>
      <c r="E52" s="4">
        <v>0</v>
      </c>
      <c r="F52" s="4">
        <v>1</v>
      </c>
      <c r="G52" s="4">
        <v>0</v>
      </c>
      <c r="H52" s="4">
        <v>0</v>
      </c>
      <c r="I52" s="4">
        <v>1</v>
      </c>
    </row>
    <row r="53" spans="1:9" x14ac:dyDescent="0.3">
      <c r="A53" s="5">
        <v>52</v>
      </c>
      <c r="B53" s="4">
        <v>2</v>
      </c>
      <c r="C53" s="4">
        <v>1</v>
      </c>
      <c r="D53" s="4">
        <v>1</v>
      </c>
      <c r="E53" s="4"/>
      <c r="F53" s="4">
        <v>1</v>
      </c>
      <c r="G53" s="4">
        <v>0</v>
      </c>
      <c r="H53" s="4">
        <v>0</v>
      </c>
      <c r="I53" s="4">
        <v>1</v>
      </c>
    </row>
    <row r="54" spans="1:9" x14ac:dyDescent="0.3">
      <c r="A54" s="5">
        <v>53</v>
      </c>
      <c r="B54" s="4">
        <v>1</v>
      </c>
      <c r="C54" s="12">
        <v>1</v>
      </c>
      <c r="D54" s="12">
        <v>0</v>
      </c>
      <c r="E54" s="12">
        <v>0</v>
      </c>
      <c r="F54" s="4">
        <v>1</v>
      </c>
      <c r="G54" s="4">
        <v>0</v>
      </c>
      <c r="H54" s="4">
        <v>0</v>
      </c>
      <c r="I54" s="4">
        <v>0</v>
      </c>
    </row>
    <row r="55" spans="1:9" x14ac:dyDescent="0.3">
      <c r="A55" s="5">
        <v>54</v>
      </c>
      <c r="B55" s="4">
        <v>3</v>
      </c>
      <c r="C55" s="4">
        <v>2</v>
      </c>
      <c r="D55" s="4">
        <v>1</v>
      </c>
      <c r="E55" s="4">
        <v>0</v>
      </c>
      <c r="F55" s="4">
        <v>2</v>
      </c>
      <c r="G55" s="4">
        <v>0</v>
      </c>
      <c r="H55" s="4">
        <v>1</v>
      </c>
      <c r="I55" s="4">
        <v>0</v>
      </c>
    </row>
    <row r="56" spans="1:9" x14ac:dyDescent="0.3">
      <c r="A56" s="5">
        <v>55</v>
      </c>
      <c r="B56" s="4">
        <v>0</v>
      </c>
      <c r="C56" s="4"/>
      <c r="D56" s="4"/>
      <c r="E56" s="4"/>
      <c r="F56" s="4"/>
      <c r="G56" s="4"/>
      <c r="H56" s="4"/>
      <c r="I56" s="4"/>
    </row>
    <row r="57" spans="1:9" x14ac:dyDescent="0.3">
      <c r="A57" s="5">
        <v>56</v>
      </c>
      <c r="B57" s="4">
        <v>2</v>
      </c>
      <c r="C57" s="4">
        <v>2</v>
      </c>
      <c r="D57" s="4">
        <v>0</v>
      </c>
      <c r="E57" s="4">
        <v>0</v>
      </c>
      <c r="F57" s="4">
        <v>1</v>
      </c>
      <c r="G57" s="4">
        <v>0</v>
      </c>
      <c r="H57" s="4">
        <v>0</v>
      </c>
      <c r="I57" s="4">
        <v>0</v>
      </c>
    </row>
    <row r="58" spans="1:9" x14ac:dyDescent="0.3">
      <c r="A58" s="5">
        <v>57</v>
      </c>
      <c r="B58" s="4">
        <v>0</v>
      </c>
      <c r="C58" s="4"/>
      <c r="D58" s="4"/>
      <c r="E58" s="4"/>
      <c r="F58" s="4"/>
      <c r="G58" s="4"/>
      <c r="H58" s="4"/>
      <c r="I58" s="4"/>
    </row>
    <row r="59" spans="1:9" x14ac:dyDescent="0.3">
      <c r="A59" s="5">
        <v>58</v>
      </c>
      <c r="B59" s="4">
        <v>1</v>
      </c>
      <c r="C59" s="12">
        <v>1</v>
      </c>
      <c r="D59" s="12">
        <v>0</v>
      </c>
      <c r="E59" s="12">
        <v>0</v>
      </c>
      <c r="F59" s="4">
        <v>1</v>
      </c>
      <c r="G59" s="4">
        <v>0</v>
      </c>
      <c r="H59" s="4">
        <v>0</v>
      </c>
      <c r="I59" s="4">
        <v>0</v>
      </c>
    </row>
    <row r="60" spans="1:9" x14ac:dyDescent="0.3">
      <c r="A60" s="5">
        <v>59</v>
      </c>
      <c r="B60" s="4">
        <v>2</v>
      </c>
      <c r="C60" s="4">
        <v>2</v>
      </c>
      <c r="D60" s="4">
        <v>0</v>
      </c>
      <c r="E60" s="4">
        <v>0</v>
      </c>
      <c r="F60" s="4">
        <v>1</v>
      </c>
      <c r="G60" s="4">
        <v>0</v>
      </c>
      <c r="H60" s="4">
        <v>1</v>
      </c>
      <c r="I60" s="4">
        <v>0</v>
      </c>
    </row>
    <row r="61" spans="1:9" x14ac:dyDescent="0.3">
      <c r="A61" s="5">
        <v>60</v>
      </c>
      <c r="B61" s="4">
        <v>0</v>
      </c>
      <c r="C61" s="4"/>
      <c r="D61" s="4"/>
      <c r="E61" s="4"/>
      <c r="F61" s="4"/>
      <c r="G61" s="4"/>
      <c r="H61" s="4"/>
      <c r="I61" s="4"/>
    </row>
    <row r="62" spans="1:9" x14ac:dyDescent="0.3">
      <c r="A62" s="5">
        <v>61</v>
      </c>
      <c r="B62" s="4">
        <v>2</v>
      </c>
      <c r="C62" s="4">
        <v>2</v>
      </c>
      <c r="D62" s="4">
        <v>0</v>
      </c>
      <c r="E62" s="4">
        <v>0</v>
      </c>
      <c r="F62" s="4">
        <v>1</v>
      </c>
      <c r="G62" s="4">
        <v>0</v>
      </c>
      <c r="H62" s="4">
        <v>1</v>
      </c>
      <c r="I62" s="4">
        <v>0</v>
      </c>
    </row>
    <row r="63" spans="1:9" x14ac:dyDescent="0.3">
      <c r="A63" s="5">
        <v>62</v>
      </c>
      <c r="B63" s="4">
        <v>2</v>
      </c>
      <c r="C63" s="4">
        <v>2</v>
      </c>
      <c r="D63" s="4">
        <v>0</v>
      </c>
      <c r="E63" s="4">
        <v>0</v>
      </c>
      <c r="F63" s="4">
        <v>1</v>
      </c>
      <c r="G63" s="4">
        <v>0</v>
      </c>
      <c r="H63" s="4">
        <v>1</v>
      </c>
      <c r="I63" s="4">
        <v>0</v>
      </c>
    </row>
    <row r="64" spans="1:9" x14ac:dyDescent="0.3">
      <c r="A64" s="5">
        <v>63</v>
      </c>
      <c r="B64" s="4">
        <v>2</v>
      </c>
      <c r="C64" s="4">
        <v>2</v>
      </c>
      <c r="D64" s="4">
        <v>0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</row>
    <row r="65" spans="1:9" x14ac:dyDescent="0.3">
      <c r="A65" s="5">
        <v>64</v>
      </c>
      <c r="B65" s="4">
        <v>2</v>
      </c>
      <c r="C65" s="4">
        <v>1</v>
      </c>
      <c r="D65" s="4">
        <v>1</v>
      </c>
      <c r="E65" s="4">
        <v>0</v>
      </c>
      <c r="F65" s="4">
        <v>1</v>
      </c>
      <c r="G65" s="4">
        <v>0</v>
      </c>
      <c r="H65" s="4">
        <v>0</v>
      </c>
      <c r="I65" s="4">
        <v>0</v>
      </c>
    </row>
    <row r="66" spans="1:9" x14ac:dyDescent="0.3">
      <c r="A66" s="5">
        <v>65</v>
      </c>
      <c r="B66" s="4">
        <v>0</v>
      </c>
      <c r="C66" s="4"/>
      <c r="D66" s="4"/>
      <c r="E66" s="4"/>
      <c r="F66" s="4"/>
      <c r="G66" s="4"/>
      <c r="H66" s="4"/>
      <c r="I66" s="4"/>
    </row>
    <row r="67" spans="1:9" x14ac:dyDescent="0.3">
      <c r="A67" s="5">
        <v>66</v>
      </c>
      <c r="B67" s="4">
        <v>2</v>
      </c>
      <c r="C67" s="4">
        <v>1</v>
      </c>
      <c r="D67" s="4">
        <v>0</v>
      </c>
      <c r="E67" s="4">
        <v>0</v>
      </c>
      <c r="F67" s="4">
        <v>1</v>
      </c>
      <c r="G67" s="4">
        <v>0</v>
      </c>
      <c r="H67" s="4">
        <v>0</v>
      </c>
      <c r="I67" s="4">
        <v>0</v>
      </c>
    </row>
    <row r="68" spans="1:9" x14ac:dyDescent="0.3">
      <c r="A68" s="5">
        <v>67</v>
      </c>
      <c r="B68" s="4">
        <v>2</v>
      </c>
      <c r="C68" s="4">
        <v>1</v>
      </c>
      <c r="D68" s="4">
        <v>0</v>
      </c>
      <c r="E68" s="4">
        <v>0</v>
      </c>
      <c r="F68" s="4">
        <v>1</v>
      </c>
      <c r="G68" s="4">
        <v>0</v>
      </c>
      <c r="H68" s="4">
        <v>0</v>
      </c>
      <c r="I68" s="4">
        <v>0</v>
      </c>
    </row>
    <row r="69" spans="1:9" x14ac:dyDescent="0.3">
      <c r="A69" s="5">
        <v>68</v>
      </c>
      <c r="B69" s="4">
        <v>2</v>
      </c>
      <c r="C69" s="4">
        <v>1</v>
      </c>
      <c r="D69" s="4">
        <v>0</v>
      </c>
      <c r="E69" s="4">
        <v>0</v>
      </c>
      <c r="F69" s="4">
        <v>1</v>
      </c>
      <c r="G69" s="4">
        <v>0</v>
      </c>
      <c r="H69" s="4">
        <v>1</v>
      </c>
      <c r="I69" s="4">
        <v>0</v>
      </c>
    </row>
    <row r="70" spans="1:9" x14ac:dyDescent="0.3">
      <c r="A70" s="14">
        <v>69</v>
      </c>
      <c r="B70" s="7">
        <v>1</v>
      </c>
      <c r="C70" s="15">
        <v>1</v>
      </c>
      <c r="D70" s="12">
        <v>0</v>
      </c>
      <c r="E70" s="12">
        <v>0</v>
      </c>
      <c r="F70" s="4">
        <v>1</v>
      </c>
      <c r="G70" s="7">
        <v>0</v>
      </c>
      <c r="H70" s="7">
        <v>0</v>
      </c>
      <c r="I70" s="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0318-DBCD-4269-8F3E-34D4041D1E73}">
  <dimension ref="A1:X70"/>
  <sheetViews>
    <sheetView topLeftCell="A40" workbookViewId="0">
      <selection activeCell="M1" sqref="M1:N70"/>
    </sheetView>
  </sheetViews>
  <sheetFormatPr defaultRowHeight="14.4" x14ac:dyDescent="0.3"/>
  <cols>
    <col min="13" max="13" width="8.88671875" customWidth="1"/>
  </cols>
  <sheetData>
    <row r="1" spans="1:24" x14ac:dyDescent="0.3">
      <c r="A1" s="2" t="s">
        <v>144</v>
      </c>
      <c r="B1" s="2" t="s">
        <v>153</v>
      </c>
      <c r="C1" s="2" t="s">
        <v>152</v>
      </c>
      <c r="D1" s="2" t="s">
        <v>151</v>
      </c>
      <c r="E1" s="2" t="s">
        <v>150</v>
      </c>
      <c r="F1" s="2" t="s">
        <v>149</v>
      </c>
      <c r="G1" s="2" t="s">
        <v>191</v>
      </c>
      <c r="H1" s="2" t="s">
        <v>143</v>
      </c>
      <c r="I1" s="2" t="s">
        <v>148</v>
      </c>
      <c r="J1" s="2" t="s">
        <v>147</v>
      </c>
      <c r="K1" s="2" t="s">
        <v>146</v>
      </c>
      <c r="L1" s="2" t="s">
        <v>145</v>
      </c>
      <c r="M1" s="1" t="s">
        <v>154</v>
      </c>
      <c r="N1" s="1" t="s">
        <v>155</v>
      </c>
      <c r="O1" s="1" t="s">
        <v>169</v>
      </c>
      <c r="P1" s="8" t="s">
        <v>159</v>
      </c>
      <c r="Q1" s="8" t="s">
        <v>160</v>
      </c>
      <c r="R1" s="8" t="s">
        <v>161</v>
      </c>
      <c r="S1" s="8" t="s">
        <v>162</v>
      </c>
      <c r="T1" s="8" t="s">
        <v>163</v>
      </c>
      <c r="U1" s="8" t="s">
        <v>166</v>
      </c>
      <c r="V1" s="8" t="s">
        <v>164</v>
      </c>
      <c r="W1" s="8" t="s">
        <v>165</v>
      </c>
      <c r="X1" s="8" t="s">
        <v>167</v>
      </c>
    </row>
    <row r="2" spans="1:24" x14ac:dyDescent="0.3">
      <c r="A2" s="10">
        <v>1</v>
      </c>
      <c r="B2" s="3" t="s">
        <v>142</v>
      </c>
      <c r="C2" s="3" t="s">
        <v>11</v>
      </c>
      <c r="D2" s="3" t="s">
        <v>1</v>
      </c>
      <c r="E2" s="3" t="s">
        <v>94</v>
      </c>
      <c r="F2" s="3" t="s">
        <v>83</v>
      </c>
      <c r="G2" s="3" t="str">
        <f>IF(Table32[[#This Row],[ Away team]]="FC Barcelona","Away",IF(Table32[[#This Row],[ Away team]]="Argentina","Away", "Home"))</f>
        <v>Home</v>
      </c>
      <c r="H2" s="3" t="s">
        <v>16</v>
      </c>
      <c r="I2" s="3">
        <v>32</v>
      </c>
      <c r="J2" s="3">
        <v>2</v>
      </c>
      <c r="K2" s="3">
        <v>0</v>
      </c>
      <c r="L2" s="3">
        <v>0</v>
      </c>
      <c r="M2" s="4" t="s">
        <v>168</v>
      </c>
      <c r="N2" s="9"/>
      <c r="O2" s="4"/>
      <c r="P2" s="4"/>
      <c r="Q2" s="4"/>
      <c r="R2" s="4"/>
      <c r="S2" s="4"/>
      <c r="T2" s="4"/>
      <c r="U2" s="4"/>
      <c r="V2" s="5"/>
      <c r="W2" s="4"/>
      <c r="X2" s="6"/>
    </row>
    <row r="3" spans="1:24" x14ac:dyDescent="0.3">
      <c r="A3" s="3">
        <v>2</v>
      </c>
      <c r="B3" s="4" t="s">
        <v>141</v>
      </c>
      <c r="C3" s="4" t="s">
        <v>4</v>
      </c>
      <c r="D3" s="4" t="s">
        <v>98</v>
      </c>
      <c r="E3" s="4" t="s">
        <v>73</v>
      </c>
      <c r="F3" s="4" t="s">
        <v>1</v>
      </c>
      <c r="G3" s="3" t="str">
        <f>IF(Table32[[#This Row],[ Away team]]="FC Barcelona","Away",IF(Table32[[#This Row],[ Away team]]="Argentina","Away", "Home"))</f>
        <v>Away</v>
      </c>
      <c r="H3" s="4" t="s">
        <v>0</v>
      </c>
      <c r="I3" s="4">
        <v>90</v>
      </c>
      <c r="J3" s="4">
        <v>0</v>
      </c>
      <c r="K3" s="4">
        <v>0</v>
      </c>
      <c r="L3" s="4">
        <v>1</v>
      </c>
      <c r="M3" s="4"/>
      <c r="N3" s="4"/>
      <c r="O3" s="4">
        <v>1</v>
      </c>
      <c r="P3" s="4">
        <v>0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5" t="s">
        <v>170</v>
      </c>
      <c r="W3" s="4">
        <v>6.74</v>
      </c>
      <c r="X3" s="4"/>
    </row>
    <row r="4" spans="1:24" x14ac:dyDescent="0.3">
      <c r="A4" s="3">
        <v>3</v>
      </c>
      <c r="B4" s="3" t="s">
        <v>140</v>
      </c>
      <c r="C4" s="3" t="s">
        <v>11</v>
      </c>
      <c r="D4" s="3" t="s">
        <v>83</v>
      </c>
      <c r="E4" s="3" t="s">
        <v>13</v>
      </c>
      <c r="F4" s="3" t="s">
        <v>1</v>
      </c>
      <c r="G4" s="3" t="str">
        <f>IF(Table32[[#This Row],[ Away team]]="FC Barcelona","Away",IF(Table32[[#This Row],[ Away team]]="Argentina","Away", "Home"))</f>
        <v>Away</v>
      </c>
      <c r="H4" s="3" t="s">
        <v>16</v>
      </c>
      <c r="I4" s="3">
        <v>32</v>
      </c>
      <c r="J4" s="3">
        <v>0</v>
      </c>
      <c r="K4" s="3">
        <v>1</v>
      </c>
      <c r="L4" s="3">
        <v>0</v>
      </c>
      <c r="M4" s="4"/>
      <c r="N4" s="4"/>
      <c r="O4" s="4"/>
      <c r="P4" s="4"/>
      <c r="Q4" s="4"/>
      <c r="R4" s="4"/>
      <c r="S4" s="4"/>
      <c r="T4" s="4"/>
      <c r="U4" s="4"/>
      <c r="V4" s="5"/>
      <c r="W4" s="4"/>
      <c r="X4" s="4"/>
    </row>
    <row r="5" spans="1:24" x14ac:dyDescent="0.3">
      <c r="A5" s="3">
        <v>4</v>
      </c>
      <c r="B5" s="4" t="s">
        <v>139</v>
      </c>
      <c r="C5" s="4" t="s">
        <v>4</v>
      </c>
      <c r="D5" s="4" t="s">
        <v>1</v>
      </c>
      <c r="E5" s="4" t="s">
        <v>138</v>
      </c>
      <c r="F5" s="4" t="s">
        <v>14</v>
      </c>
      <c r="G5" s="3" t="str">
        <f>IF(Table32[[#This Row],[ Away team]]="FC Barcelona","Away",IF(Table32[[#This Row],[ Away team]]="Argentina","Away", "Home"))</f>
        <v>Home</v>
      </c>
      <c r="H5" s="4" t="s">
        <v>0</v>
      </c>
      <c r="I5" s="4">
        <v>90</v>
      </c>
      <c r="J5" s="4">
        <v>2</v>
      </c>
      <c r="K5" s="4">
        <v>0</v>
      </c>
      <c r="L5" s="4">
        <v>1</v>
      </c>
      <c r="M5" s="4" t="s">
        <v>156</v>
      </c>
      <c r="N5" s="4" t="s">
        <v>171</v>
      </c>
      <c r="O5" s="4">
        <v>5</v>
      </c>
      <c r="P5" s="4">
        <v>3</v>
      </c>
      <c r="Q5" s="4">
        <v>2</v>
      </c>
      <c r="R5" s="4">
        <v>0</v>
      </c>
      <c r="S5" s="4">
        <v>0</v>
      </c>
      <c r="T5" s="4">
        <v>3</v>
      </c>
      <c r="U5" s="4">
        <v>0</v>
      </c>
      <c r="V5" s="5" t="s">
        <v>170</v>
      </c>
      <c r="W5" s="4">
        <v>8.6300000000000008</v>
      </c>
      <c r="X5" s="4"/>
    </row>
    <row r="6" spans="1:24" x14ac:dyDescent="0.3">
      <c r="A6" s="3">
        <v>5</v>
      </c>
      <c r="B6" s="3" t="s">
        <v>137</v>
      </c>
      <c r="C6" s="3" t="s">
        <v>11</v>
      </c>
      <c r="D6" s="3" t="s">
        <v>58</v>
      </c>
      <c r="E6" s="3" t="s">
        <v>13</v>
      </c>
      <c r="F6" s="3" t="s">
        <v>1</v>
      </c>
      <c r="G6" s="3" t="str">
        <f>IF(Table32[[#This Row],[ Away team]]="FC Barcelona","Away",IF(Table32[[#This Row],[ Away team]]="Argentina","Away", "Home"))</f>
        <v>Away</v>
      </c>
      <c r="H6" s="3" t="s">
        <v>0</v>
      </c>
      <c r="I6" s="3">
        <v>90</v>
      </c>
      <c r="J6" s="3">
        <v>0</v>
      </c>
      <c r="K6" s="3">
        <v>1</v>
      </c>
      <c r="L6" s="3">
        <v>0</v>
      </c>
      <c r="M6" s="4"/>
      <c r="N6" s="4"/>
      <c r="O6" s="4"/>
      <c r="P6" s="4"/>
      <c r="Q6" s="4"/>
      <c r="R6" s="4"/>
      <c r="S6" s="4"/>
      <c r="T6" s="4"/>
      <c r="U6" s="4"/>
      <c r="V6" s="5"/>
      <c r="W6" s="4"/>
      <c r="X6" s="4"/>
    </row>
    <row r="7" spans="1:24" x14ac:dyDescent="0.3">
      <c r="A7" s="3">
        <v>6</v>
      </c>
      <c r="B7" s="4" t="s">
        <v>136</v>
      </c>
      <c r="C7" s="4" t="s">
        <v>4</v>
      </c>
      <c r="D7" s="4" t="s">
        <v>100</v>
      </c>
      <c r="E7" s="4" t="s">
        <v>70</v>
      </c>
      <c r="F7" s="4" t="s">
        <v>1</v>
      </c>
      <c r="G7" s="3" t="str">
        <f>IF(Table32[[#This Row],[ Away team]]="FC Barcelona","Away",IF(Table32[[#This Row],[ Away team]]="Argentina","Away", "Home"))</f>
        <v>Away</v>
      </c>
      <c r="H7" s="4" t="s">
        <v>0</v>
      </c>
      <c r="I7" s="4">
        <v>90</v>
      </c>
      <c r="J7" s="4">
        <v>3</v>
      </c>
      <c r="K7" s="4">
        <v>0</v>
      </c>
      <c r="L7" s="4">
        <v>0</v>
      </c>
      <c r="M7" s="4" t="s">
        <v>172</v>
      </c>
      <c r="N7" s="4" t="s">
        <v>158</v>
      </c>
      <c r="O7" s="4">
        <v>8</v>
      </c>
      <c r="P7" s="4">
        <v>6</v>
      </c>
      <c r="Q7" s="4">
        <v>6</v>
      </c>
      <c r="R7" s="4">
        <v>2</v>
      </c>
      <c r="S7" s="4">
        <v>0</v>
      </c>
      <c r="T7" s="4">
        <v>2</v>
      </c>
      <c r="U7" s="4">
        <v>0</v>
      </c>
      <c r="V7" s="5" t="s">
        <v>173</v>
      </c>
      <c r="W7" s="4">
        <v>10</v>
      </c>
      <c r="X7" s="4"/>
    </row>
    <row r="8" spans="1:24" x14ac:dyDescent="0.3">
      <c r="A8" s="3">
        <v>7</v>
      </c>
      <c r="B8" s="3" t="s">
        <v>135</v>
      </c>
      <c r="C8" s="3" t="s">
        <v>11</v>
      </c>
      <c r="D8" s="3" t="s">
        <v>1</v>
      </c>
      <c r="E8" s="3" t="s">
        <v>59</v>
      </c>
      <c r="F8" s="3" t="s">
        <v>58</v>
      </c>
      <c r="G8" s="3" t="str">
        <f>IF(Table32[[#This Row],[ Away team]]="FC Barcelona","Away",IF(Table32[[#This Row],[ Away team]]="Argentina","Away", "Home"))</f>
        <v>Home</v>
      </c>
      <c r="H8" s="3" t="s">
        <v>0</v>
      </c>
      <c r="I8" s="3">
        <v>90</v>
      </c>
      <c r="J8" s="3">
        <v>0</v>
      </c>
      <c r="K8" s="3">
        <v>1</v>
      </c>
      <c r="L8" s="3">
        <v>1</v>
      </c>
      <c r="M8" s="4"/>
      <c r="N8" s="4"/>
      <c r="O8" s="4"/>
      <c r="P8" s="4"/>
      <c r="Q8" s="4"/>
      <c r="R8" s="4"/>
      <c r="S8" s="4"/>
      <c r="T8" s="4"/>
      <c r="U8" s="4"/>
      <c r="V8" s="5"/>
      <c r="W8" s="4"/>
      <c r="X8" s="4"/>
    </row>
    <row r="9" spans="1:24" x14ac:dyDescent="0.3">
      <c r="A9" s="3">
        <v>8</v>
      </c>
      <c r="B9" s="4" t="s">
        <v>134</v>
      </c>
      <c r="C9" s="4" t="s">
        <v>4</v>
      </c>
      <c r="D9" s="4" t="s">
        <v>133</v>
      </c>
      <c r="E9" s="4" t="s">
        <v>18</v>
      </c>
      <c r="F9" s="4" t="s">
        <v>1</v>
      </c>
      <c r="G9" s="3" t="str">
        <f>IF(Table32[[#This Row],[ Away team]]="FC Barcelona","Away",IF(Table32[[#This Row],[ Away team]]="Argentina","Away", "Home"))</f>
        <v>Away</v>
      </c>
      <c r="H9" s="4" t="s">
        <v>0</v>
      </c>
      <c r="I9" s="4">
        <v>90</v>
      </c>
      <c r="J9" s="4">
        <v>0</v>
      </c>
      <c r="K9" s="4">
        <v>0</v>
      </c>
      <c r="L9" s="4">
        <v>0</v>
      </c>
      <c r="M9" s="4"/>
      <c r="N9" s="4"/>
      <c r="O9" s="4">
        <v>5</v>
      </c>
      <c r="P9" s="4">
        <v>2</v>
      </c>
      <c r="Q9" s="4">
        <v>4</v>
      </c>
      <c r="R9" s="4">
        <v>0</v>
      </c>
      <c r="S9" s="4">
        <v>0</v>
      </c>
      <c r="T9" s="4">
        <v>1</v>
      </c>
      <c r="U9" s="4">
        <v>0</v>
      </c>
      <c r="V9" s="5" t="s">
        <v>170</v>
      </c>
      <c r="W9" s="4">
        <v>6.93</v>
      </c>
      <c r="X9" s="4"/>
    </row>
    <row r="10" spans="1:24" x14ac:dyDescent="0.3">
      <c r="A10" s="3">
        <v>9</v>
      </c>
      <c r="B10" s="3" t="s">
        <v>132</v>
      </c>
      <c r="C10" s="3" t="s">
        <v>11</v>
      </c>
      <c r="D10" s="3" t="s">
        <v>78</v>
      </c>
      <c r="E10" s="3" t="s">
        <v>73</v>
      </c>
      <c r="F10" s="3" t="s">
        <v>1</v>
      </c>
      <c r="G10" s="3" t="str">
        <f>IF(Table32[[#This Row],[ Away team]]="FC Barcelona","Away",IF(Table32[[#This Row],[ Away team]]="Argentina","Away", "Home"))</f>
        <v>Away</v>
      </c>
      <c r="H10" s="3" t="s">
        <v>0</v>
      </c>
      <c r="I10" s="3">
        <v>90</v>
      </c>
      <c r="J10" s="3">
        <v>0</v>
      </c>
      <c r="K10" s="3">
        <v>0</v>
      </c>
      <c r="L10" s="3">
        <v>0</v>
      </c>
      <c r="M10" s="4"/>
      <c r="N10" s="4"/>
      <c r="O10" s="4"/>
      <c r="P10" s="4"/>
      <c r="Q10" s="4"/>
      <c r="R10" s="4"/>
      <c r="S10" s="4"/>
      <c r="T10" s="4"/>
      <c r="U10" s="4"/>
      <c r="V10" s="5"/>
      <c r="W10" s="4"/>
      <c r="X10" s="4" t="s">
        <v>174</v>
      </c>
    </row>
    <row r="11" spans="1:24" x14ac:dyDescent="0.3">
      <c r="A11" s="3">
        <v>10</v>
      </c>
      <c r="B11" s="4" t="s">
        <v>131</v>
      </c>
      <c r="C11" s="4" t="s">
        <v>4</v>
      </c>
      <c r="D11" s="4" t="s">
        <v>1</v>
      </c>
      <c r="E11" s="4" t="s">
        <v>40</v>
      </c>
      <c r="F11" s="4" t="s">
        <v>86</v>
      </c>
      <c r="G11" s="3" t="str">
        <f>IF(Table32[[#This Row],[ Away team]]="FC Barcelona","Away",IF(Table32[[#This Row],[ Away team]]="Argentina","Away", "Home"))</f>
        <v>Home</v>
      </c>
      <c r="H11" s="4" t="s">
        <v>0</v>
      </c>
      <c r="I11" s="4">
        <v>90</v>
      </c>
      <c r="J11" s="4">
        <v>1</v>
      </c>
      <c r="K11" s="4">
        <v>1</v>
      </c>
      <c r="L11" s="4">
        <v>0</v>
      </c>
      <c r="M11" s="4" t="s">
        <v>156</v>
      </c>
      <c r="N11" s="4" t="s">
        <v>158</v>
      </c>
      <c r="O11" s="4">
        <v>7</v>
      </c>
      <c r="P11" s="4">
        <v>5</v>
      </c>
      <c r="Q11" s="4">
        <v>6</v>
      </c>
      <c r="R11" s="4">
        <v>4</v>
      </c>
      <c r="S11" s="4">
        <v>0</v>
      </c>
      <c r="T11" s="4">
        <v>1</v>
      </c>
      <c r="U11" s="4">
        <v>0</v>
      </c>
      <c r="V11" s="5" t="s">
        <v>173</v>
      </c>
      <c r="W11" s="4">
        <v>9.3800000000000008</v>
      </c>
      <c r="X11" s="4"/>
    </row>
    <row r="12" spans="1:24" x14ac:dyDescent="0.3">
      <c r="A12" s="3">
        <v>11</v>
      </c>
      <c r="B12" s="3" t="s">
        <v>130</v>
      </c>
      <c r="C12" s="3" t="s">
        <v>11</v>
      </c>
      <c r="D12" s="3" t="s">
        <v>1</v>
      </c>
      <c r="E12" s="3" t="s">
        <v>66</v>
      </c>
      <c r="F12" s="3" t="s">
        <v>78</v>
      </c>
      <c r="G12" s="3" t="str">
        <f>IF(Table32[[#This Row],[ Away team]]="FC Barcelona","Away",IF(Table32[[#This Row],[ Away team]]="Argentina","Away", "Home"))</f>
        <v>Home</v>
      </c>
      <c r="H12" s="3" t="s">
        <v>0</v>
      </c>
      <c r="I12" s="3">
        <v>90</v>
      </c>
      <c r="J12" s="3">
        <v>0</v>
      </c>
      <c r="K12" s="3">
        <v>1</v>
      </c>
      <c r="L12" s="3">
        <v>0</v>
      </c>
      <c r="M12" s="4"/>
      <c r="N12" s="4"/>
      <c r="O12" s="4"/>
      <c r="P12" s="4"/>
      <c r="Q12" s="4"/>
      <c r="R12" s="4"/>
      <c r="S12" s="4"/>
      <c r="T12" s="4"/>
      <c r="U12" s="4"/>
      <c r="V12" s="5"/>
      <c r="W12" s="4"/>
      <c r="X12" s="4"/>
    </row>
    <row r="13" spans="1:24" x14ac:dyDescent="0.3">
      <c r="A13" s="3">
        <v>12</v>
      </c>
      <c r="B13" s="4" t="s">
        <v>129</v>
      </c>
      <c r="C13" s="4" t="s">
        <v>4</v>
      </c>
      <c r="D13" s="4" t="s">
        <v>83</v>
      </c>
      <c r="E13" s="4" t="s">
        <v>68</v>
      </c>
      <c r="F13" s="4" t="s">
        <v>1</v>
      </c>
      <c r="G13" s="3" t="str">
        <f>IF(Table32[[#This Row],[ Away team]]="FC Barcelona","Away",IF(Table32[[#This Row],[ Away team]]="Argentina","Away", "Home"))</f>
        <v>Away</v>
      </c>
      <c r="H13" s="4" t="s">
        <v>0</v>
      </c>
      <c r="I13" s="4">
        <v>90</v>
      </c>
      <c r="J13" s="4">
        <v>0</v>
      </c>
      <c r="K13" s="4">
        <v>0</v>
      </c>
      <c r="L13" s="4">
        <v>0</v>
      </c>
      <c r="M13" s="4"/>
      <c r="N13" s="4"/>
      <c r="O13" s="4">
        <v>5</v>
      </c>
      <c r="P13" s="4">
        <v>3</v>
      </c>
      <c r="Q13" s="4">
        <v>6</v>
      </c>
      <c r="R13" s="4">
        <v>5</v>
      </c>
      <c r="S13" s="4">
        <v>3</v>
      </c>
      <c r="T13" s="4">
        <v>2</v>
      </c>
      <c r="U13" s="4">
        <v>0</v>
      </c>
      <c r="V13" s="5" t="s">
        <v>173</v>
      </c>
      <c r="W13" s="4">
        <v>8.56</v>
      </c>
      <c r="X13" s="4"/>
    </row>
    <row r="14" spans="1:24" x14ac:dyDescent="0.3">
      <c r="A14" s="3">
        <v>13</v>
      </c>
      <c r="B14" s="3" t="s">
        <v>128</v>
      </c>
      <c r="C14" s="3" t="s">
        <v>19</v>
      </c>
      <c r="D14" s="3" t="s">
        <v>121</v>
      </c>
      <c r="E14" s="3" t="s">
        <v>2</v>
      </c>
      <c r="F14" s="3" t="s">
        <v>1</v>
      </c>
      <c r="G14" s="3" t="str">
        <f>IF(Table32[[#This Row],[ Away team]]="FC Barcelona","Away",IF(Table32[[#This Row],[ Away team]]="Argentina","Away", "Home"))</f>
        <v>Away</v>
      </c>
      <c r="H14" s="3" t="s">
        <v>0</v>
      </c>
      <c r="I14" s="3">
        <v>90</v>
      </c>
      <c r="J14" s="3">
        <v>1</v>
      </c>
      <c r="K14" s="3">
        <v>1</v>
      </c>
      <c r="L14" s="3">
        <v>0</v>
      </c>
      <c r="M14" s="4" t="s">
        <v>156</v>
      </c>
      <c r="N14" s="4" t="s">
        <v>158</v>
      </c>
      <c r="O14" s="4">
        <v>4</v>
      </c>
      <c r="P14" s="4">
        <v>2</v>
      </c>
      <c r="Q14" s="4">
        <v>5</v>
      </c>
      <c r="R14" s="4">
        <v>1</v>
      </c>
      <c r="S14" s="4">
        <v>1</v>
      </c>
      <c r="T14" s="4">
        <v>4</v>
      </c>
      <c r="U14" s="4">
        <v>0</v>
      </c>
      <c r="V14" s="5" t="s">
        <v>173</v>
      </c>
      <c r="W14" s="4">
        <v>9.51</v>
      </c>
      <c r="X14" s="4"/>
    </row>
    <row r="15" spans="1:24" x14ac:dyDescent="0.3">
      <c r="A15" s="3">
        <v>14</v>
      </c>
      <c r="B15" s="4" t="s">
        <v>127</v>
      </c>
      <c r="C15" s="4" t="s">
        <v>4</v>
      </c>
      <c r="D15" s="4" t="s">
        <v>1</v>
      </c>
      <c r="E15" s="4" t="s">
        <v>22</v>
      </c>
      <c r="F15" s="4" t="s">
        <v>78</v>
      </c>
      <c r="G15" s="3" t="str">
        <f>IF(Table32[[#This Row],[ Away team]]="FC Barcelona","Away",IF(Table32[[#This Row],[ Away team]]="Argentina","Away", "Home"))</f>
        <v>Home</v>
      </c>
      <c r="H15" s="4" t="s">
        <v>0</v>
      </c>
      <c r="I15" s="4">
        <v>90</v>
      </c>
      <c r="J15" s="4">
        <v>4</v>
      </c>
      <c r="K15" s="4">
        <v>0</v>
      </c>
      <c r="L15" s="4">
        <v>0</v>
      </c>
      <c r="M15" s="4" t="s">
        <v>156</v>
      </c>
      <c r="N15" s="4" t="s">
        <v>158</v>
      </c>
      <c r="O15" s="4">
        <v>10</v>
      </c>
      <c r="P15" s="4">
        <v>5</v>
      </c>
      <c r="Q15" s="4">
        <v>9</v>
      </c>
      <c r="R15" s="4">
        <v>7</v>
      </c>
      <c r="S15" s="4">
        <v>3</v>
      </c>
      <c r="T15" s="4">
        <v>2</v>
      </c>
      <c r="U15" s="4">
        <v>0</v>
      </c>
      <c r="V15" s="5" t="s">
        <v>173</v>
      </c>
      <c r="W15" s="4">
        <v>10</v>
      </c>
      <c r="X15" s="4"/>
    </row>
    <row r="16" spans="1:24" x14ac:dyDescent="0.3">
      <c r="A16" s="3">
        <v>15</v>
      </c>
      <c r="B16" s="3" t="s">
        <v>126</v>
      </c>
      <c r="C16" s="3" t="s">
        <v>4</v>
      </c>
      <c r="D16" s="3" t="s">
        <v>6</v>
      </c>
      <c r="E16" s="3" t="s">
        <v>13</v>
      </c>
      <c r="F16" s="3" t="s">
        <v>1</v>
      </c>
      <c r="G16" s="3" t="str">
        <f>IF(Table32[[#This Row],[ Away team]]="FC Barcelona","Away",IF(Table32[[#This Row],[ Away team]]="Argentina","Away", "Home"))</f>
        <v>Away</v>
      </c>
      <c r="H16" s="3" t="s">
        <v>0</v>
      </c>
      <c r="I16" s="3">
        <v>90</v>
      </c>
      <c r="J16" s="3">
        <v>1</v>
      </c>
      <c r="K16" s="3">
        <v>0</v>
      </c>
      <c r="L16" s="3">
        <v>1</v>
      </c>
      <c r="M16" s="4" t="s">
        <v>156</v>
      </c>
      <c r="N16" s="4" t="s">
        <v>158</v>
      </c>
      <c r="O16" s="4">
        <v>1</v>
      </c>
      <c r="P16" s="4">
        <v>1</v>
      </c>
      <c r="Q16" s="4">
        <v>2</v>
      </c>
      <c r="R16" s="4">
        <v>1</v>
      </c>
      <c r="S16" s="4">
        <v>0</v>
      </c>
      <c r="T16" s="4">
        <v>0</v>
      </c>
      <c r="U16" s="4">
        <v>0</v>
      </c>
      <c r="V16" s="5" t="s">
        <v>170</v>
      </c>
      <c r="W16" s="4">
        <v>7.69</v>
      </c>
      <c r="X16" s="4"/>
    </row>
    <row r="17" spans="1:24" x14ac:dyDescent="0.3">
      <c r="A17" s="3">
        <v>16</v>
      </c>
      <c r="B17" s="4" t="s">
        <v>125</v>
      </c>
      <c r="C17" s="4" t="s">
        <v>35</v>
      </c>
      <c r="D17" s="4" t="s">
        <v>124</v>
      </c>
      <c r="E17" s="4" t="s">
        <v>2</v>
      </c>
      <c r="F17" s="4" t="s">
        <v>33</v>
      </c>
      <c r="G17" s="3" t="str">
        <f>IF(Table32[[#This Row],[ Away team]]="FC Barcelona","Away",IF(Table32[[#This Row],[ Away team]]="Argentina","Away", "Home"))</f>
        <v>Away</v>
      </c>
      <c r="H17" s="4" t="s">
        <v>0</v>
      </c>
      <c r="I17" s="4">
        <v>90</v>
      </c>
      <c r="J17" s="4">
        <v>3</v>
      </c>
      <c r="K17" s="4">
        <v>0</v>
      </c>
      <c r="L17" s="4">
        <v>0</v>
      </c>
      <c r="M17" s="4" t="s">
        <v>156</v>
      </c>
      <c r="N17" s="4" t="s">
        <v>175</v>
      </c>
      <c r="O17" s="4"/>
      <c r="P17" s="4"/>
      <c r="Q17" s="4"/>
      <c r="R17" s="4"/>
      <c r="S17" s="4"/>
      <c r="T17" s="4"/>
      <c r="U17" s="4"/>
      <c r="V17" s="5"/>
      <c r="W17" s="4"/>
      <c r="X17" s="4"/>
    </row>
    <row r="18" spans="1:24" x14ac:dyDescent="0.3">
      <c r="A18" s="3">
        <v>17</v>
      </c>
      <c r="B18" s="3" t="s">
        <v>123</v>
      </c>
      <c r="C18" s="3" t="s">
        <v>19</v>
      </c>
      <c r="D18" s="3" t="s">
        <v>1</v>
      </c>
      <c r="E18" s="3" t="s">
        <v>122</v>
      </c>
      <c r="F18" s="3" t="s">
        <v>121</v>
      </c>
      <c r="G18" s="3" t="str">
        <f>IF(Table32[[#This Row],[ Away team]]="FC Barcelona","Away",IF(Table32[[#This Row],[ Away team]]="Argentina","Away", "Home"))</f>
        <v>Home</v>
      </c>
      <c r="H18" s="3" t="s">
        <v>0</v>
      </c>
      <c r="I18" s="3">
        <v>90</v>
      </c>
      <c r="J18" s="3">
        <v>5</v>
      </c>
      <c r="K18" s="3">
        <v>0</v>
      </c>
      <c r="L18" s="3">
        <v>0</v>
      </c>
      <c r="M18" s="4" t="s">
        <v>156</v>
      </c>
      <c r="N18" s="4" t="s">
        <v>176</v>
      </c>
      <c r="O18" s="4">
        <v>7</v>
      </c>
      <c r="P18" s="4">
        <v>6</v>
      </c>
      <c r="Q18" s="4">
        <v>1</v>
      </c>
      <c r="R18" s="4">
        <v>1</v>
      </c>
      <c r="S18" s="4">
        <v>0</v>
      </c>
      <c r="T18" s="4">
        <v>1</v>
      </c>
      <c r="U18" s="4">
        <v>0</v>
      </c>
      <c r="V18" s="5" t="s">
        <v>173</v>
      </c>
      <c r="W18" s="4">
        <v>10</v>
      </c>
      <c r="X18" s="4"/>
    </row>
    <row r="19" spans="1:24" x14ac:dyDescent="0.3">
      <c r="A19" s="3">
        <v>18</v>
      </c>
      <c r="B19" s="4" t="s">
        <v>120</v>
      </c>
      <c r="C19" s="4" t="s">
        <v>4</v>
      </c>
      <c r="D19" s="4" t="s">
        <v>119</v>
      </c>
      <c r="E19" s="4" t="s">
        <v>9</v>
      </c>
      <c r="F19" s="4" t="s">
        <v>1</v>
      </c>
      <c r="G19" s="3" t="str">
        <f>IF(Table32[[#This Row],[ Away team]]="FC Barcelona","Away",IF(Table32[[#This Row],[ Away team]]="Argentina","Away", "Home"))</f>
        <v>Away</v>
      </c>
      <c r="H19" s="4" t="s">
        <v>0</v>
      </c>
      <c r="I19" s="4">
        <v>90</v>
      </c>
      <c r="J19" s="4">
        <v>2</v>
      </c>
      <c r="K19" s="4">
        <v>0</v>
      </c>
      <c r="L19" s="4">
        <v>0</v>
      </c>
      <c r="M19" s="4" t="s">
        <v>156</v>
      </c>
      <c r="N19" s="4" t="s">
        <v>177</v>
      </c>
      <c r="O19" s="4">
        <v>9</v>
      </c>
      <c r="P19" s="4">
        <v>4</v>
      </c>
      <c r="Q19" s="4">
        <v>5</v>
      </c>
      <c r="R19" s="4">
        <v>3</v>
      </c>
      <c r="S19" s="4">
        <v>1</v>
      </c>
      <c r="T19" s="4">
        <v>1</v>
      </c>
      <c r="U19" s="4">
        <v>0</v>
      </c>
      <c r="V19" s="5" t="s">
        <v>173</v>
      </c>
      <c r="W19" s="4">
        <v>9.3800000000000008</v>
      </c>
      <c r="X19" s="4"/>
    </row>
    <row r="20" spans="1:24" x14ac:dyDescent="0.3">
      <c r="A20" s="3">
        <v>19</v>
      </c>
      <c r="B20" s="3" t="s">
        <v>118</v>
      </c>
      <c r="C20" s="3" t="s">
        <v>4</v>
      </c>
      <c r="D20" s="3" t="s">
        <v>63</v>
      </c>
      <c r="E20" s="3" t="s">
        <v>9</v>
      </c>
      <c r="F20" s="3" t="s">
        <v>1</v>
      </c>
      <c r="G20" s="3" t="str">
        <f>IF(Table32[[#This Row],[ Away team]]="FC Barcelona","Away",IF(Table32[[#This Row],[ Away team]]="Argentina","Away", "Home"))</f>
        <v>Away</v>
      </c>
      <c r="H20" s="3" t="s">
        <v>0</v>
      </c>
      <c r="I20" s="3">
        <v>90</v>
      </c>
      <c r="J20" s="3">
        <v>1</v>
      </c>
      <c r="K20" s="3">
        <v>0</v>
      </c>
      <c r="L20" s="3">
        <v>0</v>
      </c>
      <c r="M20" s="4" t="s">
        <v>156</v>
      </c>
      <c r="N20" s="4" t="s">
        <v>158</v>
      </c>
      <c r="O20" s="4">
        <v>3</v>
      </c>
      <c r="P20" s="4">
        <v>1</v>
      </c>
      <c r="Q20" s="4">
        <v>2</v>
      </c>
      <c r="R20" s="4">
        <v>2</v>
      </c>
      <c r="S20" s="4">
        <v>1</v>
      </c>
      <c r="T20" s="4">
        <v>2</v>
      </c>
      <c r="U20" s="4">
        <v>0</v>
      </c>
      <c r="V20" s="5" t="s">
        <v>173</v>
      </c>
      <c r="W20" s="4">
        <v>8.49</v>
      </c>
      <c r="X20" s="4"/>
    </row>
    <row r="21" spans="1:24" x14ac:dyDescent="0.3">
      <c r="A21" s="3">
        <v>20</v>
      </c>
      <c r="B21" s="4" t="s">
        <v>117</v>
      </c>
      <c r="C21" s="4" t="s">
        <v>4</v>
      </c>
      <c r="D21" s="4" t="s">
        <v>1</v>
      </c>
      <c r="E21" s="4" t="s">
        <v>116</v>
      </c>
      <c r="F21" s="4" t="s">
        <v>65</v>
      </c>
      <c r="G21" s="3" t="str">
        <f>IF(Table32[[#This Row],[ Away team]]="FC Barcelona","Away",IF(Table32[[#This Row],[ Away team]]="Argentina","Away", "Home"))</f>
        <v>Home</v>
      </c>
      <c r="H21" s="4" t="s">
        <v>0</v>
      </c>
      <c r="I21" s="4">
        <v>90</v>
      </c>
      <c r="J21" s="4">
        <v>3</v>
      </c>
      <c r="K21" s="4">
        <v>1</v>
      </c>
      <c r="L21" s="4">
        <v>0</v>
      </c>
      <c r="M21" s="4" t="s">
        <v>156</v>
      </c>
      <c r="N21" s="4" t="s">
        <v>158</v>
      </c>
      <c r="O21" s="4">
        <v>6</v>
      </c>
      <c r="P21" s="4">
        <v>5</v>
      </c>
      <c r="Q21" s="4">
        <v>2</v>
      </c>
      <c r="R21" s="4">
        <v>2</v>
      </c>
      <c r="S21" s="4">
        <v>0</v>
      </c>
      <c r="T21" s="4">
        <v>2</v>
      </c>
      <c r="U21" s="4">
        <v>0</v>
      </c>
      <c r="V21" s="5" t="s">
        <v>173</v>
      </c>
      <c r="W21" s="4">
        <v>10</v>
      </c>
      <c r="X21" s="4"/>
    </row>
    <row r="22" spans="1:24" x14ac:dyDescent="0.3">
      <c r="A22" s="3">
        <v>21</v>
      </c>
      <c r="B22" s="3" t="s">
        <v>115</v>
      </c>
      <c r="C22" s="3" t="s">
        <v>4</v>
      </c>
      <c r="D22" s="3" t="s">
        <v>38</v>
      </c>
      <c r="E22" s="3" t="s">
        <v>9</v>
      </c>
      <c r="F22" s="3" t="s">
        <v>1</v>
      </c>
      <c r="G22" s="3" t="str">
        <f>IF(Table32[[#This Row],[ Away team]]="FC Barcelona","Away",IF(Table32[[#This Row],[ Away team]]="Argentina","Away", "Home"))</f>
        <v>Away</v>
      </c>
      <c r="H22" s="3" t="s">
        <v>0</v>
      </c>
      <c r="I22" s="3">
        <v>90</v>
      </c>
      <c r="J22" s="3">
        <v>1</v>
      </c>
      <c r="K22" s="3">
        <v>0</v>
      </c>
      <c r="L22" s="3">
        <v>0</v>
      </c>
      <c r="M22" s="4" t="s">
        <v>156</v>
      </c>
      <c r="N22" s="4" t="s">
        <v>178</v>
      </c>
      <c r="O22" s="4">
        <v>9</v>
      </c>
      <c r="P22" s="4">
        <v>2</v>
      </c>
      <c r="Q22" s="4">
        <v>6</v>
      </c>
      <c r="R22" s="4">
        <v>2</v>
      </c>
      <c r="S22" s="4">
        <v>0</v>
      </c>
      <c r="T22" s="4">
        <v>1</v>
      </c>
      <c r="U22" s="4">
        <v>0</v>
      </c>
      <c r="V22" s="5" t="s">
        <v>173</v>
      </c>
      <c r="W22" s="4">
        <v>8.99</v>
      </c>
      <c r="X22" s="4"/>
    </row>
    <row r="23" spans="1:24" x14ac:dyDescent="0.3">
      <c r="A23" s="3">
        <v>22</v>
      </c>
      <c r="B23" s="4" t="s">
        <v>114</v>
      </c>
      <c r="C23" s="4" t="s">
        <v>19</v>
      </c>
      <c r="D23" s="4" t="s">
        <v>111</v>
      </c>
      <c r="E23" s="4" t="s">
        <v>18</v>
      </c>
      <c r="F23" s="4" t="s">
        <v>1</v>
      </c>
      <c r="G23" s="3" t="str">
        <f>IF(Table32[[#This Row],[ Away team]]="FC Barcelona","Away",IF(Table32[[#This Row],[ Away team]]="Argentina","Away", "Home"))</f>
        <v>Away</v>
      </c>
      <c r="H23" s="4" t="s">
        <v>0</v>
      </c>
      <c r="I23" s="4">
        <v>90</v>
      </c>
      <c r="J23" s="4">
        <v>0</v>
      </c>
      <c r="K23" s="4">
        <v>0</v>
      </c>
      <c r="L23" s="4">
        <v>0</v>
      </c>
      <c r="M23" s="4"/>
      <c r="N23" s="4"/>
      <c r="O23" s="4">
        <v>6</v>
      </c>
      <c r="P23" s="4">
        <v>2</v>
      </c>
      <c r="Q23" s="4">
        <v>4</v>
      </c>
      <c r="R23" s="4">
        <v>2</v>
      </c>
      <c r="S23" s="4">
        <v>0</v>
      </c>
      <c r="T23" s="4">
        <v>0</v>
      </c>
      <c r="U23" s="4">
        <v>0</v>
      </c>
      <c r="V23" s="5" t="s">
        <v>179</v>
      </c>
      <c r="W23" s="4">
        <v>7.09</v>
      </c>
      <c r="X23" s="4"/>
    </row>
    <row r="24" spans="1:24" x14ac:dyDescent="0.3">
      <c r="A24" s="3">
        <v>23</v>
      </c>
      <c r="B24" s="3" t="s">
        <v>113</v>
      </c>
      <c r="C24" s="3" t="s">
        <v>4</v>
      </c>
      <c r="D24" s="3" t="s">
        <v>1</v>
      </c>
      <c r="E24" s="3" t="s">
        <v>66</v>
      </c>
      <c r="F24" s="3" t="s">
        <v>21</v>
      </c>
      <c r="G24" s="3" t="str">
        <f>IF(Table32[[#This Row],[ Away team]]="FC Barcelona","Away",IF(Table32[[#This Row],[ Away team]]="Argentina","Away", "Home"))</f>
        <v>Home</v>
      </c>
      <c r="H24" s="3" t="s">
        <v>0</v>
      </c>
      <c r="I24" s="3">
        <v>90</v>
      </c>
      <c r="J24" s="3">
        <v>1</v>
      </c>
      <c r="K24" s="3">
        <v>1</v>
      </c>
      <c r="L24" s="3">
        <v>0</v>
      </c>
      <c r="M24" s="4" t="s">
        <v>156</v>
      </c>
      <c r="N24" s="4" t="s">
        <v>157</v>
      </c>
      <c r="O24" s="4">
        <v>6</v>
      </c>
      <c r="P24" s="4">
        <v>4</v>
      </c>
      <c r="Q24" s="4">
        <v>3</v>
      </c>
      <c r="R24" s="4">
        <v>5</v>
      </c>
      <c r="S24" s="4">
        <v>2</v>
      </c>
      <c r="T24" s="4">
        <v>0</v>
      </c>
      <c r="U24" s="4">
        <v>0</v>
      </c>
      <c r="V24" s="5" t="s">
        <v>173</v>
      </c>
      <c r="W24" s="4">
        <v>9.42</v>
      </c>
      <c r="X24" s="4"/>
    </row>
    <row r="25" spans="1:24" x14ac:dyDescent="0.3">
      <c r="A25" s="3">
        <v>24</v>
      </c>
      <c r="B25" s="4" t="s">
        <v>112</v>
      </c>
      <c r="C25" s="4" t="s">
        <v>19</v>
      </c>
      <c r="D25" s="4" t="s">
        <v>1</v>
      </c>
      <c r="E25" s="4" t="s">
        <v>31</v>
      </c>
      <c r="F25" s="4" t="s">
        <v>111</v>
      </c>
      <c r="G25" s="3" t="str">
        <f>IF(Table32[[#This Row],[ Away team]]="FC Barcelona","Away",IF(Table32[[#This Row],[ Away team]]="Argentina","Away", "Home"))</f>
        <v>Home</v>
      </c>
      <c r="H25" s="4" t="s">
        <v>0</v>
      </c>
      <c r="I25" s="4">
        <v>90</v>
      </c>
      <c r="J25" s="4">
        <v>2</v>
      </c>
      <c r="K25" s="4">
        <v>0</v>
      </c>
      <c r="L25" s="4">
        <v>0</v>
      </c>
      <c r="M25" s="4" t="s">
        <v>156</v>
      </c>
      <c r="N25" s="4" t="s">
        <v>157</v>
      </c>
      <c r="O25" s="4">
        <v>9</v>
      </c>
      <c r="P25" s="4">
        <v>5</v>
      </c>
      <c r="Q25" s="4">
        <v>5</v>
      </c>
      <c r="R25" s="4">
        <v>4</v>
      </c>
      <c r="S25" s="4">
        <v>1</v>
      </c>
      <c r="T25" s="4">
        <v>1</v>
      </c>
      <c r="U25" s="4">
        <v>0</v>
      </c>
      <c r="V25" s="5" t="s">
        <v>173</v>
      </c>
      <c r="W25" s="4">
        <v>9.75</v>
      </c>
      <c r="X25" s="4"/>
    </row>
    <row r="26" spans="1:24" x14ac:dyDescent="0.3">
      <c r="A26" s="3">
        <v>25</v>
      </c>
      <c r="B26" s="3" t="s">
        <v>110</v>
      </c>
      <c r="C26" s="3" t="s">
        <v>4</v>
      </c>
      <c r="D26" s="3" t="s">
        <v>30</v>
      </c>
      <c r="E26" s="3" t="s">
        <v>70</v>
      </c>
      <c r="F26" s="3" t="s">
        <v>1</v>
      </c>
      <c r="G26" s="3" t="str">
        <f>IF(Table32[[#This Row],[ Away team]]="FC Barcelona","Away",IF(Table32[[#This Row],[ Away team]]="Argentina","Away", "Home"))</f>
        <v>Away</v>
      </c>
      <c r="H26" s="3" t="s">
        <v>0</v>
      </c>
      <c r="I26" s="3">
        <v>90</v>
      </c>
      <c r="J26" s="3">
        <v>2</v>
      </c>
      <c r="K26" s="3">
        <v>1</v>
      </c>
      <c r="L26" s="3">
        <v>0</v>
      </c>
      <c r="M26" s="4" t="s">
        <v>156</v>
      </c>
      <c r="N26" s="4" t="s">
        <v>180</v>
      </c>
      <c r="O26" s="4">
        <v>7</v>
      </c>
      <c r="P26" s="4">
        <v>3</v>
      </c>
      <c r="Q26" s="4">
        <v>4</v>
      </c>
      <c r="R26" s="4">
        <v>2</v>
      </c>
      <c r="S26" s="4">
        <v>0</v>
      </c>
      <c r="T26" s="4">
        <v>1</v>
      </c>
      <c r="U26" s="4">
        <v>0</v>
      </c>
      <c r="V26" s="5" t="s">
        <v>173</v>
      </c>
      <c r="W26" s="4">
        <v>9.81</v>
      </c>
      <c r="X26" s="4"/>
    </row>
    <row r="27" spans="1:24" x14ac:dyDescent="0.3">
      <c r="A27" s="3">
        <v>26</v>
      </c>
      <c r="B27" s="4" t="s">
        <v>109</v>
      </c>
      <c r="C27" s="4" t="s">
        <v>4</v>
      </c>
      <c r="D27" s="4" t="s">
        <v>1</v>
      </c>
      <c r="E27" s="4" t="s">
        <v>94</v>
      </c>
      <c r="F27" s="4" t="s">
        <v>71</v>
      </c>
      <c r="G27" s="3" t="str">
        <f>IF(Table32[[#This Row],[ Away team]]="FC Barcelona","Away",IF(Table32[[#This Row],[ Away team]]="Argentina","Away", "Home"))</f>
        <v>Home</v>
      </c>
      <c r="H27" s="4" t="s">
        <v>0</v>
      </c>
      <c r="I27" s="4">
        <v>90</v>
      </c>
      <c r="J27" s="4">
        <v>1</v>
      </c>
      <c r="K27" s="4">
        <v>2</v>
      </c>
      <c r="L27" s="4">
        <v>1</v>
      </c>
      <c r="M27" s="4" t="s">
        <v>156</v>
      </c>
      <c r="N27" s="4" t="s">
        <v>158</v>
      </c>
      <c r="O27" s="4">
        <v>5</v>
      </c>
      <c r="P27" s="4">
        <v>2</v>
      </c>
      <c r="Q27" s="4">
        <v>3</v>
      </c>
      <c r="R27" s="4">
        <v>3</v>
      </c>
      <c r="S27" s="4">
        <v>1</v>
      </c>
      <c r="T27" s="4">
        <v>3</v>
      </c>
      <c r="U27" s="4">
        <v>0</v>
      </c>
      <c r="V27" s="5" t="s">
        <v>173</v>
      </c>
      <c r="W27" s="4">
        <v>9.93</v>
      </c>
      <c r="X27" s="4"/>
    </row>
    <row r="28" spans="1:24" x14ac:dyDescent="0.3">
      <c r="A28" s="3">
        <v>27</v>
      </c>
      <c r="B28" s="3" t="s">
        <v>108</v>
      </c>
      <c r="C28" s="3" t="s">
        <v>4</v>
      </c>
      <c r="D28" s="3" t="s">
        <v>25</v>
      </c>
      <c r="E28" s="3" t="s">
        <v>13</v>
      </c>
      <c r="F28" s="3" t="s">
        <v>1</v>
      </c>
      <c r="G28" s="3" t="str">
        <f>IF(Table32[[#This Row],[ Away team]]="FC Barcelona","Away",IF(Table32[[#This Row],[ Away team]]="Argentina","Away", "Home"))</f>
        <v>Away</v>
      </c>
      <c r="H28" s="3" t="s">
        <v>0</v>
      </c>
      <c r="I28" s="3">
        <v>90</v>
      </c>
      <c r="J28" s="3">
        <v>2</v>
      </c>
      <c r="K28" s="3">
        <v>0</v>
      </c>
      <c r="L28" s="3">
        <v>0</v>
      </c>
      <c r="M28" s="4" t="s">
        <v>156</v>
      </c>
      <c r="N28" s="4" t="s">
        <v>181</v>
      </c>
      <c r="O28" s="4">
        <v>7</v>
      </c>
      <c r="P28" s="4">
        <v>2</v>
      </c>
      <c r="Q28" s="4">
        <v>7</v>
      </c>
      <c r="R28" s="4">
        <v>4</v>
      </c>
      <c r="S28" s="4">
        <v>1</v>
      </c>
      <c r="T28" s="4">
        <v>2</v>
      </c>
      <c r="U28" s="4">
        <v>0</v>
      </c>
      <c r="V28" s="5" t="s">
        <v>173</v>
      </c>
      <c r="W28" s="4">
        <v>9.57</v>
      </c>
      <c r="X28" s="4"/>
    </row>
    <row r="29" spans="1:24" x14ac:dyDescent="0.3">
      <c r="A29" s="3">
        <v>28</v>
      </c>
      <c r="B29" s="4" t="s">
        <v>107</v>
      </c>
      <c r="C29" s="4" t="s">
        <v>19</v>
      </c>
      <c r="D29" s="4" t="s">
        <v>104</v>
      </c>
      <c r="E29" s="4" t="s">
        <v>79</v>
      </c>
      <c r="F29" s="4" t="s">
        <v>1</v>
      </c>
      <c r="G29" s="3" t="str">
        <f>IF(Table32[[#This Row],[ Away team]]="FC Barcelona","Away",IF(Table32[[#This Row],[ Away team]]="Argentina","Away", "Home"))</f>
        <v>Away</v>
      </c>
      <c r="H29" s="4" t="s">
        <v>0</v>
      </c>
      <c r="I29" s="4">
        <v>90</v>
      </c>
      <c r="J29" s="4">
        <v>0</v>
      </c>
      <c r="K29" s="4">
        <v>0</v>
      </c>
      <c r="L29" s="4">
        <v>0</v>
      </c>
      <c r="M29" s="4"/>
      <c r="N29" s="4"/>
      <c r="O29" s="4">
        <v>7</v>
      </c>
      <c r="P29" s="4">
        <v>1</v>
      </c>
      <c r="Q29" s="4">
        <v>6</v>
      </c>
      <c r="R29" s="4">
        <v>3</v>
      </c>
      <c r="S29" s="4">
        <v>0</v>
      </c>
      <c r="T29" s="4">
        <v>0</v>
      </c>
      <c r="U29" s="4">
        <v>0</v>
      </c>
      <c r="V29" s="5" t="s">
        <v>170</v>
      </c>
      <c r="W29" s="4">
        <v>7.57</v>
      </c>
      <c r="X29" s="4"/>
    </row>
    <row r="30" spans="1:24" x14ac:dyDescent="0.3">
      <c r="A30" s="3">
        <v>29</v>
      </c>
      <c r="B30" s="3" t="s">
        <v>106</v>
      </c>
      <c r="C30" s="3" t="s">
        <v>4</v>
      </c>
      <c r="D30" s="3" t="s">
        <v>1</v>
      </c>
      <c r="E30" s="3" t="s">
        <v>13</v>
      </c>
      <c r="F30" s="3" t="s">
        <v>58</v>
      </c>
      <c r="G30" s="3" t="str">
        <f>IF(Table32[[#This Row],[ Away team]]="FC Barcelona","Away",IF(Table32[[#This Row],[ Away team]]="Argentina","Away", "Home"))</f>
        <v>Home</v>
      </c>
      <c r="H30" s="3" t="s">
        <v>0</v>
      </c>
      <c r="I30" s="3">
        <v>90</v>
      </c>
      <c r="J30" s="3">
        <v>0</v>
      </c>
      <c r="K30" s="3">
        <v>0</v>
      </c>
      <c r="L30" s="3">
        <v>0</v>
      </c>
      <c r="M30" s="4"/>
      <c r="N30" s="4"/>
      <c r="O30" s="4">
        <v>1</v>
      </c>
      <c r="P30" s="4">
        <v>0</v>
      </c>
      <c r="Q30" s="4">
        <v>8</v>
      </c>
      <c r="R30" s="4">
        <v>2</v>
      </c>
      <c r="S30" s="4">
        <v>1</v>
      </c>
      <c r="T30" s="4">
        <v>3</v>
      </c>
      <c r="U30" s="4">
        <v>0</v>
      </c>
      <c r="V30" s="5" t="s">
        <v>170</v>
      </c>
      <c r="W30" s="4">
        <v>7.8</v>
      </c>
      <c r="X30" s="4"/>
    </row>
    <row r="31" spans="1:24" x14ac:dyDescent="0.3">
      <c r="A31" s="3">
        <v>30</v>
      </c>
      <c r="B31" s="4" t="s">
        <v>105</v>
      </c>
      <c r="C31" s="4" t="s">
        <v>19</v>
      </c>
      <c r="D31" s="4" t="s">
        <v>1</v>
      </c>
      <c r="E31" s="4" t="s">
        <v>59</v>
      </c>
      <c r="F31" s="4" t="s">
        <v>104</v>
      </c>
      <c r="G31" s="3" t="str">
        <f>IF(Table32[[#This Row],[ Away team]]="FC Barcelona","Away",IF(Table32[[#This Row],[ Away team]]="Argentina","Away", "Home"))</f>
        <v>Home</v>
      </c>
      <c r="H31" s="4" t="s">
        <v>0</v>
      </c>
      <c r="I31" s="4">
        <v>90</v>
      </c>
      <c r="J31" s="4">
        <v>0</v>
      </c>
      <c r="K31" s="4">
        <v>1</v>
      </c>
      <c r="L31" s="4">
        <v>1</v>
      </c>
      <c r="M31" s="4"/>
      <c r="N31" s="4"/>
      <c r="O31" s="4">
        <v>5</v>
      </c>
      <c r="P31" s="4">
        <v>2</v>
      </c>
      <c r="Q31" s="4">
        <v>3</v>
      </c>
      <c r="R31" s="4">
        <v>2</v>
      </c>
      <c r="S31" s="4">
        <v>1</v>
      </c>
      <c r="T31" s="4">
        <v>1</v>
      </c>
      <c r="U31" s="4">
        <v>0</v>
      </c>
      <c r="V31" s="5" t="s">
        <v>170</v>
      </c>
      <c r="W31" s="4">
        <v>7.55</v>
      </c>
      <c r="X31" s="4" t="s">
        <v>174</v>
      </c>
    </row>
    <row r="32" spans="1:24" x14ac:dyDescent="0.3">
      <c r="A32" s="3">
        <v>31</v>
      </c>
      <c r="B32" s="3" t="s">
        <v>103</v>
      </c>
      <c r="C32" s="3" t="s">
        <v>4</v>
      </c>
      <c r="D32" s="3" t="s">
        <v>46</v>
      </c>
      <c r="E32" s="3" t="s">
        <v>102</v>
      </c>
      <c r="F32" s="3" t="s">
        <v>1</v>
      </c>
      <c r="G32" s="3" t="str">
        <f>IF(Table32[[#This Row],[ Away team]]="FC Barcelona","Away",IF(Table32[[#This Row],[ Away team]]="Argentina","Away", "Home"))</f>
        <v>Away</v>
      </c>
      <c r="H32" s="3" t="s">
        <v>0</v>
      </c>
      <c r="I32" s="3">
        <v>90</v>
      </c>
      <c r="J32" s="3">
        <v>2</v>
      </c>
      <c r="K32" s="3">
        <v>2</v>
      </c>
      <c r="L32" s="3">
        <v>0</v>
      </c>
      <c r="M32" s="4" t="s">
        <v>156</v>
      </c>
      <c r="N32" s="4" t="s">
        <v>158</v>
      </c>
      <c r="O32" s="4">
        <v>7</v>
      </c>
      <c r="P32" s="4">
        <v>3</v>
      </c>
      <c r="Q32" s="4">
        <v>6</v>
      </c>
      <c r="R32" s="4">
        <v>3</v>
      </c>
      <c r="S32" s="4">
        <v>0</v>
      </c>
      <c r="T32" s="4">
        <v>2</v>
      </c>
      <c r="U32" s="4">
        <v>0</v>
      </c>
      <c r="V32" s="5" t="s">
        <v>173</v>
      </c>
      <c r="W32" s="4">
        <v>10</v>
      </c>
      <c r="X32" s="4"/>
    </row>
    <row r="33" spans="1:24" x14ac:dyDescent="0.3">
      <c r="A33" s="3">
        <v>32</v>
      </c>
      <c r="B33" s="4" t="s">
        <v>101</v>
      </c>
      <c r="C33" s="4" t="s">
        <v>4</v>
      </c>
      <c r="D33" s="4" t="s">
        <v>1</v>
      </c>
      <c r="E33" s="4" t="s">
        <v>7</v>
      </c>
      <c r="F33" s="4" t="s">
        <v>100</v>
      </c>
      <c r="G33" s="3" t="str">
        <f>IF(Table32[[#This Row],[ Away team]]="FC Barcelona","Away",IF(Table32[[#This Row],[ Away team]]="Argentina","Away", "Home"))</f>
        <v>Home</v>
      </c>
      <c r="H33" s="4" t="s">
        <v>0</v>
      </c>
      <c r="I33" s="4">
        <v>90</v>
      </c>
      <c r="J33" s="4">
        <v>3</v>
      </c>
      <c r="K33" s="4">
        <v>0</v>
      </c>
      <c r="L33" s="4">
        <v>0</v>
      </c>
      <c r="M33" s="4" t="s">
        <v>156</v>
      </c>
      <c r="N33" s="4" t="s">
        <v>182</v>
      </c>
      <c r="O33" s="4">
        <v>6</v>
      </c>
      <c r="P33" s="4">
        <v>4</v>
      </c>
      <c r="Q33" s="4">
        <v>2</v>
      </c>
      <c r="R33" s="4">
        <v>2</v>
      </c>
      <c r="S33" s="4">
        <v>0</v>
      </c>
      <c r="T33" s="4">
        <v>1</v>
      </c>
      <c r="U33" s="4">
        <v>0</v>
      </c>
      <c r="V33" s="5" t="s">
        <v>173</v>
      </c>
      <c r="W33" s="4">
        <v>10</v>
      </c>
      <c r="X33" s="4"/>
    </row>
    <row r="34" spans="1:24" x14ac:dyDescent="0.3">
      <c r="A34" s="3">
        <v>33</v>
      </c>
      <c r="B34" s="3" t="s">
        <v>99</v>
      </c>
      <c r="C34" s="3" t="s">
        <v>4</v>
      </c>
      <c r="D34" s="3" t="s">
        <v>1</v>
      </c>
      <c r="E34" s="3" t="s">
        <v>94</v>
      </c>
      <c r="F34" s="3" t="s">
        <v>98</v>
      </c>
      <c r="G34" s="3" t="str">
        <f>IF(Table32[[#This Row],[ Away team]]="FC Barcelona","Away",IF(Table32[[#This Row],[ Away team]]="Argentina","Away", "Home"))</f>
        <v>Home</v>
      </c>
      <c r="H34" s="3" t="s">
        <v>0</v>
      </c>
      <c r="I34" s="3">
        <v>90</v>
      </c>
      <c r="J34" s="3">
        <v>4</v>
      </c>
      <c r="K34" s="3">
        <v>0</v>
      </c>
      <c r="L34" s="3">
        <v>0</v>
      </c>
      <c r="M34" s="4" t="s">
        <v>156</v>
      </c>
      <c r="N34" s="4" t="s">
        <v>158</v>
      </c>
      <c r="O34" s="4">
        <v>3</v>
      </c>
      <c r="P34" s="4">
        <v>0</v>
      </c>
      <c r="Q34" s="4">
        <v>3</v>
      </c>
      <c r="R34" s="4">
        <v>1</v>
      </c>
      <c r="S34" s="4">
        <v>0</v>
      </c>
      <c r="T34" s="4">
        <v>1</v>
      </c>
      <c r="U34" s="4">
        <v>0</v>
      </c>
      <c r="V34" s="5" t="s">
        <v>170</v>
      </c>
      <c r="W34" s="4">
        <v>7.59</v>
      </c>
      <c r="X34" s="4"/>
    </row>
    <row r="35" spans="1:24" x14ac:dyDescent="0.3">
      <c r="A35" s="3">
        <v>34</v>
      </c>
      <c r="B35" s="4" t="s">
        <v>97</v>
      </c>
      <c r="C35" s="4" t="s">
        <v>4</v>
      </c>
      <c r="D35" s="4" t="s">
        <v>14</v>
      </c>
      <c r="E35" s="4" t="s">
        <v>59</v>
      </c>
      <c r="F35" s="4" t="s">
        <v>1</v>
      </c>
      <c r="G35" s="3" t="str">
        <f>IF(Table32[[#This Row],[ Away team]]="FC Barcelona","Away",IF(Table32[[#This Row],[ Away team]]="Argentina","Away", "Home"))</f>
        <v>Away</v>
      </c>
      <c r="H35" s="4" t="s">
        <v>0</v>
      </c>
      <c r="I35" s="4">
        <v>90</v>
      </c>
      <c r="J35" s="4">
        <v>0</v>
      </c>
      <c r="K35" s="4">
        <v>0</v>
      </c>
      <c r="L35" s="4">
        <v>0</v>
      </c>
      <c r="M35" s="4"/>
      <c r="N35" s="4"/>
      <c r="O35" s="4"/>
      <c r="P35" s="4"/>
      <c r="Q35" s="4"/>
      <c r="R35" s="4"/>
      <c r="S35" s="4"/>
      <c r="T35" s="4"/>
      <c r="U35" s="4"/>
      <c r="V35" s="5"/>
      <c r="W35" s="4"/>
      <c r="X35" s="4"/>
    </row>
    <row r="36" spans="1:24" x14ac:dyDescent="0.3">
      <c r="A36" s="3">
        <v>35</v>
      </c>
      <c r="B36" s="3" t="s">
        <v>96</v>
      </c>
      <c r="C36" s="3" t="s">
        <v>11</v>
      </c>
      <c r="D36" s="3" t="s">
        <v>21</v>
      </c>
      <c r="E36" s="3" t="s">
        <v>27</v>
      </c>
      <c r="F36" s="3" t="s">
        <v>1</v>
      </c>
      <c r="G36" s="3" t="str">
        <f>IF(Table32[[#This Row],[ Away team]]="FC Barcelona","Away",IF(Table32[[#This Row],[ Away team]]="Argentina","Away", "Home"))</f>
        <v>Away</v>
      </c>
      <c r="H36" s="3" t="s">
        <v>0</v>
      </c>
      <c r="I36" s="3">
        <v>90</v>
      </c>
      <c r="J36" s="3">
        <v>1</v>
      </c>
      <c r="K36" s="3">
        <v>0</v>
      </c>
      <c r="L36" s="3">
        <v>0</v>
      </c>
      <c r="M36" s="4" t="s">
        <v>156</v>
      </c>
      <c r="N36" s="4" t="s">
        <v>158</v>
      </c>
      <c r="O36" s="4"/>
      <c r="P36" s="4"/>
      <c r="Q36" s="4"/>
      <c r="R36" s="4"/>
      <c r="S36" s="4"/>
      <c r="T36" s="4"/>
      <c r="U36" s="4"/>
      <c r="V36" s="5"/>
      <c r="W36" s="4"/>
      <c r="X36" s="4"/>
    </row>
    <row r="37" spans="1:24" x14ac:dyDescent="0.3">
      <c r="A37" s="3">
        <v>36</v>
      </c>
      <c r="B37" s="4" t="s">
        <v>95</v>
      </c>
      <c r="C37" s="4" t="s">
        <v>53</v>
      </c>
      <c r="D37" s="4" t="s">
        <v>33</v>
      </c>
      <c r="E37" s="4" t="s">
        <v>94</v>
      </c>
      <c r="F37" s="4" t="s">
        <v>93</v>
      </c>
      <c r="G37" s="3" t="str">
        <f>IF(Table32[[#This Row],[ Away team]]="FC Barcelona","Away",IF(Table32[[#This Row],[ Away team]]="Argentina","Away", "Home"))</f>
        <v>Home</v>
      </c>
      <c r="H37" s="4" t="s">
        <v>0</v>
      </c>
      <c r="I37" s="4">
        <v>90</v>
      </c>
      <c r="J37" s="4">
        <v>1</v>
      </c>
      <c r="K37" s="4">
        <v>1</v>
      </c>
      <c r="L37" s="4">
        <v>0</v>
      </c>
      <c r="M37" s="4" t="s">
        <v>156</v>
      </c>
      <c r="N37" s="4" t="s">
        <v>158</v>
      </c>
      <c r="O37" s="4"/>
      <c r="P37" s="4"/>
      <c r="Q37" s="4"/>
      <c r="R37" s="4"/>
      <c r="S37" s="4"/>
      <c r="T37" s="4"/>
      <c r="U37" s="4"/>
      <c r="V37" s="5"/>
      <c r="W37" s="4"/>
      <c r="X37" s="4"/>
    </row>
    <row r="38" spans="1:24" x14ac:dyDescent="0.3">
      <c r="A38" s="3">
        <v>37</v>
      </c>
      <c r="B38" s="3" t="s">
        <v>92</v>
      </c>
      <c r="C38" s="3" t="s">
        <v>35</v>
      </c>
      <c r="D38" s="3" t="s">
        <v>33</v>
      </c>
      <c r="E38" s="3" t="s">
        <v>91</v>
      </c>
      <c r="F38" s="3" t="s">
        <v>90</v>
      </c>
      <c r="G38" s="3" t="str">
        <f>IF(Table32[[#This Row],[ Away team]]="FC Barcelona","Away",IF(Table32[[#This Row],[ Away team]]="Argentina","Away", "Home"))</f>
        <v>Home</v>
      </c>
      <c r="H38" s="3" t="s">
        <v>0</v>
      </c>
      <c r="I38" s="3">
        <v>90</v>
      </c>
      <c r="J38" s="3">
        <v>3</v>
      </c>
      <c r="K38" s="3">
        <v>0</v>
      </c>
      <c r="L38" s="3">
        <v>0</v>
      </c>
      <c r="M38" s="4" t="s">
        <v>156</v>
      </c>
      <c r="N38" s="4" t="s">
        <v>158</v>
      </c>
      <c r="O38" s="4"/>
      <c r="P38" s="4"/>
      <c r="Q38" s="4"/>
      <c r="R38" s="4"/>
      <c r="S38" s="4"/>
      <c r="T38" s="4"/>
      <c r="U38" s="4"/>
      <c r="V38" s="5"/>
      <c r="W38" s="4"/>
      <c r="X38" s="4"/>
    </row>
    <row r="39" spans="1:24" x14ac:dyDescent="0.3">
      <c r="A39" s="3">
        <v>38</v>
      </c>
      <c r="B39" s="3" t="s">
        <v>89</v>
      </c>
      <c r="C39" s="3" t="s">
        <v>35</v>
      </c>
      <c r="D39" s="3" t="s">
        <v>88</v>
      </c>
      <c r="E39" s="3" t="s">
        <v>2</v>
      </c>
      <c r="F39" s="3" t="s">
        <v>33</v>
      </c>
      <c r="G39" s="3" t="str">
        <f>IF(Table32[[#This Row],[ Away team]]="FC Barcelona","Away",IF(Table32[[#This Row],[ Away team]]="Argentina","Away", "Home"))</f>
        <v>Away</v>
      </c>
      <c r="H39" s="3" t="s">
        <v>0</v>
      </c>
      <c r="I39" s="3">
        <v>90</v>
      </c>
      <c r="J39" s="3">
        <v>1</v>
      </c>
      <c r="K39" s="3">
        <v>0</v>
      </c>
      <c r="L39" s="3">
        <v>0</v>
      </c>
      <c r="M39" s="4" t="s">
        <v>156</v>
      </c>
      <c r="N39" s="4" t="s">
        <v>158</v>
      </c>
      <c r="O39" s="4"/>
      <c r="P39" s="4"/>
      <c r="Q39" s="4"/>
      <c r="R39" s="4"/>
      <c r="S39" s="4"/>
      <c r="T39" s="4"/>
      <c r="U39" s="4"/>
      <c r="V39" s="5"/>
      <c r="W39" s="4"/>
      <c r="X39" s="4" t="s">
        <v>174</v>
      </c>
    </row>
    <row r="40" spans="1:24" x14ac:dyDescent="0.3">
      <c r="A40" s="3">
        <v>39</v>
      </c>
      <c r="B40" s="4" t="s">
        <v>87</v>
      </c>
      <c r="C40" s="4" t="s">
        <v>4</v>
      </c>
      <c r="D40" s="4" t="s">
        <v>1</v>
      </c>
      <c r="E40" s="4" t="s">
        <v>22</v>
      </c>
      <c r="F40" s="4" t="s">
        <v>86</v>
      </c>
      <c r="G40" s="3" t="str">
        <f>IF(Table32[[#This Row],[ Away team]]="FC Barcelona","Away",IF(Table32[[#This Row],[ Away team]]="Argentina","Away", "Home"))</f>
        <v>Home</v>
      </c>
      <c r="H40" s="4" t="s">
        <v>0</v>
      </c>
      <c r="I40" s="4">
        <v>90</v>
      </c>
      <c r="J40" s="4">
        <v>2</v>
      </c>
      <c r="K40" s="4">
        <v>0</v>
      </c>
      <c r="L40" s="4">
        <v>0</v>
      </c>
      <c r="M40" s="4" t="s">
        <v>156</v>
      </c>
      <c r="N40" s="4" t="s">
        <v>158</v>
      </c>
      <c r="O40" s="4">
        <v>8</v>
      </c>
      <c r="P40" s="4">
        <v>4</v>
      </c>
      <c r="Q40" s="4">
        <v>2</v>
      </c>
      <c r="R40" s="4">
        <v>1</v>
      </c>
      <c r="S40" s="4">
        <v>0</v>
      </c>
      <c r="T40" s="4">
        <v>0</v>
      </c>
      <c r="U40" s="4">
        <v>0</v>
      </c>
      <c r="V40" s="5" t="s">
        <v>173</v>
      </c>
      <c r="W40" s="4">
        <v>9.76</v>
      </c>
      <c r="X40" s="4"/>
    </row>
    <row r="41" spans="1:24" x14ac:dyDescent="0.3">
      <c r="A41" s="3">
        <v>40</v>
      </c>
      <c r="B41" s="3" t="s">
        <v>85</v>
      </c>
      <c r="C41" s="3" t="s">
        <v>81</v>
      </c>
      <c r="D41" s="3" t="s">
        <v>1</v>
      </c>
      <c r="E41" s="3" t="s">
        <v>68</v>
      </c>
      <c r="F41" s="3" t="s">
        <v>58</v>
      </c>
      <c r="G41" s="3" t="str">
        <f>IF(Table32[[#This Row],[ Away team]]="FC Barcelona","Away",IF(Table32[[#This Row],[ Away team]]="Argentina","Away", "Home"))</f>
        <v>Home</v>
      </c>
      <c r="H41" s="3" t="s">
        <v>0</v>
      </c>
      <c r="I41" s="3">
        <v>90</v>
      </c>
      <c r="J41" s="3">
        <v>1</v>
      </c>
      <c r="K41" s="3">
        <v>0</v>
      </c>
      <c r="L41" s="3">
        <v>0</v>
      </c>
      <c r="M41" s="4" t="s">
        <v>156</v>
      </c>
      <c r="N41" s="4" t="s">
        <v>183</v>
      </c>
      <c r="O41" s="4"/>
      <c r="P41" s="4"/>
      <c r="Q41" s="4"/>
      <c r="R41" s="4"/>
      <c r="S41" s="4"/>
      <c r="T41" s="4"/>
      <c r="U41" s="4"/>
      <c r="V41" s="5"/>
      <c r="W41" s="4"/>
      <c r="X41" s="4"/>
    </row>
    <row r="42" spans="1:24" x14ac:dyDescent="0.3">
      <c r="A42" s="3">
        <v>41</v>
      </c>
      <c r="B42" s="4" t="s">
        <v>84</v>
      </c>
      <c r="C42" s="4" t="s">
        <v>4</v>
      </c>
      <c r="D42" s="4" t="s">
        <v>83</v>
      </c>
      <c r="E42" s="4" t="s">
        <v>13</v>
      </c>
      <c r="F42" s="4" t="s">
        <v>1</v>
      </c>
      <c r="G42" s="3" t="str">
        <f>IF(Table32[[#This Row],[ Away team]]="FC Barcelona","Away",IF(Table32[[#This Row],[ Away team]]="Argentina","Away", "Home"))</f>
        <v>Away</v>
      </c>
      <c r="H42" s="4" t="s">
        <v>0</v>
      </c>
      <c r="I42" s="4">
        <v>90</v>
      </c>
      <c r="J42" s="4">
        <v>2</v>
      </c>
      <c r="K42" s="4">
        <v>0</v>
      </c>
      <c r="L42" s="4">
        <v>0</v>
      </c>
      <c r="M42" s="4" t="s">
        <v>156</v>
      </c>
      <c r="N42" s="4" t="s">
        <v>158</v>
      </c>
      <c r="O42" s="4">
        <v>7</v>
      </c>
      <c r="P42" s="4">
        <v>6</v>
      </c>
      <c r="Q42" s="4">
        <v>4</v>
      </c>
      <c r="R42" s="4">
        <v>2</v>
      </c>
      <c r="S42" s="4">
        <v>0</v>
      </c>
      <c r="T42" s="4">
        <v>1</v>
      </c>
      <c r="U42" s="4">
        <v>0</v>
      </c>
      <c r="V42" s="5" t="s">
        <v>173</v>
      </c>
      <c r="W42" s="4">
        <v>9.64</v>
      </c>
      <c r="X42" s="4"/>
    </row>
    <row r="43" spans="1:24" x14ac:dyDescent="0.3">
      <c r="A43" s="3">
        <v>42</v>
      </c>
      <c r="B43" s="3" t="s">
        <v>82</v>
      </c>
      <c r="C43" s="3" t="s">
        <v>81</v>
      </c>
      <c r="D43" s="3" t="s">
        <v>58</v>
      </c>
      <c r="E43" s="3" t="s">
        <v>40</v>
      </c>
      <c r="F43" s="3" t="s">
        <v>1</v>
      </c>
      <c r="G43" s="3" t="str">
        <f>IF(Table32[[#This Row],[ Away team]]="FC Barcelona","Away",IF(Table32[[#This Row],[ Away team]]="Argentina","Away", "Home"))</f>
        <v>Away</v>
      </c>
      <c r="H43" s="3" t="s">
        <v>0</v>
      </c>
      <c r="I43" s="3">
        <v>90</v>
      </c>
      <c r="J43" s="3">
        <v>1</v>
      </c>
      <c r="K43" s="3">
        <v>0</v>
      </c>
      <c r="L43" s="3">
        <v>0</v>
      </c>
      <c r="M43" s="4" t="s">
        <v>156</v>
      </c>
      <c r="N43" s="4" t="s">
        <v>178</v>
      </c>
      <c r="O43" s="4"/>
      <c r="P43" s="4"/>
      <c r="Q43" s="4"/>
      <c r="R43" s="4"/>
      <c r="S43" s="4"/>
      <c r="T43" s="4"/>
      <c r="U43" s="4"/>
      <c r="V43" s="5"/>
      <c r="W43" s="4"/>
      <c r="X43" s="4"/>
    </row>
    <row r="44" spans="1:24" x14ac:dyDescent="0.3">
      <c r="A44" s="3">
        <v>43</v>
      </c>
      <c r="B44" s="4" t="s">
        <v>80</v>
      </c>
      <c r="C44" s="4" t="s">
        <v>4</v>
      </c>
      <c r="D44" s="4" t="s">
        <v>1</v>
      </c>
      <c r="E44" s="4" t="s">
        <v>79</v>
      </c>
      <c r="F44" s="4" t="s">
        <v>78</v>
      </c>
      <c r="G44" s="3" t="str">
        <f>IF(Table32[[#This Row],[ Away team]]="FC Barcelona","Away",IF(Table32[[#This Row],[ Away team]]="Argentina","Away", "Home"))</f>
        <v>Home</v>
      </c>
      <c r="H44" s="4" t="s">
        <v>0</v>
      </c>
      <c r="I44" s="4">
        <v>90</v>
      </c>
      <c r="J44" s="4">
        <v>0</v>
      </c>
      <c r="K44" s="4">
        <v>1</v>
      </c>
      <c r="L44" s="4">
        <v>0</v>
      </c>
      <c r="M44" s="4"/>
      <c r="N44" s="4"/>
      <c r="O44" s="4">
        <v>5</v>
      </c>
      <c r="P44" s="4">
        <v>1</v>
      </c>
      <c r="Q44" s="4">
        <v>9</v>
      </c>
      <c r="R44" s="4">
        <v>2</v>
      </c>
      <c r="S44" s="4">
        <v>1</v>
      </c>
      <c r="T44" s="4">
        <v>1</v>
      </c>
      <c r="U44" s="4">
        <v>0</v>
      </c>
      <c r="V44" s="5" t="s">
        <v>170</v>
      </c>
      <c r="W44" s="4">
        <v>8.33</v>
      </c>
      <c r="X44" s="4"/>
    </row>
    <row r="45" spans="1:24" x14ac:dyDescent="0.3">
      <c r="A45" s="3">
        <v>44</v>
      </c>
      <c r="B45" s="3" t="s">
        <v>77</v>
      </c>
      <c r="C45" s="3" t="s">
        <v>53</v>
      </c>
      <c r="D45" s="3" t="s">
        <v>33</v>
      </c>
      <c r="E45" s="3" t="s">
        <v>31</v>
      </c>
      <c r="F45" s="3" t="s">
        <v>76</v>
      </c>
      <c r="G45" s="3" t="str">
        <f>IF(Table32[[#This Row],[ Away team]]="FC Barcelona","Away",IF(Table32[[#This Row],[ Away team]]="Argentina","Away", "Home"))</f>
        <v>Home</v>
      </c>
      <c r="H45" s="3" t="s">
        <v>0</v>
      </c>
      <c r="I45" s="3">
        <v>90</v>
      </c>
      <c r="J45" s="3">
        <v>1</v>
      </c>
      <c r="K45" s="3">
        <v>0</v>
      </c>
      <c r="L45" s="3">
        <v>0</v>
      </c>
      <c r="M45" s="4" t="s">
        <v>156</v>
      </c>
      <c r="N45" s="4" t="s">
        <v>178</v>
      </c>
      <c r="O45" s="4"/>
      <c r="P45" s="4"/>
      <c r="Q45" s="4"/>
      <c r="R45" s="4"/>
      <c r="S45" s="4"/>
      <c r="T45" s="4"/>
      <c r="U45" s="4"/>
      <c r="V45" s="5"/>
      <c r="W45" s="4"/>
      <c r="X45" s="4"/>
    </row>
    <row r="46" spans="1:24" x14ac:dyDescent="0.3">
      <c r="A46" s="3">
        <v>45</v>
      </c>
      <c r="B46" s="4" t="s">
        <v>75</v>
      </c>
      <c r="C46" s="4" t="s">
        <v>53</v>
      </c>
      <c r="D46" s="4" t="s">
        <v>74</v>
      </c>
      <c r="E46" s="4" t="s">
        <v>73</v>
      </c>
      <c r="F46" s="4" t="s">
        <v>33</v>
      </c>
      <c r="G46" s="3" t="str">
        <f>IF(Table32[[#This Row],[ Away team]]="FC Barcelona","Away",IF(Table32[[#This Row],[ Away team]]="Argentina","Away", "Home"))</f>
        <v>Away</v>
      </c>
      <c r="H46" s="4" t="s">
        <v>0</v>
      </c>
      <c r="I46" s="4">
        <v>90</v>
      </c>
      <c r="J46" s="4">
        <v>0</v>
      </c>
      <c r="K46" s="4">
        <v>0</v>
      </c>
      <c r="L46" s="4">
        <v>0</v>
      </c>
      <c r="M46" s="4"/>
      <c r="N46" s="4"/>
      <c r="O46" s="4"/>
      <c r="P46" s="4"/>
      <c r="Q46" s="4"/>
      <c r="R46" s="4"/>
      <c r="S46" s="4"/>
      <c r="T46" s="4"/>
      <c r="U46" s="4"/>
      <c r="V46" s="5"/>
      <c r="W46" s="4"/>
      <c r="X46" s="4"/>
    </row>
    <row r="47" spans="1:24" x14ac:dyDescent="0.3">
      <c r="A47" s="3">
        <v>46</v>
      </c>
      <c r="B47" s="3" t="s">
        <v>72</v>
      </c>
      <c r="C47" s="3" t="s">
        <v>4</v>
      </c>
      <c r="D47" s="3" t="s">
        <v>71</v>
      </c>
      <c r="E47" s="3" t="s">
        <v>70</v>
      </c>
      <c r="F47" s="3" t="s">
        <v>1</v>
      </c>
      <c r="G47" s="3" t="str">
        <f>IF(Table32[[#This Row],[ Away team]]="FC Barcelona","Away",IF(Table32[[#This Row],[ Away team]]="Argentina","Away", "Home"))</f>
        <v>Away</v>
      </c>
      <c r="H47" s="3" t="s">
        <v>16</v>
      </c>
      <c r="I47" s="3">
        <v>32</v>
      </c>
      <c r="J47" s="3">
        <v>2</v>
      </c>
      <c r="K47" s="3">
        <v>0</v>
      </c>
      <c r="L47" s="3">
        <v>0</v>
      </c>
      <c r="M47" s="4" t="s">
        <v>156</v>
      </c>
      <c r="N47" s="4" t="s">
        <v>181</v>
      </c>
      <c r="O47" s="4">
        <v>3</v>
      </c>
      <c r="P47" s="4">
        <v>2</v>
      </c>
      <c r="Q47" s="4">
        <v>1</v>
      </c>
      <c r="R47" s="4">
        <v>1</v>
      </c>
      <c r="S47" s="4">
        <v>0</v>
      </c>
      <c r="T47" s="4">
        <v>0</v>
      </c>
      <c r="U47" s="4">
        <v>0</v>
      </c>
      <c r="V47" s="5" t="s">
        <v>170</v>
      </c>
      <c r="W47" s="4">
        <v>7.75</v>
      </c>
      <c r="X47" s="4"/>
    </row>
    <row r="48" spans="1:24" x14ac:dyDescent="0.3">
      <c r="A48" s="3">
        <v>47</v>
      </c>
      <c r="B48" s="4" t="s">
        <v>69</v>
      </c>
      <c r="C48" s="4" t="s">
        <v>19</v>
      </c>
      <c r="D48" s="4" t="s">
        <v>1</v>
      </c>
      <c r="E48" s="4" t="s">
        <v>68</v>
      </c>
      <c r="F48" s="4" t="s">
        <v>28</v>
      </c>
      <c r="G48" s="3" t="str">
        <f>IF(Table32[[#This Row],[ Away team]]="FC Barcelona","Away",IF(Table32[[#This Row],[ Away team]]="Argentina","Away", "Home"))</f>
        <v>Home</v>
      </c>
      <c r="H48" s="4" t="s">
        <v>0</v>
      </c>
      <c r="I48" s="4">
        <v>90</v>
      </c>
      <c r="J48" s="4">
        <v>2</v>
      </c>
      <c r="K48" s="4">
        <v>0</v>
      </c>
      <c r="L48" s="4">
        <v>0</v>
      </c>
      <c r="M48" s="4" t="s">
        <v>184</v>
      </c>
      <c r="N48" s="4" t="s">
        <v>158</v>
      </c>
      <c r="O48" s="4">
        <v>7</v>
      </c>
      <c r="P48" s="4">
        <v>3</v>
      </c>
      <c r="Q48" s="4">
        <v>1</v>
      </c>
      <c r="R48" s="4">
        <v>1</v>
      </c>
      <c r="S48" s="4">
        <v>0</v>
      </c>
      <c r="T48" s="4">
        <v>0</v>
      </c>
      <c r="U48" s="4">
        <v>0</v>
      </c>
      <c r="V48" s="5" t="s">
        <v>173</v>
      </c>
      <c r="W48" s="4">
        <v>8.57</v>
      </c>
      <c r="X48" s="4"/>
    </row>
    <row r="49" spans="1:24" x14ac:dyDescent="0.3">
      <c r="A49" s="3">
        <v>48</v>
      </c>
      <c r="B49" s="3" t="s">
        <v>67</v>
      </c>
      <c r="C49" s="3" t="s">
        <v>4</v>
      </c>
      <c r="D49" s="3" t="s">
        <v>1</v>
      </c>
      <c r="E49" s="3" t="s">
        <v>66</v>
      </c>
      <c r="F49" s="3" t="s">
        <v>65</v>
      </c>
      <c r="G49" s="3" t="str">
        <f>IF(Table32[[#This Row],[ Away team]]="FC Barcelona","Away",IF(Table32[[#This Row],[ Away team]]="Argentina","Away", "Home"))</f>
        <v>Home</v>
      </c>
      <c r="H49" s="3" t="s">
        <v>0</v>
      </c>
      <c r="I49" s="3">
        <v>90</v>
      </c>
      <c r="J49" s="3">
        <v>0</v>
      </c>
      <c r="K49" s="3">
        <v>0</v>
      </c>
      <c r="L49" s="3">
        <v>0</v>
      </c>
      <c r="M49" s="4"/>
      <c r="N49" s="4"/>
      <c r="O49" s="4">
        <v>7</v>
      </c>
      <c r="P49" s="4">
        <v>3</v>
      </c>
      <c r="Q49" s="4">
        <v>5</v>
      </c>
      <c r="R49" s="4">
        <v>1</v>
      </c>
      <c r="S49" s="4">
        <v>0</v>
      </c>
      <c r="T49" s="4">
        <v>0</v>
      </c>
      <c r="U49" s="4">
        <v>0</v>
      </c>
      <c r="V49" s="5" t="s">
        <v>170</v>
      </c>
      <c r="W49" s="4">
        <v>7.57</v>
      </c>
      <c r="X49" s="4"/>
    </row>
    <row r="50" spans="1:24" x14ac:dyDescent="0.3">
      <c r="A50" s="3">
        <v>49</v>
      </c>
      <c r="B50" s="4" t="s">
        <v>64</v>
      </c>
      <c r="C50" s="4" t="s">
        <v>4</v>
      </c>
      <c r="D50" s="4" t="s">
        <v>63</v>
      </c>
      <c r="E50" s="4" t="s">
        <v>62</v>
      </c>
      <c r="F50" s="4" t="s">
        <v>1</v>
      </c>
      <c r="G50" s="3" t="str">
        <f>IF(Table32[[#This Row],[ Away team]]="FC Barcelona","Away",IF(Table32[[#This Row],[ Away team]]="Argentina","Away", "Home"))</f>
        <v>Away</v>
      </c>
      <c r="H50" s="4" t="s">
        <v>0</v>
      </c>
      <c r="I50" s="4">
        <v>90</v>
      </c>
      <c r="J50" s="4">
        <v>0</v>
      </c>
      <c r="K50" s="4">
        <v>2</v>
      </c>
      <c r="L50" s="4">
        <v>0</v>
      </c>
      <c r="M50" s="4"/>
      <c r="N50" s="4"/>
      <c r="O50" s="4">
        <v>5</v>
      </c>
      <c r="P50" s="4">
        <v>2</v>
      </c>
      <c r="Q50" s="4">
        <v>4</v>
      </c>
      <c r="R50" s="4">
        <v>2</v>
      </c>
      <c r="S50" s="4">
        <v>2</v>
      </c>
      <c r="T50" s="4">
        <v>2</v>
      </c>
      <c r="U50" s="4">
        <v>0</v>
      </c>
      <c r="V50" s="5" t="s">
        <v>173</v>
      </c>
      <c r="W50" s="4">
        <v>9.1300000000000008</v>
      </c>
      <c r="X50" s="4"/>
    </row>
    <row r="51" spans="1:24" x14ac:dyDescent="0.3">
      <c r="A51" s="3">
        <v>50</v>
      </c>
      <c r="B51" s="3" t="s">
        <v>61</v>
      </c>
      <c r="C51" s="3" t="s">
        <v>19</v>
      </c>
      <c r="D51" s="3" t="s">
        <v>17</v>
      </c>
      <c r="E51" s="3" t="s">
        <v>9</v>
      </c>
      <c r="F51" s="3" t="s">
        <v>1</v>
      </c>
      <c r="G51" s="3" t="str">
        <f>IF(Table32[[#This Row],[ Away team]]="FC Barcelona","Away",IF(Table32[[#This Row],[ Away team]]="Argentina","Away", "Home"))</f>
        <v>Away</v>
      </c>
      <c r="H51" s="3" t="s">
        <v>0</v>
      </c>
      <c r="I51" s="3">
        <v>90</v>
      </c>
      <c r="J51" s="3">
        <v>0</v>
      </c>
      <c r="K51" s="3">
        <v>2</v>
      </c>
      <c r="L51" s="3">
        <v>0</v>
      </c>
      <c r="M51" s="4"/>
      <c r="N51" s="4"/>
      <c r="O51" s="4">
        <v>3</v>
      </c>
      <c r="P51" s="4">
        <v>2</v>
      </c>
      <c r="Q51" s="4">
        <v>3</v>
      </c>
      <c r="R51" s="4">
        <v>3</v>
      </c>
      <c r="S51" s="4">
        <v>2</v>
      </c>
      <c r="T51" s="4">
        <v>1</v>
      </c>
      <c r="U51" s="4">
        <v>2</v>
      </c>
      <c r="V51" s="5" t="s">
        <v>173</v>
      </c>
      <c r="W51" s="4">
        <v>9.14</v>
      </c>
      <c r="X51" s="4"/>
    </row>
    <row r="52" spans="1:24" x14ac:dyDescent="0.3">
      <c r="A52" s="3">
        <v>51</v>
      </c>
      <c r="B52" s="4" t="s">
        <v>60</v>
      </c>
      <c r="C52" s="4" t="s">
        <v>4</v>
      </c>
      <c r="D52" s="4" t="s">
        <v>1</v>
      </c>
      <c r="E52" s="4" t="s">
        <v>59</v>
      </c>
      <c r="F52" s="4" t="s">
        <v>58</v>
      </c>
      <c r="G52" s="3" t="str">
        <f>IF(Table32[[#This Row],[ Away team]]="FC Barcelona","Away",IF(Table32[[#This Row],[ Away team]]="Argentina","Away", "Home"))</f>
        <v>Home</v>
      </c>
      <c r="H52" s="4" t="s">
        <v>0</v>
      </c>
      <c r="I52" s="4">
        <v>90</v>
      </c>
      <c r="J52" s="4">
        <v>2</v>
      </c>
      <c r="K52" s="4">
        <v>0</v>
      </c>
      <c r="L52" s="4">
        <v>0</v>
      </c>
      <c r="M52" s="4" t="s">
        <v>156</v>
      </c>
      <c r="N52" s="4" t="s">
        <v>185</v>
      </c>
      <c r="O52" s="4">
        <v>4</v>
      </c>
      <c r="P52" s="4">
        <v>2</v>
      </c>
      <c r="Q52" s="4">
        <v>4</v>
      </c>
      <c r="R52" s="4">
        <v>0</v>
      </c>
      <c r="S52" s="4">
        <v>0</v>
      </c>
      <c r="T52" s="4">
        <v>0</v>
      </c>
      <c r="U52" s="4">
        <v>1</v>
      </c>
      <c r="V52" s="5" t="s">
        <v>173</v>
      </c>
      <c r="W52" s="4">
        <v>9.1199999999999992</v>
      </c>
      <c r="X52" s="4"/>
    </row>
    <row r="53" spans="1:24" x14ac:dyDescent="0.3">
      <c r="A53" s="3">
        <v>52</v>
      </c>
      <c r="B53" s="3" t="s">
        <v>57</v>
      </c>
      <c r="C53" s="3" t="s">
        <v>53</v>
      </c>
      <c r="D53" s="3" t="s">
        <v>33</v>
      </c>
      <c r="E53" s="3" t="s">
        <v>56</v>
      </c>
      <c r="F53" s="3" t="s">
        <v>55</v>
      </c>
      <c r="G53" s="3" t="str">
        <f>IF(Table32[[#This Row],[ Away team]]="FC Barcelona","Away",IF(Table32[[#This Row],[ Away team]]="Argentina","Away", "Home"))</f>
        <v>Home</v>
      </c>
      <c r="H53" s="3" t="s">
        <v>0</v>
      </c>
      <c r="I53" s="3">
        <v>90</v>
      </c>
      <c r="J53" s="3">
        <v>2</v>
      </c>
      <c r="K53" s="3">
        <v>0</v>
      </c>
      <c r="L53" s="3">
        <v>0</v>
      </c>
      <c r="M53" s="4" t="s">
        <v>186</v>
      </c>
      <c r="N53" s="4" t="s">
        <v>187</v>
      </c>
      <c r="O53" s="4"/>
      <c r="P53" s="4"/>
      <c r="Q53" s="4"/>
      <c r="R53" s="4"/>
      <c r="S53" s="4"/>
      <c r="T53" s="4"/>
      <c r="U53" s="4"/>
      <c r="V53" s="5"/>
      <c r="W53" s="4"/>
      <c r="X53" s="4"/>
    </row>
    <row r="54" spans="1:24" x14ac:dyDescent="0.3">
      <c r="A54" s="3">
        <v>53</v>
      </c>
      <c r="B54" s="4" t="s">
        <v>54</v>
      </c>
      <c r="C54" s="4" t="s">
        <v>53</v>
      </c>
      <c r="D54" s="4" t="s">
        <v>52</v>
      </c>
      <c r="E54" s="4" t="s">
        <v>13</v>
      </c>
      <c r="F54" s="4" t="s">
        <v>33</v>
      </c>
      <c r="G54" s="3" t="str">
        <f>IF(Table32[[#This Row],[ Away team]]="FC Barcelona","Away",IF(Table32[[#This Row],[ Away team]]="Argentina","Away", "Home"))</f>
        <v>Away</v>
      </c>
      <c r="H54" s="4" t="s">
        <v>0</v>
      </c>
      <c r="I54" s="4">
        <v>90</v>
      </c>
      <c r="J54" s="4">
        <v>1</v>
      </c>
      <c r="K54" s="4">
        <v>0</v>
      </c>
      <c r="L54" s="4">
        <v>0</v>
      </c>
      <c r="M54" s="4" t="s">
        <v>156</v>
      </c>
      <c r="N54" s="4" t="s">
        <v>158</v>
      </c>
      <c r="O54" s="4"/>
      <c r="P54" s="4"/>
      <c r="Q54" s="4"/>
      <c r="R54" s="4"/>
      <c r="S54" s="4"/>
      <c r="T54" s="4"/>
      <c r="U54" s="4"/>
      <c r="V54" s="5"/>
      <c r="W54" s="4"/>
      <c r="X54" s="4"/>
    </row>
    <row r="55" spans="1:24" x14ac:dyDescent="0.3">
      <c r="A55" s="3">
        <v>54</v>
      </c>
      <c r="B55" s="3" t="s">
        <v>51</v>
      </c>
      <c r="C55" s="3" t="s">
        <v>4</v>
      </c>
      <c r="D55" s="3" t="s">
        <v>50</v>
      </c>
      <c r="E55" s="3" t="s">
        <v>49</v>
      </c>
      <c r="F55" s="3" t="s">
        <v>1</v>
      </c>
      <c r="G55" s="3" t="str">
        <f>IF(Table32[[#This Row],[ Away team]]="FC Barcelona","Away",IF(Table32[[#This Row],[ Away team]]="Argentina","Away", "Home"))</f>
        <v>Away</v>
      </c>
      <c r="H55" s="3" t="s">
        <v>0</v>
      </c>
      <c r="I55" s="3">
        <v>90</v>
      </c>
      <c r="J55" s="3">
        <v>3</v>
      </c>
      <c r="K55" s="3">
        <v>1</v>
      </c>
      <c r="L55" s="3">
        <v>1</v>
      </c>
      <c r="M55" s="4" t="s">
        <v>188</v>
      </c>
      <c r="N55" s="4" t="s">
        <v>189</v>
      </c>
      <c r="O55" s="4">
        <v>5</v>
      </c>
      <c r="P55" s="4">
        <v>4</v>
      </c>
      <c r="Q55" s="4">
        <v>3</v>
      </c>
      <c r="R55" s="4">
        <v>2</v>
      </c>
      <c r="S55" s="4">
        <v>0</v>
      </c>
      <c r="T55" s="4">
        <v>0</v>
      </c>
      <c r="U55" s="4">
        <v>0</v>
      </c>
      <c r="V55" s="5" t="s">
        <v>173</v>
      </c>
      <c r="W55" s="4">
        <v>10</v>
      </c>
      <c r="X55" s="4"/>
    </row>
    <row r="56" spans="1:24" x14ac:dyDescent="0.3">
      <c r="A56" s="3">
        <v>55</v>
      </c>
      <c r="B56" s="4" t="s">
        <v>48</v>
      </c>
      <c r="C56" s="4" t="s">
        <v>19</v>
      </c>
      <c r="D56" s="4" t="s">
        <v>1</v>
      </c>
      <c r="E56" s="4" t="s">
        <v>40</v>
      </c>
      <c r="F56" s="4" t="s">
        <v>41</v>
      </c>
      <c r="G56" s="3" t="str">
        <f>IF(Table32[[#This Row],[ Away team]]="FC Barcelona","Away",IF(Table32[[#This Row],[ Away team]]="Argentina","Away", "Home"))</f>
        <v>Home</v>
      </c>
      <c r="H56" s="4" t="s">
        <v>0</v>
      </c>
      <c r="I56" s="4">
        <v>90</v>
      </c>
      <c r="J56" s="4">
        <v>0</v>
      </c>
      <c r="K56" s="4">
        <v>0</v>
      </c>
      <c r="L56" s="4">
        <v>0</v>
      </c>
      <c r="M56" s="4"/>
      <c r="N56" s="4"/>
      <c r="O56" s="4">
        <v>8</v>
      </c>
      <c r="P56" s="4">
        <v>3</v>
      </c>
      <c r="Q56" s="4">
        <v>2</v>
      </c>
      <c r="R56" s="4">
        <v>3</v>
      </c>
      <c r="S56" s="4">
        <v>0</v>
      </c>
      <c r="T56" s="4">
        <v>0</v>
      </c>
      <c r="U56" s="4">
        <v>0</v>
      </c>
      <c r="V56" s="5" t="s">
        <v>170</v>
      </c>
      <c r="W56" s="4">
        <v>7.26</v>
      </c>
      <c r="X56" s="4"/>
    </row>
    <row r="57" spans="1:24" x14ac:dyDescent="0.3">
      <c r="A57" s="3">
        <v>56</v>
      </c>
      <c r="B57" s="3" t="s">
        <v>47</v>
      </c>
      <c r="C57" s="3" t="s">
        <v>4</v>
      </c>
      <c r="D57" s="3" t="s">
        <v>46</v>
      </c>
      <c r="E57" s="3" t="s">
        <v>45</v>
      </c>
      <c r="F57" s="3" t="s">
        <v>1</v>
      </c>
      <c r="G57" s="3" t="str">
        <f>IF(Table32[[#This Row],[ Away team]]="FC Barcelona","Away",IF(Table32[[#This Row],[ Away team]]="Argentina","Away", "Home"))</f>
        <v>Away</v>
      </c>
      <c r="H57" s="3" t="s">
        <v>0</v>
      </c>
      <c r="I57" s="3">
        <v>90</v>
      </c>
      <c r="J57" s="3">
        <v>2</v>
      </c>
      <c r="K57" s="3">
        <v>0</v>
      </c>
      <c r="L57" s="3">
        <v>0</v>
      </c>
      <c r="M57" s="4" t="s">
        <v>156</v>
      </c>
      <c r="N57" s="4" t="s">
        <v>158</v>
      </c>
      <c r="O57" s="4">
        <v>7</v>
      </c>
      <c r="P57" s="4">
        <v>3</v>
      </c>
      <c r="Q57" s="4">
        <v>1</v>
      </c>
      <c r="R57" s="4">
        <v>1</v>
      </c>
      <c r="S57" s="4">
        <v>0</v>
      </c>
      <c r="T57" s="4">
        <v>0</v>
      </c>
      <c r="U57" s="4">
        <v>0</v>
      </c>
      <c r="V57" s="5" t="s">
        <v>170</v>
      </c>
      <c r="W57" s="4">
        <v>9.18</v>
      </c>
      <c r="X57" s="4"/>
    </row>
    <row r="58" spans="1:24" x14ac:dyDescent="0.3">
      <c r="A58" s="3">
        <v>57</v>
      </c>
      <c r="B58" s="4" t="s">
        <v>44</v>
      </c>
      <c r="C58" s="4" t="s">
        <v>4</v>
      </c>
      <c r="D58" s="4" t="s">
        <v>1</v>
      </c>
      <c r="E58" s="4" t="s">
        <v>31</v>
      </c>
      <c r="F58" s="4" t="s">
        <v>43</v>
      </c>
      <c r="G58" s="3" t="str">
        <f>IF(Table32[[#This Row],[ Away team]]="FC Barcelona","Away",IF(Table32[[#This Row],[ Away team]]="Argentina","Away", "Home"))</f>
        <v>Home</v>
      </c>
      <c r="H58" s="4" t="s">
        <v>0</v>
      </c>
      <c r="I58" s="4">
        <v>90</v>
      </c>
      <c r="J58" s="4">
        <v>0</v>
      </c>
      <c r="K58" s="4">
        <v>0</v>
      </c>
      <c r="L58" s="4">
        <v>0</v>
      </c>
      <c r="M58" s="4"/>
      <c r="N58" s="4"/>
      <c r="O58" s="4">
        <v>5</v>
      </c>
      <c r="P58" s="4">
        <v>2</v>
      </c>
      <c r="Q58" s="4">
        <v>1</v>
      </c>
      <c r="R58" s="4">
        <v>1</v>
      </c>
      <c r="S58" s="4">
        <v>0</v>
      </c>
      <c r="T58" s="4">
        <v>0</v>
      </c>
      <c r="U58" s="4">
        <v>0</v>
      </c>
      <c r="V58" s="5" t="s">
        <v>170</v>
      </c>
      <c r="W58" s="4">
        <v>6.81</v>
      </c>
      <c r="X58" s="4"/>
    </row>
    <row r="59" spans="1:24" x14ac:dyDescent="0.3">
      <c r="A59" s="3">
        <v>58</v>
      </c>
      <c r="B59" s="3" t="s">
        <v>42</v>
      </c>
      <c r="C59" s="3" t="s">
        <v>19</v>
      </c>
      <c r="D59" s="3" t="s">
        <v>41</v>
      </c>
      <c r="E59" s="3" t="s">
        <v>40</v>
      </c>
      <c r="F59" s="3" t="s">
        <v>1</v>
      </c>
      <c r="G59" s="3" t="str">
        <f>IF(Table32[[#This Row],[ Away team]]="FC Barcelona","Away",IF(Table32[[#This Row],[ Away team]]="Argentina","Away", "Home"))</f>
        <v>Away</v>
      </c>
      <c r="H59" s="3" t="s">
        <v>0</v>
      </c>
      <c r="I59" s="3">
        <v>90</v>
      </c>
      <c r="J59" s="3">
        <v>1</v>
      </c>
      <c r="K59" s="3">
        <v>0</v>
      </c>
      <c r="L59" s="3">
        <v>0</v>
      </c>
      <c r="M59" s="4" t="s">
        <v>156</v>
      </c>
      <c r="N59" s="4" t="s">
        <v>158</v>
      </c>
      <c r="O59" s="4">
        <v>6</v>
      </c>
      <c r="P59" s="4">
        <v>4</v>
      </c>
      <c r="Q59" s="4">
        <v>1</v>
      </c>
      <c r="R59" s="4">
        <v>4</v>
      </c>
      <c r="S59" s="4">
        <v>0</v>
      </c>
      <c r="T59" s="4">
        <v>2</v>
      </c>
      <c r="U59" s="4">
        <v>0</v>
      </c>
      <c r="V59" s="5" t="s">
        <v>173</v>
      </c>
      <c r="W59" s="4">
        <v>8.58</v>
      </c>
      <c r="X59" s="4"/>
    </row>
    <row r="60" spans="1:24" x14ac:dyDescent="0.3">
      <c r="A60" s="3">
        <v>59</v>
      </c>
      <c r="B60" s="4" t="s">
        <v>39</v>
      </c>
      <c r="C60" s="4" t="s">
        <v>4</v>
      </c>
      <c r="D60" s="4" t="s">
        <v>38</v>
      </c>
      <c r="E60" s="4" t="s">
        <v>37</v>
      </c>
      <c r="F60" s="4" t="s">
        <v>1</v>
      </c>
      <c r="G60" s="3" t="str">
        <f>IF(Table32[[#This Row],[ Away team]]="FC Barcelona","Away",IF(Table32[[#This Row],[ Away team]]="Argentina","Away", "Home"))</f>
        <v>Away</v>
      </c>
      <c r="H60" s="4" t="s">
        <v>0</v>
      </c>
      <c r="I60" s="4">
        <v>90</v>
      </c>
      <c r="J60" s="4">
        <v>2</v>
      </c>
      <c r="K60" s="4">
        <v>0</v>
      </c>
      <c r="L60" s="4">
        <v>0</v>
      </c>
      <c r="M60" s="4" t="s">
        <v>156</v>
      </c>
      <c r="N60" s="4" t="s">
        <v>190</v>
      </c>
      <c r="O60" s="4">
        <v>4</v>
      </c>
      <c r="P60" s="4">
        <v>2</v>
      </c>
      <c r="Q60" s="4">
        <v>3</v>
      </c>
      <c r="R60" s="4">
        <v>1</v>
      </c>
      <c r="S60" s="4">
        <v>0</v>
      </c>
      <c r="T60" s="4">
        <v>0</v>
      </c>
      <c r="U60" s="4">
        <v>0</v>
      </c>
      <c r="V60" s="5" t="s">
        <v>173</v>
      </c>
      <c r="W60" s="4">
        <v>9.15</v>
      </c>
      <c r="X60" s="4"/>
    </row>
    <row r="61" spans="1:24" x14ac:dyDescent="0.3">
      <c r="A61" s="3">
        <v>60</v>
      </c>
      <c r="B61" s="3" t="s">
        <v>36</v>
      </c>
      <c r="C61" s="3" t="s">
        <v>35</v>
      </c>
      <c r="D61" s="3" t="s">
        <v>34</v>
      </c>
      <c r="E61" s="3" t="s">
        <v>18</v>
      </c>
      <c r="F61" s="3" t="s">
        <v>33</v>
      </c>
      <c r="G61" s="3" t="str">
        <f>IF(Table32[[#This Row],[ Away team]]="FC Barcelona","Away",IF(Table32[[#This Row],[ Away team]]="Argentina","Away", "Home"))</f>
        <v>Away</v>
      </c>
      <c r="H61" s="3" t="s">
        <v>0</v>
      </c>
      <c r="I61" s="3">
        <v>90</v>
      </c>
      <c r="J61" s="3">
        <v>0</v>
      </c>
      <c r="K61" s="3">
        <v>0</v>
      </c>
      <c r="L61" s="3">
        <v>0</v>
      </c>
      <c r="M61" s="4"/>
      <c r="N61" s="4"/>
      <c r="O61" s="4"/>
      <c r="P61" s="4"/>
      <c r="Q61" s="4"/>
      <c r="R61" s="4"/>
      <c r="S61" s="4"/>
      <c r="T61" s="4"/>
      <c r="U61" s="4"/>
      <c r="V61" s="5"/>
      <c r="W61" s="4"/>
      <c r="X61" s="4"/>
    </row>
    <row r="62" spans="1:24" x14ac:dyDescent="0.3">
      <c r="A62" s="3">
        <v>61</v>
      </c>
      <c r="B62" s="4" t="s">
        <v>32</v>
      </c>
      <c r="C62" s="4" t="s">
        <v>4</v>
      </c>
      <c r="D62" s="4" t="s">
        <v>1</v>
      </c>
      <c r="E62" s="4" t="s">
        <v>31</v>
      </c>
      <c r="F62" s="4" t="s">
        <v>30</v>
      </c>
      <c r="G62" s="3" t="str">
        <f>IF(Table32[[#This Row],[ Away team]]="FC Barcelona","Away",IF(Table32[[#This Row],[ Away team]]="Argentina","Away", "Home"))</f>
        <v>Home</v>
      </c>
      <c r="H62" s="4" t="s">
        <v>0</v>
      </c>
      <c r="I62" s="4">
        <v>90</v>
      </c>
      <c r="J62" s="4">
        <v>2</v>
      </c>
      <c r="K62" s="4">
        <v>1</v>
      </c>
      <c r="L62" s="4">
        <v>0</v>
      </c>
      <c r="M62" s="4" t="s">
        <v>156</v>
      </c>
      <c r="N62" s="4" t="s">
        <v>190</v>
      </c>
      <c r="O62" s="4">
        <v>3</v>
      </c>
      <c r="P62" s="4">
        <v>2</v>
      </c>
      <c r="Q62" s="4">
        <v>3</v>
      </c>
      <c r="R62" s="4">
        <v>2</v>
      </c>
      <c r="S62" s="4">
        <v>0</v>
      </c>
      <c r="T62" s="4">
        <v>0</v>
      </c>
      <c r="U62" s="4">
        <v>0</v>
      </c>
      <c r="V62" s="5" t="s">
        <v>173</v>
      </c>
      <c r="W62" s="4">
        <v>9.7100000000000009</v>
      </c>
      <c r="X62" s="4"/>
    </row>
    <row r="63" spans="1:24" x14ac:dyDescent="0.3">
      <c r="A63" s="3">
        <v>62</v>
      </c>
      <c r="B63" s="3" t="s">
        <v>29</v>
      </c>
      <c r="C63" s="3" t="s">
        <v>19</v>
      </c>
      <c r="D63" s="3" t="s">
        <v>28</v>
      </c>
      <c r="E63" s="3" t="s">
        <v>27</v>
      </c>
      <c r="F63" s="3" t="s">
        <v>1</v>
      </c>
      <c r="G63" s="3" t="str">
        <f>IF(Table32[[#This Row],[ Away team]]="FC Barcelona","Away",IF(Table32[[#This Row],[ Away team]]="Argentina","Away", "Home"))</f>
        <v>Away</v>
      </c>
      <c r="H63" s="3" t="s">
        <v>0</v>
      </c>
      <c r="I63" s="3">
        <v>90</v>
      </c>
      <c r="J63" s="3">
        <v>2</v>
      </c>
      <c r="K63" s="3">
        <v>0</v>
      </c>
      <c r="L63" s="3">
        <v>0</v>
      </c>
      <c r="M63" s="4" t="s">
        <v>156</v>
      </c>
      <c r="N63" s="4" t="s">
        <v>190</v>
      </c>
      <c r="O63" s="4">
        <v>2</v>
      </c>
      <c r="P63" s="4">
        <v>2</v>
      </c>
      <c r="Q63" s="4">
        <v>2</v>
      </c>
      <c r="R63" s="4">
        <v>3</v>
      </c>
      <c r="S63" s="4">
        <v>1</v>
      </c>
      <c r="T63" s="4">
        <v>2</v>
      </c>
      <c r="U63" s="4">
        <v>0</v>
      </c>
      <c r="V63" s="5" t="s">
        <v>173</v>
      </c>
      <c r="W63" s="4">
        <v>9.42</v>
      </c>
      <c r="X63" s="4"/>
    </row>
    <row r="64" spans="1:24" x14ac:dyDescent="0.3">
      <c r="A64" s="3">
        <v>63</v>
      </c>
      <c r="B64" s="4" t="s">
        <v>26</v>
      </c>
      <c r="C64" s="4" t="s">
        <v>4</v>
      </c>
      <c r="D64" s="4" t="s">
        <v>25</v>
      </c>
      <c r="E64" s="4" t="s">
        <v>24</v>
      </c>
      <c r="F64" s="4" t="s">
        <v>1</v>
      </c>
      <c r="G64" s="3" t="str">
        <f>IF(Table32[[#This Row],[ Away team]]="FC Barcelona","Away",IF(Table32[[#This Row],[ Away team]]="Argentina","Away", "Home"))</f>
        <v>Away</v>
      </c>
      <c r="H64" s="4" t="s">
        <v>0</v>
      </c>
      <c r="I64" s="4">
        <v>90</v>
      </c>
      <c r="J64" s="4">
        <v>2</v>
      </c>
      <c r="K64" s="4">
        <v>0</v>
      </c>
      <c r="L64" s="4">
        <v>0</v>
      </c>
      <c r="M64" s="4" t="s">
        <v>156</v>
      </c>
      <c r="N64" s="4" t="s">
        <v>158</v>
      </c>
      <c r="O64" s="4">
        <v>5</v>
      </c>
      <c r="P64" s="4">
        <v>3</v>
      </c>
      <c r="Q64" s="4">
        <v>4</v>
      </c>
      <c r="R64" s="4">
        <v>3</v>
      </c>
      <c r="S64" s="4">
        <v>0</v>
      </c>
      <c r="T64" s="4">
        <v>0</v>
      </c>
      <c r="U64" s="4">
        <v>0</v>
      </c>
      <c r="V64" s="5" t="s">
        <v>170</v>
      </c>
      <c r="W64" s="4">
        <v>9.77</v>
      </c>
      <c r="X64" s="4"/>
    </row>
    <row r="65" spans="1:24" x14ac:dyDescent="0.3">
      <c r="A65" s="3">
        <v>64</v>
      </c>
      <c r="B65" s="3" t="s">
        <v>23</v>
      </c>
      <c r="C65" s="3" t="s">
        <v>4</v>
      </c>
      <c r="D65" s="3" t="s">
        <v>1</v>
      </c>
      <c r="E65" s="3" t="s">
        <v>22</v>
      </c>
      <c r="F65" s="3" t="s">
        <v>21</v>
      </c>
      <c r="G65" s="3" t="str">
        <f>IF(Table32[[#This Row],[ Away team]]="FC Barcelona","Away",IF(Table32[[#This Row],[ Away team]]="Argentina","Away", "Home"))</f>
        <v>Home</v>
      </c>
      <c r="H65" s="3" t="s">
        <v>0</v>
      </c>
      <c r="I65" s="3">
        <v>90</v>
      </c>
      <c r="J65" s="3">
        <v>2</v>
      </c>
      <c r="K65" s="3">
        <v>0</v>
      </c>
      <c r="L65" s="3">
        <v>0</v>
      </c>
      <c r="M65" s="4" t="s">
        <v>186</v>
      </c>
      <c r="N65" s="4" t="s">
        <v>158</v>
      </c>
      <c r="O65" s="4">
        <v>7</v>
      </c>
      <c r="P65" s="4">
        <v>3</v>
      </c>
      <c r="Q65" s="4">
        <v>6</v>
      </c>
      <c r="R65" s="4">
        <v>3</v>
      </c>
      <c r="S65" s="4">
        <v>1</v>
      </c>
      <c r="T65" s="4">
        <v>0</v>
      </c>
      <c r="U65" s="4">
        <v>0</v>
      </c>
      <c r="V65" s="5" t="s">
        <v>173</v>
      </c>
      <c r="W65" s="4">
        <v>10</v>
      </c>
      <c r="X65" s="4"/>
    </row>
    <row r="66" spans="1:24" x14ac:dyDescent="0.3">
      <c r="A66" s="3">
        <v>65</v>
      </c>
      <c r="B66" s="4" t="s">
        <v>20</v>
      </c>
      <c r="C66" s="4" t="s">
        <v>19</v>
      </c>
      <c r="D66" s="4" t="s">
        <v>1</v>
      </c>
      <c r="E66" s="4" t="s">
        <v>18</v>
      </c>
      <c r="F66" s="4" t="s">
        <v>17</v>
      </c>
      <c r="G66" s="3" t="str">
        <f>IF(Table32[[#This Row],[ Away team]]="FC Barcelona","Away",IF(Table32[[#This Row],[ Away team]]="Argentina","Away", "Home"))</f>
        <v>Home</v>
      </c>
      <c r="H66" s="4" t="s">
        <v>16</v>
      </c>
      <c r="I66" s="4">
        <v>28</v>
      </c>
      <c r="J66" s="4">
        <v>0</v>
      </c>
      <c r="K66" s="4">
        <v>0</v>
      </c>
      <c r="L66" s="4">
        <v>0</v>
      </c>
      <c r="M66" s="4"/>
      <c r="N66" s="4"/>
      <c r="O66" s="4">
        <v>3</v>
      </c>
      <c r="P66" s="4">
        <v>2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5" t="s">
        <v>170</v>
      </c>
      <c r="W66" s="4">
        <v>6.31</v>
      </c>
      <c r="X66" s="4"/>
    </row>
    <row r="67" spans="1:24" x14ac:dyDescent="0.3">
      <c r="A67" s="3">
        <v>66</v>
      </c>
      <c r="B67" s="3" t="s">
        <v>15</v>
      </c>
      <c r="C67" s="3" t="s">
        <v>4</v>
      </c>
      <c r="D67" s="3" t="s">
        <v>14</v>
      </c>
      <c r="E67" s="3" t="s">
        <v>13</v>
      </c>
      <c r="F67" s="3" t="s">
        <v>1</v>
      </c>
      <c r="G67" s="3" t="str">
        <f>IF(Table32[[#This Row],[ Away team]]="FC Barcelona","Away",IF(Table32[[#This Row],[ Away team]]="Argentina","Away", "Home"))</f>
        <v>Away</v>
      </c>
      <c r="H67" s="3" t="s">
        <v>0</v>
      </c>
      <c r="I67" s="3">
        <v>90</v>
      </c>
      <c r="J67" s="3">
        <v>2</v>
      </c>
      <c r="K67" s="3">
        <v>0</v>
      </c>
      <c r="L67" s="3">
        <v>0</v>
      </c>
      <c r="M67" s="4" t="s">
        <v>156</v>
      </c>
      <c r="N67" s="4" t="s">
        <v>158</v>
      </c>
      <c r="O67" s="4">
        <v>4</v>
      </c>
      <c r="P67" s="4">
        <v>3</v>
      </c>
      <c r="Q67" s="4">
        <v>3</v>
      </c>
      <c r="R67" s="4">
        <v>1</v>
      </c>
      <c r="S67" s="4">
        <v>1</v>
      </c>
      <c r="T67" s="4">
        <v>0</v>
      </c>
      <c r="U67" s="4">
        <v>0</v>
      </c>
      <c r="V67" s="5" t="s">
        <v>173</v>
      </c>
      <c r="W67" s="4">
        <v>8.9499999999999993</v>
      </c>
      <c r="X67" s="4"/>
    </row>
    <row r="68" spans="1:24" x14ac:dyDescent="0.3">
      <c r="A68" s="3">
        <v>67</v>
      </c>
      <c r="B68" s="4" t="s">
        <v>12</v>
      </c>
      <c r="C68" s="4" t="s">
        <v>11</v>
      </c>
      <c r="D68" s="4" t="s">
        <v>10</v>
      </c>
      <c r="E68" s="4" t="s">
        <v>9</v>
      </c>
      <c r="F68" s="4" t="s">
        <v>1</v>
      </c>
      <c r="G68" s="3" t="str">
        <f>IF(Table32[[#This Row],[ Away team]]="FC Barcelona","Away",IF(Table32[[#This Row],[ Away team]]="Argentina","Away", "Home"))</f>
        <v>Away</v>
      </c>
      <c r="H68" s="4" t="s">
        <v>0</v>
      </c>
      <c r="I68" s="4">
        <v>90</v>
      </c>
      <c r="J68" s="4">
        <v>2</v>
      </c>
      <c r="K68" s="4">
        <v>0</v>
      </c>
      <c r="L68" s="4">
        <v>0</v>
      </c>
      <c r="M68" s="4" t="s">
        <v>156</v>
      </c>
      <c r="N68" s="4" t="s">
        <v>158</v>
      </c>
      <c r="O68" s="4"/>
      <c r="P68" s="4"/>
      <c r="Q68" s="4"/>
      <c r="R68" s="4"/>
      <c r="S68" s="4"/>
      <c r="T68" s="4"/>
      <c r="U68" s="4"/>
      <c r="V68" s="5"/>
      <c r="W68" s="4"/>
      <c r="X68" s="4"/>
    </row>
    <row r="69" spans="1:24" x14ac:dyDescent="0.3">
      <c r="A69" s="3">
        <v>68</v>
      </c>
      <c r="B69" s="3" t="s">
        <v>8</v>
      </c>
      <c r="C69" s="3" t="s">
        <v>4</v>
      </c>
      <c r="D69" s="3" t="s">
        <v>1</v>
      </c>
      <c r="E69" s="3" t="s">
        <v>7</v>
      </c>
      <c r="F69" s="3" t="s">
        <v>6</v>
      </c>
      <c r="G69" s="3" t="str">
        <f>IF(Table32[[#This Row],[ Away team]]="FC Barcelona","Away",IF(Table32[[#This Row],[ Away team]]="Argentina","Away", "Home"))</f>
        <v>Home</v>
      </c>
      <c r="H69" s="3" t="s">
        <v>0</v>
      </c>
      <c r="I69" s="3">
        <v>90</v>
      </c>
      <c r="J69" s="3">
        <v>2</v>
      </c>
      <c r="K69" s="3">
        <v>0</v>
      </c>
      <c r="L69" s="3">
        <v>0</v>
      </c>
      <c r="M69" s="4" t="s">
        <v>156</v>
      </c>
      <c r="N69" s="4" t="s">
        <v>190</v>
      </c>
      <c r="O69" s="4">
        <v>4</v>
      </c>
      <c r="P69" s="4">
        <v>2</v>
      </c>
      <c r="Q69" s="4">
        <v>2</v>
      </c>
      <c r="R69" s="4">
        <v>0</v>
      </c>
      <c r="S69" s="4">
        <v>0</v>
      </c>
      <c r="T69" s="4">
        <v>0</v>
      </c>
      <c r="U69" s="4">
        <v>0</v>
      </c>
      <c r="V69" s="5" t="s">
        <v>173</v>
      </c>
      <c r="W69" s="4">
        <v>9.1300000000000008</v>
      </c>
      <c r="X69" s="4"/>
    </row>
    <row r="70" spans="1:24" x14ac:dyDescent="0.3">
      <c r="A70" s="3">
        <v>69</v>
      </c>
      <c r="B70" s="4" t="s">
        <v>5</v>
      </c>
      <c r="C70" s="4" t="s">
        <v>4</v>
      </c>
      <c r="D70" s="4" t="s">
        <v>3</v>
      </c>
      <c r="E70" s="4" t="s">
        <v>2</v>
      </c>
      <c r="F70" s="4" t="s">
        <v>1</v>
      </c>
      <c r="G70" s="3" t="str">
        <f>IF(Table32[[#This Row],[ Away team]]="FC Barcelona","Away",IF(Table32[[#This Row],[ Away team]]="Argentina","Away", "Home"))</f>
        <v>Away</v>
      </c>
      <c r="H70" s="4" t="s">
        <v>0</v>
      </c>
      <c r="I70" s="4">
        <v>90</v>
      </c>
      <c r="J70" s="4">
        <v>1</v>
      </c>
      <c r="K70" s="4">
        <v>0</v>
      </c>
      <c r="L70" s="4">
        <v>0</v>
      </c>
      <c r="M70" s="4" t="s">
        <v>156</v>
      </c>
      <c r="N70" s="4" t="s">
        <v>158</v>
      </c>
      <c r="O70" s="4">
        <v>7</v>
      </c>
      <c r="P70" s="4">
        <v>3</v>
      </c>
      <c r="Q70" s="4">
        <v>7</v>
      </c>
      <c r="R70" s="4">
        <v>0</v>
      </c>
      <c r="S70" s="4">
        <v>0</v>
      </c>
      <c r="T70" s="4">
        <v>1</v>
      </c>
      <c r="U70" s="4">
        <v>0</v>
      </c>
      <c r="V70" s="5" t="s">
        <v>173</v>
      </c>
      <c r="W70" s="4">
        <v>9.4700000000000006</v>
      </c>
      <c r="X70" s="7"/>
    </row>
  </sheetData>
  <conditionalFormatting sqref="J2:J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12BA-05F1-47A2-A098-8B9242792645}">
  <dimension ref="A1:C10"/>
  <sheetViews>
    <sheetView workbookViewId="0">
      <selection activeCell="B26" sqref="B26"/>
    </sheetView>
  </sheetViews>
  <sheetFormatPr defaultColWidth="31.44140625" defaultRowHeight="14.4" x14ac:dyDescent="0.3"/>
  <sheetData>
    <row r="1" spans="1:3" ht="15" x14ac:dyDescent="0.3">
      <c r="A1" s="37" t="s">
        <v>200</v>
      </c>
      <c r="B1" t="s">
        <v>226</v>
      </c>
      <c r="C1" t="s">
        <v>227</v>
      </c>
    </row>
    <row r="2" spans="1:3" x14ac:dyDescent="0.3">
      <c r="A2" s="39" t="s">
        <v>203</v>
      </c>
      <c r="B2" s="39" t="s">
        <v>204</v>
      </c>
    </row>
    <row r="3" spans="1:3" x14ac:dyDescent="0.3">
      <c r="A3" s="39" t="s">
        <v>205</v>
      </c>
      <c r="B3" s="38" t="s">
        <v>206</v>
      </c>
    </row>
    <row r="4" spans="1:3" x14ac:dyDescent="0.3">
      <c r="A4" s="39" t="s">
        <v>207</v>
      </c>
      <c r="B4" s="38" t="s">
        <v>208</v>
      </c>
    </row>
    <row r="5" spans="1:3" x14ac:dyDescent="0.3">
      <c r="A5" s="39" t="s">
        <v>209</v>
      </c>
      <c r="B5" s="38" t="s">
        <v>210</v>
      </c>
    </row>
    <row r="6" spans="1:3" ht="28.8" x14ac:dyDescent="0.3">
      <c r="A6" s="39" t="s">
        <v>211</v>
      </c>
      <c r="B6" s="38" t="s">
        <v>212</v>
      </c>
      <c r="C6">
        <v>5</v>
      </c>
    </row>
    <row r="7" spans="1:3" x14ac:dyDescent="0.3">
      <c r="A7" s="39" t="s">
        <v>213</v>
      </c>
      <c r="B7" s="38" t="s">
        <v>214</v>
      </c>
    </row>
    <row r="8" spans="1:3" x14ac:dyDescent="0.3">
      <c r="A8" s="39" t="s">
        <v>215</v>
      </c>
      <c r="B8" s="38" t="s">
        <v>216</v>
      </c>
    </row>
    <row r="9" spans="1:3" x14ac:dyDescent="0.3">
      <c r="A9" s="39" t="s">
        <v>217</v>
      </c>
      <c r="B9" s="38" t="s">
        <v>218</v>
      </c>
    </row>
    <row r="10" spans="1:3" x14ac:dyDescent="0.3">
      <c r="A10" s="39" t="s">
        <v>219</v>
      </c>
      <c r="B10" s="38" t="s">
        <v>220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data</vt:lpstr>
      <vt:lpstr>goals</vt:lpstr>
      <vt:lpstr>raw or base data</vt:lpstr>
      <vt:lpstr>trophy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Wondemagenege Tilahun</dc:creator>
  <cp:lastModifiedBy>Wondemagegn Kebede</cp:lastModifiedBy>
  <dcterms:created xsi:type="dcterms:W3CDTF">2023-12-13T00:14:41Z</dcterms:created>
  <dcterms:modified xsi:type="dcterms:W3CDTF">2024-01-02T00:09:54Z</dcterms:modified>
</cp:coreProperties>
</file>