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/projects/synthesizer/"/>
    </mc:Choice>
  </mc:AlternateContent>
  <xr:revisionPtr revIDLastSave="0" documentId="8_{1CBEC3AB-9ACC-8E4C-9510-AC59E0BE8798}" xr6:coauthVersionLast="45" xr6:coauthVersionMax="45" xr10:uidLastSave="{00000000-0000-0000-0000-000000000000}"/>
  <bookViews>
    <workbookView xWindow="20700" yWindow="460" windowWidth="28040" windowHeight="17440" xr2:uid="{92B60CF5-5B90-0E48-AB3B-ECDA0BA978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8" i="1"/>
  <c r="F9" i="1"/>
  <c r="F10" i="1"/>
  <c r="F11" i="1"/>
  <c r="F12" i="1"/>
  <c r="F13" i="1"/>
  <c r="F14" i="1"/>
  <c r="F15" i="1"/>
  <c r="F16" i="1"/>
  <c r="F17" i="1"/>
  <c r="F18" i="1"/>
  <c r="F8" i="1"/>
  <c r="D15" i="1"/>
  <c r="D14" i="1" s="1"/>
  <c r="D13" i="1" s="1"/>
  <c r="D12" i="1" s="1"/>
  <c r="D11" i="1" s="1"/>
  <c r="D10" i="1" s="1"/>
  <c r="D9" i="1" s="1"/>
  <c r="D8" i="1" s="1"/>
  <c r="D16" i="1"/>
  <c r="D17" i="1"/>
  <c r="B18" i="1"/>
  <c r="B14" i="1"/>
  <c r="B15" i="1" s="1"/>
  <c r="B16" i="1" s="1"/>
  <c r="B17" i="1" s="1"/>
  <c r="B13" i="1"/>
  <c r="B10" i="1"/>
  <c r="B9" i="1" s="1"/>
  <c r="B8" i="1" s="1"/>
  <c r="B11" i="1"/>
  <c r="D3" i="1"/>
  <c r="D4" i="1"/>
  <c r="D5" i="1"/>
  <c r="D2" i="1"/>
</calcChain>
</file>

<file path=xl/sharedStrings.xml><?xml version="1.0" encoding="utf-8"?>
<sst xmlns="http://schemas.openxmlformats.org/spreadsheetml/2006/main" count="25" uniqueCount="24">
  <si>
    <t>I (mA)</t>
  </si>
  <si>
    <t>C (nF)</t>
  </si>
  <si>
    <t>freq</t>
  </si>
  <si>
    <t>freq (Hz)</t>
  </si>
  <si>
    <t>period (ms)</t>
  </si>
  <si>
    <t>Higher current = higher frequency</t>
  </si>
  <si>
    <t>Lower capacitance = higher frequency</t>
  </si>
  <si>
    <t>Pitch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</si>
  <si>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</si>
  <si>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</si>
  <si>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</si>
  <si>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</si>
  <si>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</si>
  <si>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</si>
  <si>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</si>
  <si>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</si>
  <si>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</si>
  <si>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</si>
  <si>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</si>
  <si>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CV</t>
  </si>
  <si>
    <t>I (uA)</t>
  </si>
  <si>
    <t>Freq</t>
  </si>
  <si>
    <t>I scale</t>
  </si>
  <si>
    <t>To correct for available capacitance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</si>
</sst>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EAF9-148B-2D4F-BA31-B8EEB59C579B}">
  <dimension ref="A1:G18"/>
  <sheetViews>
    <sheetView tabSelected="1" workbookViewId="0">
      <selection activeCell="C6" sqref="C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3</v>
      </c>
    </row>
    <row r="2" spans="1:7" x14ac:dyDescent="0.2">
      <c r="A2">
        <v>1</v>
      </c>
      <c r="B2">
        <v>160</v>
      </c>
      <c r="C2">
        <v>2.87</v>
      </c>
      <c r="D2">
        <f>1/(C2/1000)</f>
        <v>348.43205574912889</v>
      </c>
    </row>
    <row r="3" spans="1:7" x14ac:dyDescent="0.2">
      <c r="A3">
        <v>0.5</v>
      </c>
      <c r="B3">
        <v>160</v>
      </c>
      <c r="C3">
        <v>5.73</v>
      </c>
      <c r="D3">
        <f t="shared" ref="D3:D5" si="0">1/(C3/1000)</f>
        <v>174.5200698080279</v>
      </c>
      <c r="F3" t="s">
        <v>5</v>
      </c>
    </row>
    <row r="4" spans="1:7" x14ac:dyDescent="0.2">
      <c r="A4">
        <v>0.5</v>
      </c>
      <c r="B4">
        <v>80</v>
      </c>
      <c r="C4">
        <v>2.88</v>
      </c>
      <c r="D4">
        <f t="shared" si="0"/>
        <v>347.22222222222223</v>
      </c>
      <c r="F4" t="s">
        <v>6</v>
      </c>
    </row>
    <row r="5" spans="1:7" x14ac:dyDescent="0.2">
      <c r="A5">
        <v>1</v>
      </c>
      <c r="B5">
        <v>80</v>
      </c>
      <c r="C5">
        <v>1.44</v>
      </c>
      <c r="D5">
        <f t="shared" si="0"/>
        <v>694.44444444444446</v>
      </c>
    </row>
    <row r="6" spans="1:7" x14ac:dyDescent="0.2">
      <c r="G6" t="s">
        <v>23</v>
      </c>
    </row>
    <row r="7" spans="1:7" x14ac:dyDescent="0.2">
      <c r="A7" t="s">
        <v>7</v>
      </c>
      <c r="B7" t="s">
        <v>2</v>
      </c>
      <c r="C7" t="s">
        <v>19</v>
      </c>
      <c r="D7" t="s">
        <v>20</v>
      </c>
      <c r="E7" t="s">
        <v>1</v>
      </c>
      <c r="F7" t="s">
        <v>21</v>
      </c>
      <c r="G7" t="s">
        <v>22</v>
      </c>
    </row>
    <row r="8" spans="1:7" x14ac:dyDescent="0.2">
      <c r="A8" t="s">
        <v>8</v>
      </c>
      <c r="B8">
        <f t="shared" ref="B8:B10" si="1">B9/2</f>
        <v>27.5</v>
      </c>
      <c r="C8">
        <v>0</v>
      </c>
      <c r="D8">
        <f t="shared" ref="D8:D16" si="2">D9/2</f>
        <v>0.9765625</v>
      </c>
      <c r="E8">
        <v>2.2000000000000002</v>
      </c>
      <c r="F8">
        <f>(B$5/E8)*D$5*(D8/(A$5*1000))</f>
        <v>24.66066919191919</v>
      </c>
      <c r="G8">
        <f>B8/F8</f>
        <v>1.1151360000000001</v>
      </c>
    </row>
    <row r="9" spans="1:7" x14ac:dyDescent="0.2">
      <c r="A9" t="s">
        <v>9</v>
      </c>
      <c r="B9">
        <f t="shared" si="1"/>
        <v>55</v>
      </c>
      <c r="C9">
        <v>1</v>
      </c>
      <c r="D9">
        <f t="shared" si="2"/>
        <v>1.953125</v>
      </c>
      <c r="E9">
        <v>2.2000000000000002</v>
      </c>
      <c r="F9">
        <f t="shared" ref="F9:F18" si="3">(B$5/E9)*D$5*(D9/(A$5*1000))</f>
        <v>49.321338383838381</v>
      </c>
      <c r="G9">
        <f t="shared" ref="G9:G18" si="4">B9/F9</f>
        <v>1.1151360000000001</v>
      </c>
    </row>
    <row r="10" spans="1:7" x14ac:dyDescent="0.2">
      <c r="A10" t="s">
        <v>10</v>
      </c>
      <c r="B10">
        <f t="shared" si="1"/>
        <v>110</v>
      </c>
      <c r="C10">
        <v>2</v>
      </c>
      <c r="D10">
        <f t="shared" si="2"/>
        <v>3.90625</v>
      </c>
      <c r="E10">
        <v>2.2000000000000002</v>
      </c>
      <c r="F10">
        <f t="shared" si="3"/>
        <v>98.642676767676761</v>
      </c>
      <c r="G10">
        <f t="shared" si="4"/>
        <v>1.1151360000000001</v>
      </c>
    </row>
    <row r="11" spans="1:7" x14ac:dyDescent="0.2">
      <c r="A11" t="s">
        <v>11</v>
      </c>
      <c r="B11">
        <f>B12/2</f>
        <v>220</v>
      </c>
      <c r="C11">
        <v>3</v>
      </c>
      <c r="D11">
        <f t="shared" si="2"/>
        <v>7.8125</v>
      </c>
      <c r="E11">
        <v>2.2000000000000002</v>
      </c>
      <c r="F11">
        <f t="shared" si="3"/>
        <v>197.28535353535352</v>
      </c>
      <c r="G11">
        <f t="shared" si="4"/>
        <v>1.1151360000000001</v>
      </c>
    </row>
    <row r="12" spans="1:7" x14ac:dyDescent="0.2">
      <c r="A12" t="s">
        <v>12</v>
      </c>
      <c r="B12">
        <v>440</v>
      </c>
      <c r="C12">
        <v>4</v>
      </c>
      <c r="D12">
        <f t="shared" si="2"/>
        <v>15.625</v>
      </c>
      <c r="E12">
        <v>2.2000000000000002</v>
      </c>
      <c r="F12">
        <f t="shared" si="3"/>
        <v>394.57070707070704</v>
      </c>
      <c r="G12">
        <f t="shared" si="4"/>
        <v>1.1151360000000001</v>
      </c>
    </row>
    <row r="13" spans="1:7" x14ac:dyDescent="0.2">
      <c r="A13" t="s">
        <v>13</v>
      </c>
      <c r="B13">
        <f>B12*2</f>
        <v>880</v>
      </c>
      <c r="C13">
        <v>5</v>
      </c>
      <c r="D13">
        <f t="shared" si="2"/>
        <v>31.25</v>
      </c>
      <c r="E13">
        <v>2.2000000000000002</v>
      </c>
      <c r="F13">
        <f t="shared" si="3"/>
        <v>789.14141414141409</v>
      </c>
      <c r="G13">
        <f t="shared" si="4"/>
        <v>1.1151360000000001</v>
      </c>
    </row>
    <row r="14" spans="1:7" x14ac:dyDescent="0.2">
      <c r="A14" t="s">
        <v>14</v>
      </c>
      <c r="B14">
        <f t="shared" ref="B14:B17" si="5">B13*2</f>
        <v>1760</v>
      </c>
      <c r="C14">
        <v>6</v>
      </c>
      <c r="D14">
        <f t="shared" si="2"/>
        <v>62.5</v>
      </c>
      <c r="E14">
        <v>2.2000000000000002</v>
      </c>
      <c r="F14">
        <f t="shared" si="3"/>
        <v>1578.2828282828282</v>
      </c>
      <c r="G14">
        <f t="shared" si="4"/>
        <v>1.1151360000000001</v>
      </c>
    </row>
    <row r="15" spans="1:7" x14ac:dyDescent="0.2">
      <c r="A15" t="s">
        <v>15</v>
      </c>
      <c r="B15">
        <f t="shared" si="5"/>
        <v>3520</v>
      </c>
      <c r="C15">
        <v>7</v>
      </c>
      <c r="D15">
        <f t="shared" si="2"/>
        <v>125</v>
      </c>
      <c r="E15">
        <v>2.2000000000000002</v>
      </c>
      <c r="F15">
        <f t="shared" si="3"/>
        <v>3156.5656565656564</v>
      </c>
      <c r="G15">
        <f t="shared" si="4"/>
        <v>1.1151360000000001</v>
      </c>
    </row>
    <row r="16" spans="1:7" x14ac:dyDescent="0.2">
      <c r="A16" t="s">
        <v>16</v>
      </c>
      <c r="B16">
        <f t="shared" si="5"/>
        <v>7040</v>
      </c>
      <c r="C16">
        <v>8</v>
      </c>
      <c r="D16">
        <f t="shared" si="2"/>
        <v>250</v>
      </c>
      <c r="E16">
        <v>2.2000000000000002</v>
      </c>
      <c r="F16">
        <f t="shared" si="3"/>
        <v>6313.1313131313127</v>
      </c>
      <c r="G16">
        <f t="shared" si="4"/>
        <v>1.1151360000000001</v>
      </c>
    </row>
    <row r="17" spans="1:7" x14ac:dyDescent="0.2">
      <c r="A17" t="s">
        <v>17</v>
      </c>
      <c r="B17">
        <f t="shared" si="5"/>
        <v>14080</v>
      </c>
      <c r="C17">
        <v>9</v>
      </c>
      <c r="D17">
        <f>D18/2</f>
        <v>500</v>
      </c>
      <c r="E17">
        <v>2.2000000000000002</v>
      </c>
      <c r="F17">
        <f t="shared" si="3"/>
        <v>12626.262626262625</v>
      </c>
      <c r="G17">
        <f t="shared" si="4"/>
        <v>1.1151360000000001</v>
      </c>
    </row>
    <row r="18" spans="1:7" x14ac:dyDescent="0.2">
      <c r="A18" t="s">
        <v>18</v>
      </c>
      <c r="B18">
        <f>B17*2</f>
        <v>28160</v>
      </c>
      <c r="C18">
        <v>10</v>
      </c>
      <c r="D18">
        <v>1000</v>
      </c>
      <c r="E18">
        <v>2.2000000000000002</v>
      </c>
      <c r="F18">
        <f t="shared" si="3"/>
        <v>25252.525252525251</v>
      </c>
      <c r="G18">
        <f t="shared" si="4"/>
        <v>1.1151360000000001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2020-05-31T17:40:31Z</dcterms:created>
  <dcterms:modified xsi:type="dcterms:W3CDTF">2020-05-31T17:46:49Z</dcterms:modified>
</cp:coreProperties>
</file>