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1"/>
  <workbookPr defaultThemeVersion="166925"/>
  <xr:revisionPtr revIDLastSave="0" documentId="8_{BAE7D989-DF7D-4E6A-AFE7-F6825D636F17}" xr6:coauthVersionLast="47" xr6:coauthVersionMax="47" xr10:uidLastSave="{00000000-0000-0000-0000-000000000000}"/>
  <bookViews>
    <workbookView xWindow="240" yWindow="105" windowWidth="14805" windowHeight="8010" firstSheet="4" activeTab="4" xr2:uid="{00000000-000D-0000-FFFF-FFFF00000000}"/>
  </bookViews>
  <sheets>
    <sheet name="January" sheetId="2" r:id="rId1"/>
    <sheet name="February" sheetId="1" r:id="rId2"/>
    <sheet name="March" sheetId="3" r:id="rId3"/>
    <sheet name="April" sheetId="4" r:id="rId4"/>
    <sheet name="May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5" l="1"/>
  <c r="J19" i="5"/>
  <c r="H19" i="5"/>
  <c r="F19" i="5"/>
  <c r="E19" i="5"/>
  <c r="K18" i="5"/>
  <c r="J18" i="5"/>
  <c r="H18" i="5"/>
  <c r="F18" i="5"/>
  <c r="E18" i="5"/>
  <c r="K17" i="5"/>
  <c r="J17" i="5"/>
  <c r="H17" i="5"/>
  <c r="F17" i="5"/>
  <c r="E17" i="5"/>
  <c r="K16" i="5"/>
  <c r="J16" i="5"/>
  <c r="H16" i="5"/>
  <c r="F16" i="5"/>
  <c r="E16" i="5"/>
  <c r="K15" i="5"/>
  <c r="J15" i="5"/>
  <c r="H15" i="5"/>
  <c r="F15" i="5"/>
  <c r="E15" i="5"/>
  <c r="K14" i="5"/>
  <c r="J14" i="5"/>
  <c r="H14" i="5"/>
  <c r="F14" i="5"/>
  <c r="E14" i="5"/>
  <c r="K13" i="5"/>
  <c r="J13" i="5"/>
  <c r="H13" i="5"/>
  <c r="F13" i="5"/>
  <c r="E13" i="5"/>
  <c r="K12" i="5"/>
  <c r="J12" i="5"/>
  <c r="H12" i="5"/>
  <c r="F12" i="5"/>
  <c r="E12" i="5"/>
  <c r="K11" i="5"/>
  <c r="J11" i="5"/>
  <c r="H11" i="5"/>
  <c r="F11" i="5"/>
  <c r="E11" i="5"/>
  <c r="K10" i="5"/>
  <c r="J10" i="5"/>
  <c r="H10" i="5"/>
  <c r="F10" i="5"/>
  <c r="E10" i="5"/>
  <c r="K9" i="5"/>
  <c r="J9" i="5"/>
  <c r="H9" i="5"/>
  <c r="F9" i="5"/>
  <c r="E9" i="5"/>
  <c r="K8" i="5"/>
  <c r="J8" i="5"/>
  <c r="H8" i="5"/>
  <c r="F8" i="5"/>
  <c r="E8" i="5"/>
  <c r="K7" i="5"/>
  <c r="J7" i="5"/>
  <c r="H7" i="5"/>
  <c r="F7" i="5"/>
  <c r="E7" i="5"/>
  <c r="K6" i="5"/>
  <c r="J6" i="5"/>
  <c r="H6" i="5"/>
  <c r="F6" i="5"/>
  <c r="E6" i="5"/>
  <c r="K5" i="5"/>
  <c r="J5" i="5"/>
  <c r="H5" i="5"/>
  <c r="F5" i="5"/>
  <c r="E5" i="5"/>
  <c r="K4" i="5"/>
  <c r="J4" i="5"/>
  <c r="H4" i="5"/>
  <c r="F4" i="5"/>
  <c r="E4" i="5"/>
  <c r="K3" i="5"/>
  <c r="J3" i="5"/>
  <c r="H3" i="5"/>
  <c r="F3" i="5"/>
  <c r="E3" i="5"/>
  <c r="K2" i="5"/>
  <c r="J2" i="5"/>
  <c r="H2" i="5"/>
  <c r="F2" i="5"/>
  <c r="E2" i="5"/>
  <c r="K19" i="4"/>
  <c r="J19" i="4"/>
  <c r="H19" i="4"/>
  <c r="F19" i="4"/>
  <c r="E19" i="4"/>
  <c r="K18" i="4"/>
  <c r="J18" i="4"/>
  <c r="H18" i="4"/>
  <c r="F18" i="4"/>
  <c r="E18" i="4"/>
  <c r="K17" i="4"/>
  <c r="J17" i="4"/>
  <c r="H17" i="4"/>
  <c r="F17" i="4"/>
  <c r="E17" i="4"/>
  <c r="K16" i="4"/>
  <c r="J16" i="4"/>
  <c r="H16" i="4"/>
  <c r="F16" i="4"/>
  <c r="E16" i="4"/>
  <c r="K15" i="4"/>
  <c r="J15" i="4"/>
  <c r="H15" i="4"/>
  <c r="F15" i="4"/>
  <c r="E15" i="4"/>
  <c r="K14" i="4"/>
  <c r="J14" i="4"/>
  <c r="H14" i="4"/>
  <c r="F14" i="4"/>
  <c r="E14" i="4"/>
  <c r="K13" i="4"/>
  <c r="J13" i="4"/>
  <c r="H13" i="4"/>
  <c r="F13" i="4"/>
  <c r="E13" i="4"/>
  <c r="K12" i="4"/>
  <c r="J12" i="4"/>
  <c r="H12" i="4"/>
  <c r="F12" i="4"/>
  <c r="E12" i="4"/>
  <c r="K11" i="4"/>
  <c r="J11" i="4"/>
  <c r="H11" i="4"/>
  <c r="F11" i="4"/>
  <c r="E11" i="4"/>
  <c r="K10" i="4"/>
  <c r="J10" i="4"/>
  <c r="H10" i="4"/>
  <c r="F10" i="4"/>
  <c r="E10" i="4"/>
  <c r="K9" i="4"/>
  <c r="J9" i="4"/>
  <c r="H9" i="4"/>
  <c r="F9" i="4"/>
  <c r="E9" i="4"/>
  <c r="K8" i="4"/>
  <c r="J8" i="4"/>
  <c r="H8" i="4"/>
  <c r="F8" i="4"/>
  <c r="E8" i="4"/>
  <c r="K7" i="4"/>
  <c r="J7" i="4"/>
  <c r="H7" i="4"/>
  <c r="F7" i="4"/>
  <c r="E7" i="4"/>
  <c r="K6" i="4"/>
  <c r="J6" i="4"/>
  <c r="H6" i="4"/>
  <c r="F6" i="4"/>
  <c r="E6" i="4"/>
  <c r="K5" i="4"/>
  <c r="J5" i="4"/>
  <c r="H5" i="4"/>
  <c r="F5" i="4"/>
  <c r="E5" i="4"/>
  <c r="K4" i="4"/>
  <c r="J4" i="4"/>
  <c r="H4" i="4"/>
  <c r="F4" i="4"/>
  <c r="E4" i="4"/>
  <c r="K3" i="4"/>
  <c r="J3" i="4"/>
  <c r="H3" i="4"/>
  <c r="F3" i="4"/>
  <c r="E3" i="4"/>
  <c r="K2" i="4"/>
  <c r="J2" i="4"/>
  <c r="H2" i="4"/>
  <c r="F2" i="4"/>
  <c r="E2" i="4"/>
  <c r="K19" i="3"/>
  <c r="J19" i="3"/>
  <c r="H19" i="3"/>
  <c r="F19" i="3"/>
  <c r="E19" i="3"/>
  <c r="K18" i="3"/>
  <c r="J18" i="3"/>
  <c r="H18" i="3"/>
  <c r="F18" i="3"/>
  <c r="E18" i="3"/>
  <c r="K17" i="3"/>
  <c r="J17" i="3"/>
  <c r="H17" i="3"/>
  <c r="F17" i="3"/>
  <c r="E17" i="3"/>
  <c r="K16" i="3"/>
  <c r="J16" i="3"/>
  <c r="H16" i="3"/>
  <c r="F16" i="3"/>
  <c r="E16" i="3"/>
  <c r="K15" i="3"/>
  <c r="J15" i="3"/>
  <c r="H15" i="3"/>
  <c r="F15" i="3"/>
  <c r="E15" i="3"/>
  <c r="K14" i="3"/>
  <c r="J14" i="3"/>
  <c r="H14" i="3"/>
  <c r="F14" i="3"/>
  <c r="E14" i="3"/>
  <c r="K13" i="3"/>
  <c r="J13" i="3"/>
  <c r="H13" i="3"/>
  <c r="F13" i="3"/>
  <c r="E13" i="3"/>
  <c r="K12" i="3"/>
  <c r="J12" i="3"/>
  <c r="H12" i="3"/>
  <c r="F12" i="3"/>
  <c r="E12" i="3"/>
  <c r="K11" i="3"/>
  <c r="J11" i="3"/>
  <c r="H11" i="3"/>
  <c r="F11" i="3"/>
  <c r="E11" i="3"/>
  <c r="K10" i="3"/>
  <c r="J10" i="3"/>
  <c r="H10" i="3"/>
  <c r="F10" i="3"/>
  <c r="E10" i="3"/>
  <c r="K9" i="3"/>
  <c r="J9" i="3"/>
  <c r="H9" i="3"/>
  <c r="F9" i="3"/>
  <c r="E9" i="3"/>
  <c r="K8" i="3"/>
  <c r="J8" i="3"/>
  <c r="H8" i="3"/>
  <c r="F8" i="3"/>
  <c r="E8" i="3"/>
  <c r="K7" i="3"/>
  <c r="J7" i="3"/>
  <c r="H7" i="3"/>
  <c r="F7" i="3"/>
  <c r="E7" i="3"/>
  <c r="K6" i="3"/>
  <c r="J6" i="3"/>
  <c r="H6" i="3"/>
  <c r="F6" i="3"/>
  <c r="E6" i="3"/>
  <c r="K5" i="3"/>
  <c r="J5" i="3"/>
  <c r="H5" i="3"/>
  <c r="F5" i="3"/>
  <c r="E5" i="3"/>
  <c r="K4" i="3"/>
  <c r="J4" i="3"/>
  <c r="H4" i="3"/>
  <c r="F4" i="3"/>
  <c r="E4" i="3"/>
  <c r="K3" i="3"/>
  <c r="J3" i="3"/>
  <c r="H3" i="3"/>
  <c r="F3" i="3"/>
  <c r="E3" i="3"/>
  <c r="K2" i="3"/>
  <c r="J2" i="3"/>
  <c r="H2" i="3"/>
  <c r="F2" i="3"/>
  <c r="E2" i="3"/>
  <c r="K19" i="1"/>
  <c r="J19" i="1"/>
  <c r="H19" i="1"/>
  <c r="F19" i="1"/>
  <c r="E19" i="1"/>
  <c r="K18" i="1"/>
  <c r="J18" i="1"/>
  <c r="H18" i="1"/>
  <c r="F18" i="1"/>
  <c r="E18" i="1"/>
  <c r="K17" i="1"/>
  <c r="J17" i="1"/>
  <c r="H17" i="1"/>
  <c r="F17" i="1"/>
  <c r="E17" i="1"/>
  <c r="K16" i="1"/>
  <c r="J16" i="1"/>
  <c r="H16" i="1"/>
  <c r="F16" i="1"/>
  <c r="E16" i="1"/>
  <c r="K15" i="1"/>
  <c r="J15" i="1"/>
  <c r="H15" i="1"/>
  <c r="F15" i="1"/>
  <c r="E15" i="1"/>
  <c r="K14" i="1"/>
  <c r="J14" i="1"/>
  <c r="H14" i="1"/>
  <c r="F14" i="1"/>
  <c r="E14" i="1"/>
  <c r="K13" i="1"/>
  <c r="J13" i="1"/>
  <c r="H13" i="1"/>
  <c r="F13" i="1"/>
  <c r="E13" i="1"/>
  <c r="K12" i="1"/>
  <c r="J12" i="1"/>
  <c r="H12" i="1"/>
  <c r="F12" i="1"/>
  <c r="E12" i="1"/>
  <c r="K11" i="1"/>
  <c r="J11" i="1"/>
  <c r="H11" i="1"/>
  <c r="F11" i="1"/>
  <c r="E11" i="1"/>
  <c r="K10" i="1"/>
  <c r="J10" i="1"/>
  <c r="H10" i="1"/>
  <c r="F10" i="1"/>
  <c r="E10" i="1"/>
  <c r="K9" i="1"/>
  <c r="J9" i="1"/>
  <c r="H9" i="1"/>
  <c r="F9" i="1"/>
  <c r="E9" i="1"/>
  <c r="K8" i="1"/>
  <c r="J8" i="1"/>
  <c r="H8" i="1"/>
  <c r="F8" i="1"/>
  <c r="E8" i="1"/>
  <c r="K7" i="1"/>
  <c r="J7" i="1"/>
  <c r="H7" i="1"/>
  <c r="F7" i="1"/>
  <c r="E7" i="1"/>
  <c r="K6" i="1"/>
  <c r="J6" i="1"/>
  <c r="H6" i="1"/>
  <c r="F6" i="1"/>
  <c r="E6" i="1"/>
  <c r="K5" i="1"/>
  <c r="J5" i="1"/>
  <c r="H5" i="1"/>
  <c r="F5" i="1"/>
  <c r="E5" i="1"/>
  <c r="K4" i="1"/>
  <c r="J4" i="1"/>
  <c r="H4" i="1"/>
  <c r="F4" i="1"/>
  <c r="E4" i="1"/>
  <c r="K3" i="1"/>
  <c r="J3" i="1"/>
  <c r="H3" i="1"/>
  <c r="F3" i="1"/>
  <c r="E3" i="1"/>
  <c r="K2" i="1"/>
  <c r="J2" i="1"/>
  <c r="H2" i="1"/>
  <c r="F2" i="1"/>
  <c r="E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" i="2"/>
</calcChain>
</file>

<file path=xl/sharedStrings.xml><?xml version="1.0" encoding="utf-8"?>
<sst xmlns="http://schemas.openxmlformats.org/spreadsheetml/2006/main" count="245" uniqueCount="32">
  <si>
    <t>Year</t>
  </si>
  <si>
    <t>Month</t>
  </si>
  <si>
    <t>DA</t>
  </si>
  <si>
    <t>TM</t>
  </si>
  <si>
    <t>Efficiency</t>
  </si>
  <si>
    <t xml:space="preserve">Quality </t>
  </si>
  <si>
    <t>Manual Quality</t>
  </si>
  <si>
    <t>Utilization Score</t>
  </si>
  <si>
    <t>PKT</t>
  </si>
  <si>
    <t>Shrinkage</t>
  </si>
  <si>
    <t>Compliance</t>
  </si>
  <si>
    <t>Total</t>
  </si>
  <si>
    <t>Index</t>
  </si>
  <si>
    <t>ABC</t>
  </si>
  <si>
    <t>asda</t>
  </si>
  <si>
    <t>DEF</t>
  </si>
  <si>
    <t>ghi</t>
  </si>
  <si>
    <t>jkl</t>
  </si>
  <si>
    <t>mno</t>
  </si>
  <si>
    <t>pqr</t>
  </si>
  <si>
    <t>stu</t>
  </si>
  <si>
    <t>vwx</t>
  </si>
  <si>
    <t>yza</t>
  </si>
  <si>
    <t>azy</t>
  </si>
  <si>
    <t>xwv</t>
  </si>
  <si>
    <t>uts</t>
  </si>
  <si>
    <t>rqp</t>
  </si>
  <si>
    <t>pnm</t>
  </si>
  <si>
    <t>lkj</t>
  </si>
  <si>
    <t>ihg</t>
  </si>
  <si>
    <t>fed</t>
  </si>
  <si>
    <t>cba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</si>
</sst>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5A2614-F2CE-4CA1-9F20-E6991739FFBA}" name="Table13" displayName="Table13" ref="A1:M19" totalsRowShown="0">
  <autoFilter ref="A1:M19" xr:uid="{638F273A-669E-4D34-BB7B-96D1E01DDDEE}"/>
  <tableColumns count="13">
    <tableColumn id="1" xr3:uid="{1AF80908-9E19-4C2F-ABFD-AB5F5BE409EC}" name="Year"/>
    <tableColumn id="2" xr3:uid="{29358FBA-052B-490F-8881-DD286582A903}" name="Month"/>
    <tableColumn id="3" xr3:uid="{A8471A8D-E1AF-41E9-9415-B520E899D6BB}" name="DA"/>
    <tableColumn id="4" xr3:uid="{61EBB7C8-CC16-49E2-98C7-617085F601A3}" name="TM"/>
    <tableColumn id="5" xr3:uid="{80CFED57-4D13-4527-9FFE-04F2B4E462D0}" name="Efficiency" dataDxfId="10">
      <calculatedColumnFormula>INT(RAND()*20)</calculatedColumnFormula>
    </tableColumn>
    <tableColumn id="6" xr3:uid="{92D62322-862F-46AC-B2DD-BB7BEC648181}" name="Quality " dataDxfId="9">
      <calculatedColumnFormula>INT(RAND()*50)</calculatedColumnFormula>
    </tableColumn>
    <tableColumn id="7" xr3:uid="{DB112B1B-1EF9-4CBC-9B6D-4428BB66DF6B}" name="Manual Quality">
      <calculatedColumnFormula>INT(RAND()*100)</calculatedColumnFormula>
    </tableColumn>
    <tableColumn id="8" xr3:uid="{238B60BB-614F-4F8D-892B-0496C57809AE}" name="Utilization Score" dataDxfId="8">
      <calculatedColumnFormula>INT(RAND()*10)</calculatedColumnFormula>
    </tableColumn>
    <tableColumn id="9" xr3:uid="{37E6A5A0-D6D3-45E5-A1DA-586D17EC5F62}" name="PKT" dataDxfId="7">
      <calculatedColumnFormula>INT(RAND()*100)</calculatedColumnFormula>
    </tableColumn>
    <tableColumn id="10" xr3:uid="{22237FE6-1E95-479B-B32B-B3D6DEE4BF68}" name="Shrinkage" dataDxfId="6">
      <calculatedColumnFormula>INT(RAND()*10)</calculatedColumnFormula>
    </tableColumn>
    <tableColumn id="11" xr3:uid="{4A775EA6-2E23-4E55-9E0D-F641090358D9}" name="Compliance" dataDxfId="5">
      <calculatedColumnFormula>INT(RAND()*10)</calculatedColumnFormula>
    </tableColumn>
    <tableColumn id="12" xr3:uid="{986E1A36-F596-4FE1-81D6-FD970D94F076}" name="Total" dataDxfId="4">
      <calculatedColumnFormula>SUM(Table13[[#This Row],[Efficiency]:[Compliance]])</calculatedColumnFormula>
    </tableColumn>
    <tableColumn id="13" xr3:uid="{51E280A8-E7BD-4DE9-8E9B-CEAB2204A35A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8F273A-669E-4D34-BB7B-96D1E01DDDEE}" name="Table1" displayName="Table1" ref="A1:M19" totalsRowShown="0">
  <autoFilter ref="A1:M19" xr:uid="{638F273A-669E-4D34-BB7B-96D1E01DDDEE}"/>
  <tableColumns count="13">
    <tableColumn id="1" xr3:uid="{5F8866C9-19BB-4B6C-9123-934B6B32628B}" name="Year"/>
    <tableColumn id="2" xr3:uid="{8AA9060E-0153-4B65-9721-7ACC863E6F0D}" name="Month"/>
    <tableColumn id="3" xr3:uid="{FBD047EB-8F39-411E-B4C5-5B9417434F68}" name="DA"/>
    <tableColumn id="4" xr3:uid="{57807B48-A619-44E1-862F-9D7232FFBB01}" name="TM"/>
    <tableColumn id="5" xr3:uid="{CFEB6F79-6BE8-4FC1-8039-17CA26FCC217}" name="Efficiency">
      <calculatedColumnFormula>INT(RAND()*20)</calculatedColumnFormula>
    </tableColumn>
    <tableColumn id="6" xr3:uid="{D660472C-D63D-4116-AA6B-584236CE9D27}" name="Quality ">
      <calculatedColumnFormula>INT(RAND()*50)</calculatedColumnFormula>
    </tableColumn>
    <tableColumn id="7" xr3:uid="{715C13FE-B431-4F27-8D6A-ED685B1A26EE}" name="Manual Quality"/>
    <tableColumn id="8" xr3:uid="{8CE32E4F-6CB3-4CDE-8D96-EACBAC0BA951}" name="Utilization Score">
      <calculatedColumnFormula>INT(RAND()*10)</calculatedColumnFormula>
    </tableColumn>
    <tableColumn id="9" xr3:uid="{35B5410E-BCC5-470F-8532-C6AA695BE102}" name="PKT"/>
    <tableColumn id="10" xr3:uid="{3807BB11-547D-4254-8127-A8C4621F3D9A}" name="Shrinkage">
      <calculatedColumnFormula>INT(RAND()*10)</calculatedColumnFormula>
    </tableColumn>
    <tableColumn id="11" xr3:uid="{56FFAD14-3654-40BC-AFC5-FF37E7347130}" name="Compliance">
      <calculatedColumnFormula>INT(RAND()*10)</calculatedColumnFormula>
    </tableColumn>
    <tableColumn id="12" xr3:uid="{6D15EA80-A446-42E3-A137-C7509C2CCF2A}" name="Total" dataDxfId="3">
      <calculatedColumnFormula>SUM(Table13[[#This Row],[Efficiency]:[Compliance]])</calculatedColumnFormula>
    </tableColumn>
    <tableColumn id="13" xr3:uid="{B056034C-90E6-41E0-A119-37A7A07B2947}" name="Inde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782BDE-7276-4EE3-8F41-745F256EE0AE}" name="Table14" displayName="Table14" ref="A1:M19" totalsRowShown="0">
  <autoFilter ref="A1:M19" xr:uid="{FF782BDE-7276-4EE3-8F41-745F256EE0AE}"/>
  <tableColumns count="13">
    <tableColumn id="1" xr3:uid="{672D08EA-6F65-45A5-A81A-A3C54992D141}" name="Year"/>
    <tableColumn id="2" xr3:uid="{CDC31005-C0D5-4A6F-B0EB-20D6A2750582}" name="Month"/>
    <tableColumn id="3" xr3:uid="{838252BA-07D6-4000-AFC4-4B7C4900DA61}" name="DA"/>
    <tableColumn id="4" xr3:uid="{D1968944-2F02-4466-A1E6-329F2E5A2A09}" name="TM"/>
    <tableColumn id="5" xr3:uid="{582A8AAD-1AB9-41A9-A8EB-2BDE6C9116FE}" name="Efficiency">
      <calculatedColumnFormula>INT(RAND()*20)</calculatedColumnFormula>
    </tableColumn>
    <tableColumn id="6" xr3:uid="{DAECC855-2F06-4C17-8D62-4ADF65A86D0B}" name="Quality ">
      <calculatedColumnFormula>INT(RAND()*50)</calculatedColumnFormula>
    </tableColumn>
    <tableColumn id="7" xr3:uid="{8DF1FFFF-B0ED-4082-8F95-B88D1BF10C98}" name="Manual Quality"/>
    <tableColumn id="8" xr3:uid="{08AB8A41-FE00-4DB2-888E-1728D94FF344}" name="Utilization Score">
      <calculatedColumnFormula>INT(RAND()*10)</calculatedColumnFormula>
    </tableColumn>
    <tableColumn id="9" xr3:uid="{7D28E44D-1D80-43F1-BB92-DE250A92991B}" name="PKT"/>
    <tableColumn id="10" xr3:uid="{301D7747-494E-460A-9E12-63C86D5DB513}" name="Shrinkage">
      <calculatedColumnFormula>INT(RAND()*10)</calculatedColumnFormula>
    </tableColumn>
    <tableColumn id="11" xr3:uid="{B5EC956D-FCDF-47A9-A13C-1230498E30AF}" name="Compliance">
      <calculatedColumnFormula>INT(RAND()*10)</calculatedColumnFormula>
    </tableColumn>
    <tableColumn id="12" xr3:uid="{B722F8B0-00F8-4E29-A47D-77A67F381051}" name="Total" dataDxfId="2">
      <calculatedColumnFormula>SUM(Table14[[#This Row],[Efficiency]:[Compliance]])</calculatedColumnFormula>
    </tableColumn>
    <tableColumn id="13" xr3:uid="{322B4DC8-0E5B-4D51-BC52-BF8A8EBF7E43}" name="Ind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A8F9A9-91FA-463E-ABD7-DF01D94B8946}" name="Table15" displayName="Table15" ref="A1:M19" totalsRowShown="0">
  <autoFilter ref="A1:M19" xr:uid="{48A8F9A9-91FA-463E-ABD7-DF01D94B8946}"/>
  <tableColumns count="13">
    <tableColumn id="1" xr3:uid="{4D85FA29-2E91-40AA-89A1-02CACDED84B8}" name="Year"/>
    <tableColumn id="2" xr3:uid="{F1346B60-E2CB-430D-A7A7-1B1FC8AE7873}" name="Month"/>
    <tableColumn id="3" xr3:uid="{DD1569EE-F2B8-4708-918F-010055D33DEA}" name="DA"/>
    <tableColumn id="4" xr3:uid="{2E7201A5-5EA8-4022-80DC-F135C0A021F6}" name="TM"/>
    <tableColumn id="5" xr3:uid="{E122951E-E497-47E1-B093-A69D5BA0B232}" name="Efficiency">
      <calculatedColumnFormula>INT(RAND()*20)</calculatedColumnFormula>
    </tableColumn>
    <tableColumn id="6" xr3:uid="{1306DB84-A8DF-43B2-B1DE-F0AE55A53624}" name="Quality ">
      <calculatedColumnFormula>INT(RAND()*50)</calculatedColumnFormula>
    </tableColumn>
    <tableColumn id="7" xr3:uid="{E88180EC-66C0-42CC-AE98-C2C2C1E2642D}" name="Manual Quality"/>
    <tableColumn id="8" xr3:uid="{D210CE1C-4180-4FE7-ACD3-5D4689474FC3}" name="Utilization Score">
      <calculatedColumnFormula>INT(RAND()*10)</calculatedColumnFormula>
    </tableColumn>
    <tableColumn id="9" xr3:uid="{F7D4E65A-828C-48BB-B5C1-A39193531B6C}" name="PKT"/>
    <tableColumn id="10" xr3:uid="{82A865D2-198F-4501-BD02-D8E52D20A76A}" name="Shrinkage">
      <calculatedColumnFormula>INT(RAND()*10)</calculatedColumnFormula>
    </tableColumn>
    <tableColumn id="11" xr3:uid="{A477ACEE-DB03-4B45-9E0C-1A28C640ABE9}" name="Compliance">
      <calculatedColumnFormula>INT(RAND()*10)</calculatedColumnFormula>
    </tableColumn>
    <tableColumn id="12" xr3:uid="{AD05C678-E034-4FE0-9778-DBDA4E0C8F1F}" name="Total" dataDxfId="1">
      <calculatedColumnFormula>SUM(Table15[[#This Row],[Efficiency]:[Compliance]])</calculatedColumnFormula>
    </tableColumn>
    <tableColumn id="13" xr3:uid="{6165AA67-75E1-4E43-8CB0-08039BF1948B}" name="Inde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F38A43-B21D-4A40-9758-3249C798A358}" name="Table16" displayName="Table16" ref="A1:M19" totalsRowShown="0">
  <autoFilter ref="A1:M19" xr:uid="{B7F38A43-B21D-4A40-9758-3249C798A358}"/>
  <tableColumns count="13">
    <tableColumn id="1" xr3:uid="{45861804-E3EA-4DE7-A7B0-D219FC476719}" name="Year"/>
    <tableColumn id="2" xr3:uid="{49E3F361-0182-4449-BC11-D19D3E636E20}" name="Month"/>
    <tableColumn id="3" xr3:uid="{78CCD95F-F539-4BED-9B6B-866BDE4DA160}" name="DA"/>
    <tableColumn id="4" xr3:uid="{1E63E064-F350-4F94-A1B5-1C6700AEBD4F}" name="TM"/>
    <tableColumn id="5" xr3:uid="{E5E6AEE8-7B78-43B6-B308-40CC8073205B}" name="Efficiency">
      <calculatedColumnFormula>INT(RAND()*20)</calculatedColumnFormula>
    </tableColumn>
    <tableColumn id="6" xr3:uid="{DF3C7FED-81C3-446D-A520-51D67A59DBF1}" name="Quality ">
      <calculatedColumnFormula>INT(RAND()*50)</calculatedColumnFormula>
    </tableColumn>
    <tableColumn id="7" xr3:uid="{EF791139-71C1-4010-A57B-9F1637ED3C87}" name="Manual Quality"/>
    <tableColumn id="8" xr3:uid="{E86EA9B3-32BB-470C-8DCA-1DD9ECCF8168}" name="Utilization Score">
      <calculatedColumnFormula>INT(RAND()*10)</calculatedColumnFormula>
    </tableColumn>
    <tableColumn id="9" xr3:uid="{1B72E221-4E70-45C6-B262-9582D1B686C9}" name="PKT"/>
    <tableColumn id="10" xr3:uid="{8C9A9AE3-F29E-46D9-9436-EAFC9D84CBB0}" name="Shrinkage">
      <calculatedColumnFormula>INT(RAND()*10)</calculatedColumnFormula>
    </tableColumn>
    <tableColumn id="11" xr3:uid="{26716E78-CE91-4B14-B67F-8110F83A03D6}" name="Compliance">
      <calculatedColumnFormula>INT(RAND()*10)</calculatedColumnFormula>
    </tableColumn>
    <tableColumn id="12" xr3:uid="{87D6693E-A996-48E7-B92A-3186BE1D88A7}" name="Total" dataDxfId="0">
      <calculatedColumnFormula>SUM(Table16[[#This Row],[Efficiency]:[Compliance]])</calculatedColumnFormula>
    </tableColumn>
    <tableColumn id="13" xr3:uid="{0070AEE8-91C5-4EF8-B833-8ED88545A0A3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7A8B-23EC-459E-A603-F4516AE0225C}">
  <dimension ref="A1:M19"/>
  <sheetViews>
    <sheetView workbookViewId="0">
      <selection activeCell="E2" sqref="E2"/>
    </sheetView>
  </sheetViews>
  <sheetFormatPr defaultRowHeight="15"/>
  <cols>
    <col min="2" max="2" width="9.42578125" bestFit="1" customWidth="1"/>
    <col min="5" max="5" width="11.85546875" bestFit="1" customWidth="1"/>
    <col min="6" max="6" width="10.42578125" bestFit="1" customWidth="1"/>
    <col min="7" max="7" width="17.42578125" bestFit="1" customWidth="1"/>
    <col min="8" max="8" width="18.140625" bestFit="1" customWidth="1"/>
    <col min="10" max="10" width="12.140625" bestFit="1" customWidth="1"/>
    <col min="11" max="11" width="13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2022</v>
      </c>
      <c r="B2">
        <v>2</v>
      </c>
      <c r="C2" t="s">
        <v>13</v>
      </c>
      <c r="D2" t="s">
        <v>14</v>
      </c>
      <c r="E2">
        <f t="shared" ref="E2:E19" ca="1" si="0">INT(RAND()*20)</f>
        <v>6</v>
      </c>
      <c r="F2">
        <f t="shared" ref="F2:F19" ca="1" si="1">INT(RAND()*50)</f>
        <v>16</v>
      </c>
      <c r="G2">
        <v>0</v>
      </c>
      <c r="H2">
        <f t="shared" ref="H2:H19" ca="1" si="2">INT(RAND()*10)</f>
        <v>2</v>
      </c>
      <c r="I2">
        <v>0</v>
      </c>
      <c r="J2">
        <f t="shared" ref="J2:J19" ca="1" si="3">INT(RAND()*10)</f>
        <v>9</v>
      </c>
      <c r="K2">
        <f t="shared" ref="K2:K19" ca="1" si="4">INT(RAND()*10)</f>
        <v>1</v>
      </c>
      <c r="L2">
        <f ca="1">SUM(Table13[[#This Row],[Efficiency]:[Compliance]])</f>
        <v>34</v>
      </c>
      <c r="M2">
        <v>1</v>
      </c>
    </row>
    <row r="3" spans="1:13">
      <c r="A3">
        <v>2022</v>
      </c>
      <c r="B3">
        <v>2</v>
      </c>
      <c r="C3" t="s">
        <v>15</v>
      </c>
      <c r="D3" t="s">
        <v>14</v>
      </c>
      <c r="E3">
        <f t="shared" ca="1" si="0"/>
        <v>13</v>
      </c>
      <c r="F3">
        <f t="shared" ca="1" si="1"/>
        <v>39</v>
      </c>
      <c r="G3">
        <v>0</v>
      </c>
      <c r="H3">
        <f t="shared" ca="1" si="2"/>
        <v>4</v>
      </c>
      <c r="I3">
        <v>0</v>
      </c>
      <c r="J3">
        <f t="shared" ca="1" si="3"/>
        <v>2</v>
      </c>
      <c r="K3">
        <f t="shared" ca="1" si="4"/>
        <v>7</v>
      </c>
      <c r="L3">
        <f ca="1">SUM(Table13[[#This Row],[Efficiency]:[Compliance]])</f>
        <v>65</v>
      </c>
      <c r="M3">
        <v>1</v>
      </c>
    </row>
    <row r="4" spans="1:13">
      <c r="A4">
        <v>2022</v>
      </c>
      <c r="B4">
        <v>2</v>
      </c>
      <c r="C4" t="s">
        <v>16</v>
      </c>
      <c r="D4" t="s">
        <v>14</v>
      </c>
      <c r="E4">
        <f t="shared" ca="1" si="0"/>
        <v>6</v>
      </c>
      <c r="F4">
        <f t="shared" ca="1" si="1"/>
        <v>45</v>
      </c>
      <c r="G4">
        <v>0</v>
      </c>
      <c r="H4">
        <f t="shared" ca="1" si="2"/>
        <v>7</v>
      </c>
      <c r="I4">
        <v>0</v>
      </c>
      <c r="J4">
        <f t="shared" ca="1" si="3"/>
        <v>9</v>
      </c>
      <c r="K4">
        <f t="shared" ca="1" si="4"/>
        <v>2</v>
      </c>
      <c r="L4">
        <f ca="1">SUM(Table13[[#This Row],[Efficiency]:[Compliance]])</f>
        <v>69</v>
      </c>
      <c r="M4">
        <v>1</v>
      </c>
    </row>
    <row r="5" spans="1:13">
      <c r="A5">
        <v>2022</v>
      </c>
      <c r="B5">
        <v>2</v>
      </c>
      <c r="C5" t="s">
        <v>17</v>
      </c>
      <c r="D5" t="s">
        <v>14</v>
      </c>
      <c r="E5">
        <f t="shared" ca="1" si="0"/>
        <v>14</v>
      </c>
      <c r="F5">
        <f t="shared" ca="1" si="1"/>
        <v>7</v>
      </c>
      <c r="G5">
        <v>0</v>
      </c>
      <c r="H5">
        <f t="shared" ca="1" si="2"/>
        <v>0</v>
      </c>
      <c r="I5">
        <v>0</v>
      </c>
      <c r="J5">
        <f t="shared" ca="1" si="3"/>
        <v>8</v>
      </c>
      <c r="K5">
        <f t="shared" ca="1" si="4"/>
        <v>5</v>
      </c>
      <c r="L5">
        <f ca="1">SUM(Table13[[#This Row],[Efficiency]:[Compliance]])</f>
        <v>34</v>
      </c>
      <c r="M5">
        <v>1</v>
      </c>
    </row>
    <row r="6" spans="1:13">
      <c r="A6">
        <v>2022</v>
      </c>
      <c r="B6">
        <v>2</v>
      </c>
      <c r="C6" t="s">
        <v>18</v>
      </c>
      <c r="D6" t="s">
        <v>14</v>
      </c>
      <c r="E6">
        <f t="shared" ca="1" si="0"/>
        <v>5</v>
      </c>
      <c r="F6">
        <f t="shared" ca="1" si="1"/>
        <v>26</v>
      </c>
      <c r="G6">
        <v>0</v>
      </c>
      <c r="H6">
        <f t="shared" ca="1" si="2"/>
        <v>8</v>
      </c>
      <c r="I6">
        <v>0</v>
      </c>
      <c r="J6">
        <f t="shared" ca="1" si="3"/>
        <v>6</v>
      </c>
      <c r="K6">
        <f t="shared" ca="1" si="4"/>
        <v>7</v>
      </c>
      <c r="L6">
        <f ca="1">SUM(Table13[[#This Row],[Efficiency]:[Compliance]])</f>
        <v>52</v>
      </c>
      <c r="M6">
        <v>1</v>
      </c>
    </row>
    <row r="7" spans="1:13">
      <c r="A7">
        <v>2022</v>
      </c>
      <c r="B7">
        <v>2</v>
      </c>
      <c r="C7" t="s">
        <v>19</v>
      </c>
      <c r="D7" t="s">
        <v>14</v>
      </c>
      <c r="E7">
        <f t="shared" ca="1" si="0"/>
        <v>7</v>
      </c>
      <c r="F7">
        <f t="shared" ca="1" si="1"/>
        <v>29</v>
      </c>
      <c r="G7">
        <v>0</v>
      </c>
      <c r="H7">
        <f t="shared" ca="1" si="2"/>
        <v>9</v>
      </c>
      <c r="I7">
        <v>0</v>
      </c>
      <c r="J7">
        <f t="shared" ca="1" si="3"/>
        <v>8</v>
      </c>
      <c r="K7">
        <f t="shared" ca="1" si="4"/>
        <v>2</v>
      </c>
      <c r="L7">
        <f ca="1">SUM(Table13[[#This Row],[Efficiency]:[Compliance]])</f>
        <v>55</v>
      </c>
      <c r="M7">
        <v>1</v>
      </c>
    </row>
    <row r="8" spans="1:13">
      <c r="A8">
        <v>2022</v>
      </c>
      <c r="B8">
        <v>2</v>
      </c>
      <c r="C8" t="s">
        <v>20</v>
      </c>
      <c r="D8" t="s">
        <v>14</v>
      </c>
      <c r="E8">
        <f t="shared" ca="1" si="0"/>
        <v>12</v>
      </c>
      <c r="F8">
        <f t="shared" ca="1" si="1"/>
        <v>4</v>
      </c>
      <c r="G8">
        <v>0</v>
      </c>
      <c r="H8">
        <f t="shared" ca="1" si="2"/>
        <v>3</v>
      </c>
      <c r="I8">
        <v>0</v>
      </c>
      <c r="J8">
        <f t="shared" ca="1" si="3"/>
        <v>0</v>
      </c>
      <c r="K8">
        <f t="shared" ca="1" si="4"/>
        <v>7</v>
      </c>
      <c r="L8">
        <f ca="1">SUM(Table13[[#This Row],[Efficiency]:[Compliance]])</f>
        <v>26</v>
      </c>
      <c r="M8">
        <v>1</v>
      </c>
    </row>
    <row r="9" spans="1:13">
      <c r="A9">
        <v>2022</v>
      </c>
      <c r="B9">
        <v>2</v>
      </c>
      <c r="C9" t="s">
        <v>21</v>
      </c>
      <c r="D9" t="s">
        <v>14</v>
      </c>
      <c r="E9">
        <f t="shared" ca="1" si="0"/>
        <v>13</v>
      </c>
      <c r="F9">
        <f t="shared" ca="1" si="1"/>
        <v>24</v>
      </c>
      <c r="G9">
        <v>0</v>
      </c>
      <c r="H9">
        <f t="shared" ca="1" si="2"/>
        <v>1</v>
      </c>
      <c r="I9">
        <v>0</v>
      </c>
      <c r="J9">
        <f t="shared" ca="1" si="3"/>
        <v>0</v>
      </c>
      <c r="K9">
        <f t="shared" ca="1" si="4"/>
        <v>3</v>
      </c>
      <c r="L9">
        <f ca="1">SUM(Table13[[#This Row],[Efficiency]:[Compliance]])</f>
        <v>41</v>
      </c>
      <c r="M9">
        <v>1</v>
      </c>
    </row>
    <row r="10" spans="1:13">
      <c r="A10">
        <v>2022</v>
      </c>
      <c r="B10">
        <v>2</v>
      </c>
      <c r="C10" t="s">
        <v>22</v>
      </c>
      <c r="D10" t="s">
        <v>14</v>
      </c>
      <c r="E10">
        <f t="shared" ca="1" si="0"/>
        <v>13</v>
      </c>
      <c r="F10">
        <f t="shared" ca="1" si="1"/>
        <v>5</v>
      </c>
      <c r="G10">
        <v>0</v>
      </c>
      <c r="H10">
        <f t="shared" ca="1" si="2"/>
        <v>2</v>
      </c>
      <c r="I10">
        <v>0</v>
      </c>
      <c r="J10">
        <f t="shared" ca="1" si="3"/>
        <v>9</v>
      </c>
      <c r="K10">
        <f t="shared" ca="1" si="4"/>
        <v>0</v>
      </c>
      <c r="L10">
        <f ca="1">SUM(Table13[[#This Row],[Efficiency]:[Compliance]])</f>
        <v>29</v>
      </c>
      <c r="M10">
        <v>1</v>
      </c>
    </row>
    <row r="11" spans="1:13">
      <c r="A11">
        <v>2022</v>
      </c>
      <c r="B11">
        <v>2</v>
      </c>
      <c r="C11" t="s">
        <v>23</v>
      </c>
      <c r="D11" t="s">
        <v>14</v>
      </c>
      <c r="E11">
        <f t="shared" ca="1" si="0"/>
        <v>10</v>
      </c>
      <c r="F11">
        <f t="shared" ca="1" si="1"/>
        <v>43</v>
      </c>
      <c r="G11">
        <v>0</v>
      </c>
      <c r="H11">
        <f t="shared" ca="1" si="2"/>
        <v>4</v>
      </c>
      <c r="I11">
        <v>0</v>
      </c>
      <c r="J11">
        <f t="shared" ca="1" si="3"/>
        <v>4</v>
      </c>
      <c r="K11">
        <f t="shared" ca="1" si="4"/>
        <v>7</v>
      </c>
      <c r="L11">
        <f ca="1">SUM(Table13[[#This Row],[Efficiency]:[Compliance]])</f>
        <v>68</v>
      </c>
      <c r="M11">
        <v>1</v>
      </c>
    </row>
    <row r="12" spans="1:13">
      <c r="A12">
        <v>2022</v>
      </c>
      <c r="B12">
        <v>2</v>
      </c>
      <c r="C12" t="s">
        <v>24</v>
      </c>
      <c r="D12" t="s">
        <v>14</v>
      </c>
      <c r="E12">
        <f t="shared" ca="1" si="0"/>
        <v>19</v>
      </c>
      <c r="F12">
        <f t="shared" ca="1" si="1"/>
        <v>37</v>
      </c>
      <c r="G12">
        <v>0</v>
      </c>
      <c r="H12">
        <f t="shared" ca="1" si="2"/>
        <v>4</v>
      </c>
      <c r="I12">
        <v>0</v>
      </c>
      <c r="J12">
        <f t="shared" ca="1" si="3"/>
        <v>4</v>
      </c>
      <c r="K12">
        <f t="shared" ca="1" si="4"/>
        <v>2</v>
      </c>
      <c r="L12">
        <f ca="1">SUM(Table13[[#This Row],[Efficiency]:[Compliance]])</f>
        <v>66</v>
      </c>
      <c r="M12">
        <v>1</v>
      </c>
    </row>
    <row r="13" spans="1:13">
      <c r="A13">
        <v>2022</v>
      </c>
      <c r="B13">
        <v>2</v>
      </c>
      <c r="C13" t="s">
        <v>25</v>
      </c>
      <c r="D13" t="s">
        <v>14</v>
      </c>
      <c r="E13">
        <f t="shared" ca="1" si="0"/>
        <v>12</v>
      </c>
      <c r="F13">
        <f t="shared" ca="1" si="1"/>
        <v>1</v>
      </c>
      <c r="G13">
        <v>0</v>
      </c>
      <c r="H13">
        <f t="shared" ca="1" si="2"/>
        <v>7</v>
      </c>
      <c r="I13">
        <v>0</v>
      </c>
      <c r="J13">
        <f t="shared" ca="1" si="3"/>
        <v>6</v>
      </c>
      <c r="K13">
        <f t="shared" ca="1" si="4"/>
        <v>6</v>
      </c>
      <c r="L13">
        <f ca="1">SUM(Table13[[#This Row],[Efficiency]:[Compliance]])</f>
        <v>32</v>
      </c>
      <c r="M13">
        <v>1</v>
      </c>
    </row>
    <row r="14" spans="1:13">
      <c r="A14">
        <v>2022</v>
      </c>
      <c r="B14">
        <v>2</v>
      </c>
      <c r="C14" t="s">
        <v>26</v>
      </c>
      <c r="D14" t="s">
        <v>14</v>
      </c>
      <c r="E14">
        <f t="shared" ca="1" si="0"/>
        <v>2</v>
      </c>
      <c r="F14">
        <f t="shared" ca="1" si="1"/>
        <v>28</v>
      </c>
      <c r="G14">
        <v>0</v>
      </c>
      <c r="H14">
        <f t="shared" ca="1" si="2"/>
        <v>9</v>
      </c>
      <c r="I14">
        <v>0</v>
      </c>
      <c r="J14">
        <f t="shared" ca="1" si="3"/>
        <v>7</v>
      </c>
      <c r="K14">
        <f t="shared" ca="1" si="4"/>
        <v>2</v>
      </c>
      <c r="L14">
        <f ca="1">SUM(Table13[[#This Row],[Efficiency]:[Compliance]])</f>
        <v>48</v>
      </c>
      <c r="M14">
        <v>1</v>
      </c>
    </row>
    <row r="15" spans="1:13">
      <c r="A15">
        <v>2022</v>
      </c>
      <c r="B15">
        <v>2</v>
      </c>
      <c r="C15" t="s">
        <v>27</v>
      </c>
      <c r="D15" t="s">
        <v>14</v>
      </c>
      <c r="E15">
        <f t="shared" ca="1" si="0"/>
        <v>17</v>
      </c>
      <c r="F15">
        <f t="shared" ca="1" si="1"/>
        <v>46</v>
      </c>
      <c r="G15">
        <v>0</v>
      </c>
      <c r="H15">
        <f t="shared" ca="1" si="2"/>
        <v>2</v>
      </c>
      <c r="I15">
        <v>0</v>
      </c>
      <c r="J15">
        <f t="shared" ca="1" si="3"/>
        <v>1</v>
      </c>
      <c r="K15">
        <f t="shared" ca="1" si="4"/>
        <v>6</v>
      </c>
      <c r="L15">
        <f ca="1">SUM(Table13[[#This Row],[Efficiency]:[Compliance]])</f>
        <v>72</v>
      </c>
      <c r="M15">
        <v>1</v>
      </c>
    </row>
    <row r="16" spans="1:13">
      <c r="A16">
        <v>2022</v>
      </c>
      <c r="B16">
        <v>2</v>
      </c>
      <c r="C16" t="s">
        <v>28</v>
      </c>
      <c r="D16" t="s">
        <v>14</v>
      </c>
      <c r="E16">
        <f t="shared" ca="1" si="0"/>
        <v>4</v>
      </c>
      <c r="F16">
        <f t="shared" ca="1" si="1"/>
        <v>40</v>
      </c>
      <c r="G16">
        <v>0</v>
      </c>
      <c r="H16">
        <f t="shared" ca="1" si="2"/>
        <v>5</v>
      </c>
      <c r="I16">
        <v>0</v>
      </c>
      <c r="J16">
        <f t="shared" ca="1" si="3"/>
        <v>1</v>
      </c>
      <c r="K16">
        <f t="shared" ca="1" si="4"/>
        <v>1</v>
      </c>
      <c r="L16">
        <f ca="1">SUM(Table13[[#This Row],[Efficiency]:[Compliance]])</f>
        <v>51</v>
      </c>
      <c r="M16">
        <v>1</v>
      </c>
    </row>
    <row r="17" spans="1:13">
      <c r="A17">
        <v>2022</v>
      </c>
      <c r="B17">
        <v>2</v>
      </c>
      <c r="C17" t="s">
        <v>29</v>
      </c>
      <c r="D17" t="s">
        <v>14</v>
      </c>
      <c r="E17">
        <f t="shared" ca="1" si="0"/>
        <v>6</v>
      </c>
      <c r="F17">
        <f t="shared" ca="1" si="1"/>
        <v>2</v>
      </c>
      <c r="G17">
        <v>0</v>
      </c>
      <c r="H17">
        <f t="shared" ca="1" si="2"/>
        <v>4</v>
      </c>
      <c r="I17">
        <v>0</v>
      </c>
      <c r="J17">
        <f t="shared" ca="1" si="3"/>
        <v>8</v>
      </c>
      <c r="K17">
        <f t="shared" ca="1" si="4"/>
        <v>8</v>
      </c>
      <c r="L17">
        <f ca="1">SUM(Table13[[#This Row],[Efficiency]:[Compliance]])</f>
        <v>28</v>
      </c>
      <c r="M17">
        <v>1</v>
      </c>
    </row>
    <row r="18" spans="1:13">
      <c r="A18">
        <v>2022</v>
      </c>
      <c r="B18">
        <v>2</v>
      </c>
      <c r="C18" t="s">
        <v>30</v>
      </c>
      <c r="D18" t="s">
        <v>14</v>
      </c>
      <c r="E18">
        <f t="shared" ca="1" si="0"/>
        <v>2</v>
      </c>
      <c r="F18">
        <f t="shared" ca="1" si="1"/>
        <v>12</v>
      </c>
      <c r="G18">
        <v>0</v>
      </c>
      <c r="H18">
        <f t="shared" ca="1" si="2"/>
        <v>5</v>
      </c>
      <c r="I18">
        <v>0</v>
      </c>
      <c r="J18">
        <f t="shared" ca="1" si="3"/>
        <v>8</v>
      </c>
      <c r="K18">
        <f t="shared" ca="1" si="4"/>
        <v>3</v>
      </c>
      <c r="L18">
        <f ca="1">SUM(Table13[[#This Row],[Efficiency]:[Compliance]])</f>
        <v>30</v>
      </c>
      <c r="M18">
        <v>1</v>
      </c>
    </row>
    <row r="19" spans="1:13">
      <c r="A19">
        <v>2022</v>
      </c>
      <c r="B19">
        <v>2</v>
      </c>
      <c r="C19" t="s">
        <v>31</v>
      </c>
      <c r="D19" t="s">
        <v>14</v>
      </c>
      <c r="E19">
        <f t="shared" ca="1" si="0"/>
        <v>1</v>
      </c>
      <c r="F19">
        <f t="shared" ca="1" si="1"/>
        <v>0</v>
      </c>
      <c r="G19">
        <v>0</v>
      </c>
      <c r="H19">
        <f t="shared" ca="1" si="2"/>
        <v>7</v>
      </c>
      <c r="I19">
        <v>0</v>
      </c>
      <c r="J19">
        <f t="shared" ca="1" si="3"/>
        <v>8</v>
      </c>
      <c r="K19">
        <f t="shared" ca="1" si="4"/>
        <v>1</v>
      </c>
      <c r="L19">
        <f ca="1">SUM(Table13[[#This Row],[Efficiency]:[Compliance]])</f>
        <v>17</v>
      </c>
      <c r="M19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E2" sqref="E2"/>
    </sheetView>
  </sheetViews>
  <sheetFormatPr defaultRowHeight="15"/>
  <cols>
    <col min="2" max="2" width="9.42578125" bestFit="1" customWidth="1"/>
    <col min="5" max="5" width="11.85546875" bestFit="1" customWidth="1"/>
    <col min="6" max="6" width="10.42578125" bestFit="1" customWidth="1"/>
    <col min="7" max="7" width="17.42578125" bestFit="1" customWidth="1"/>
    <col min="8" max="8" width="18.140625" bestFit="1" customWidth="1"/>
    <col min="10" max="10" width="12.140625" bestFit="1" customWidth="1"/>
    <col min="11" max="11" width="13.855468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2022</v>
      </c>
      <c r="B2">
        <v>3</v>
      </c>
      <c r="C2" t="s">
        <v>13</v>
      </c>
      <c r="D2" t="s">
        <v>14</v>
      </c>
      <c r="E2">
        <f t="shared" ref="E2:E19" ca="1" si="0">INT(RAND()*20)</f>
        <v>19</v>
      </c>
      <c r="F2">
        <f t="shared" ref="F2:F19" ca="1" si="1">INT(RAND()*50)</f>
        <v>26</v>
      </c>
      <c r="G2">
        <v>0</v>
      </c>
      <c r="H2">
        <f t="shared" ref="H2:H19" ca="1" si="2">INT(RAND()*10)</f>
        <v>7</v>
      </c>
      <c r="I2">
        <v>0</v>
      </c>
      <c r="J2">
        <f t="shared" ref="J2:K19" ca="1" si="3">INT(RAND()*10)</f>
        <v>0</v>
      </c>
      <c r="K2">
        <f t="shared" ca="1" si="3"/>
        <v>0</v>
      </c>
      <c r="L2">
        <f ca="1">SUM(Table13[[#This Row],[Efficiency]:[Compliance]])</f>
        <v>34</v>
      </c>
      <c r="M2">
        <v>1</v>
      </c>
    </row>
    <row r="3" spans="1:13">
      <c r="A3">
        <v>2022</v>
      </c>
      <c r="B3">
        <v>3</v>
      </c>
      <c r="C3" t="s">
        <v>15</v>
      </c>
      <c r="D3" t="s">
        <v>14</v>
      </c>
      <c r="E3">
        <f t="shared" ca="1" si="0"/>
        <v>5</v>
      </c>
      <c r="F3">
        <f t="shared" ca="1" si="1"/>
        <v>40</v>
      </c>
      <c r="G3">
        <v>0</v>
      </c>
      <c r="H3">
        <f t="shared" ca="1" si="2"/>
        <v>4</v>
      </c>
      <c r="I3">
        <v>0</v>
      </c>
      <c r="J3">
        <f t="shared" ca="1" si="3"/>
        <v>9</v>
      </c>
      <c r="K3">
        <f t="shared" ca="1" si="3"/>
        <v>0</v>
      </c>
      <c r="L3">
        <f ca="1">SUM(Table13[[#This Row],[Efficiency]:[Compliance]])</f>
        <v>65</v>
      </c>
      <c r="M3">
        <v>2</v>
      </c>
    </row>
    <row r="4" spans="1:13">
      <c r="A4">
        <v>2022</v>
      </c>
      <c r="B4">
        <v>3</v>
      </c>
      <c r="C4" t="s">
        <v>16</v>
      </c>
      <c r="D4" t="s">
        <v>14</v>
      </c>
      <c r="E4">
        <f t="shared" ca="1" si="0"/>
        <v>5</v>
      </c>
      <c r="F4">
        <f t="shared" ca="1" si="1"/>
        <v>31</v>
      </c>
      <c r="G4">
        <v>0</v>
      </c>
      <c r="H4">
        <f t="shared" ca="1" si="2"/>
        <v>1</v>
      </c>
      <c r="I4">
        <v>0</v>
      </c>
      <c r="J4">
        <f t="shared" ca="1" si="3"/>
        <v>4</v>
      </c>
      <c r="K4">
        <f t="shared" ca="1" si="3"/>
        <v>9</v>
      </c>
      <c r="L4">
        <f ca="1">SUM(Table13[[#This Row],[Efficiency]:[Compliance]])</f>
        <v>69</v>
      </c>
      <c r="M4">
        <v>3</v>
      </c>
    </row>
    <row r="5" spans="1:13">
      <c r="A5">
        <v>2022</v>
      </c>
      <c r="B5">
        <v>3</v>
      </c>
      <c r="C5" t="s">
        <v>17</v>
      </c>
      <c r="D5" t="s">
        <v>14</v>
      </c>
      <c r="E5">
        <f t="shared" ca="1" si="0"/>
        <v>12</v>
      </c>
      <c r="F5">
        <f t="shared" ca="1" si="1"/>
        <v>36</v>
      </c>
      <c r="G5">
        <v>0</v>
      </c>
      <c r="H5">
        <f t="shared" ca="1" si="2"/>
        <v>1</v>
      </c>
      <c r="I5">
        <v>0</v>
      </c>
      <c r="J5">
        <f t="shared" ca="1" si="3"/>
        <v>6</v>
      </c>
      <c r="K5">
        <f t="shared" ca="1" si="3"/>
        <v>5</v>
      </c>
      <c r="L5">
        <f ca="1">SUM(Table13[[#This Row],[Efficiency]:[Compliance]])</f>
        <v>34</v>
      </c>
      <c r="M5">
        <v>4</v>
      </c>
    </row>
    <row r="6" spans="1:13">
      <c r="A6">
        <v>2022</v>
      </c>
      <c r="B6">
        <v>3</v>
      </c>
      <c r="C6" t="s">
        <v>18</v>
      </c>
      <c r="D6" t="s">
        <v>14</v>
      </c>
      <c r="E6">
        <f t="shared" ca="1" si="0"/>
        <v>9</v>
      </c>
      <c r="F6">
        <f t="shared" ca="1" si="1"/>
        <v>42</v>
      </c>
      <c r="G6">
        <v>0</v>
      </c>
      <c r="H6">
        <f t="shared" ca="1" si="2"/>
        <v>5</v>
      </c>
      <c r="I6">
        <v>0</v>
      </c>
      <c r="J6">
        <f t="shared" ca="1" si="3"/>
        <v>0</v>
      </c>
      <c r="K6">
        <f t="shared" ca="1" si="3"/>
        <v>0</v>
      </c>
      <c r="L6">
        <f ca="1">SUM(Table13[[#This Row],[Efficiency]:[Compliance]])</f>
        <v>52</v>
      </c>
      <c r="M6">
        <v>5</v>
      </c>
    </row>
    <row r="7" spans="1:13">
      <c r="A7">
        <v>2022</v>
      </c>
      <c r="B7">
        <v>3</v>
      </c>
      <c r="C7" t="s">
        <v>19</v>
      </c>
      <c r="D7" t="s">
        <v>14</v>
      </c>
      <c r="E7">
        <f t="shared" ca="1" si="0"/>
        <v>10</v>
      </c>
      <c r="F7">
        <f t="shared" ca="1" si="1"/>
        <v>49</v>
      </c>
      <c r="G7">
        <v>0</v>
      </c>
      <c r="H7">
        <f t="shared" ca="1" si="2"/>
        <v>5</v>
      </c>
      <c r="I7">
        <v>0</v>
      </c>
      <c r="J7">
        <f t="shared" ca="1" si="3"/>
        <v>6</v>
      </c>
      <c r="K7">
        <f t="shared" ca="1" si="3"/>
        <v>1</v>
      </c>
      <c r="L7">
        <f ca="1">SUM(Table13[[#This Row],[Efficiency]:[Compliance]])</f>
        <v>55</v>
      </c>
      <c r="M7">
        <v>6</v>
      </c>
    </row>
    <row r="8" spans="1:13">
      <c r="A8">
        <v>2022</v>
      </c>
      <c r="B8">
        <v>3</v>
      </c>
      <c r="C8" t="s">
        <v>20</v>
      </c>
      <c r="D8" t="s">
        <v>14</v>
      </c>
      <c r="E8">
        <f t="shared" ca="1" si="0"/>
        <v>8</v>
      </c>
      <c r="F8">
        <f t="shared" ca="1" si="1"/>
        <v>19</v>
      </c>
      <c r="G8">
        <v>0</v>
      </c>
      <c r="H8">
        <f t="shared" ca="1" si="2"/>
        <v>6</v>
      </c>
      <c r="I8">
        <v>0</v>
      </c>
      <c r="J8">
        <f t="shared" ca="1" si="3"/>
        <v>5</v>
      </c>
      <c r="K8">
        <f t="shared" ca="1" si="3"/>
        <v>7</v>
      </c>
      <c r="L8">
        <f ca="1">SUM(Table13[[#This Row],[Efficiency]:[Compliance]])</f>
        <v>26</v>
      </c>
      <c r="M8">
        <v>7</v>
      </c>
    </row>
    <row r="9" spans="1:13">
      <c r="A9">
        <v>2022</v>
      </c>
      <c r="B9">
        <v>3</v>
      </c>
      <c r="C9" t="s">
        <v>21</v>
      </c>
      <c r="D9" t="s">
        <v>14</v>
      </c>
      <c r="E9">
        <f t="shared" ca="1" si="0"/>
        <v>18</v>
      </c>
      <c r="F9">
        <f t="shared" ca="1" si="1"/>
        <v>4</v>
      </c>
      <c r="G9">
        <v>0</v>
      </c>
      <c r="H9">
        <f t="shared" ca="1" si="2"/>
        <v>4</v>
      </c>
      <c r="I9">
        <v>0</v>
      </c>
      <c r="J9">
        <f t="shared" ca="1" si="3"/>
        <v>8</v>
      </c>
      <c r="K9">
        <f t="shared" ca="1" si="3"/>
        <v>1</v>
      </c>
      <c r="L9">
        <f ca="1">SUM(Table13[[#This Row],[Efficiency]:[Compliance]])</f>
        <v>41</v>
      </c>
      <c r="M9">
        <v>8</v>
      </c>
    </row>
    <row r="10" spans="1:13">
      <c r="A10">
        <v>2022</v>
      </c>
      <c r="B10">
        <v>3</v>
      </c>
      <c r="C10" t="s">
        <v>22</v>
      </c>
      <c r="D10" t="s">
        <v>14</v>
      </c>
      <c r="E10">
        <f t="shared" ca="1" si="0"/>
        <v>5</v>
      </c>
      <c r="F10">
        <f t="shared" ca="1" si="1"/>
        <v>39</v>
      </c>
      <c r="G10">
        <v>0</v>
      </c>
      <c r="H10">
        <f t="shared" ca="1" si="2"/>
        <v>0</v>
      </c>
      <c r="I10">
        <v>0</v>
      </c>
      <c r="J10">
        <f t="shared" ca="1" si="3"/>
        <v>8</v>
      </c>
      <c r="K10">
        <f t="shared" ca="1" si="3"/>
        <v>3</v>
      </c>
      <c r="L10">
        <f ca="1">SUM(Table13[[#This Row],[Efficiency]:[Compliance]])</f>
        <v>29</v>
      </c>
      <c r="M10">
        <v>9</v>
      </c>
    </row>
    <row r="11" spans="1:13">
      <c r="A11">
        <v>2022</v>
      </c>
      <c r="B11">
        <v>3</v>
      </c>
      <c r="C11" t="s">
        <v>23</v>
      </c>
      <c r="D11" t="s">
        <v>14</v>
      </c>
      <c r="E11">
        <f t="shared" ca="1" si="0"/>
        <v>10</v>
      </c>
      <c r="F11">
        <f t="shared" ca="1" si="1"/>
        <v>32</v>
      </c>
      <c r="G11">
        <v>0</v>
      </c>
      <c r="H11">
        <f t="shared" ca="1" si="2"/>
        <v>1</v>
      </c>
      <c r="I11">
        <v>0</v>
      </c>
      <c r="J11">
        <f t="shared" ca="1" si="3"/>
        <v>3</v>
      </c>
      <c r="K11">
        <f t="shared" ca="1" si="3"/>
        <v>1</v>
      </c>
      <c r="L11">
        <f ca="1">SUM(Table13[[#This Row],[Efficiency]:[Compliance]])</f>
        <v>68</v>
      </c>
      <c r="M11">
        <v>10</v>
      </c>
    </row>
    <row r="12" spans="1:13">
      <c r="A12">
        <v>2022</v>
      </c>
      <c r="B12">
        <v>3</v>
      </c>
      <c r="C12" t="s">
        <v>24</v>
      </c>
      <c r="D12" t="s">
        <v>14</v>
      </c>
      <c r="E12">
        <f t="shared" ca="1" si="0"/>
        <v>7</v>
      </c>
      <c r="F12">
        <f t="shared" ca="1" si="1"/>
        <v>21</v>
      </c>
      <c r="G12">
        <v>0</v>
      </c>
      <c r="H12">
        <f t="shared" ca="1" si="2"/>
        <v>4</v>
      </c>
      <c r="I12">
        <v>0</v>
      </c>
      <c r="J12">
        <f t="shared" ca="1" si="3"/>
        <v>5</v>
      </c>
      <c r="K12">
        <f t="shared" ca="1" si="3"/>
        <v>7</v>
      </c>
      <c r="L12">
        <f ca="1">SUM(Table13[[#This Row],[Efficiency]:[Compliance]])</f>
        <v>66</v>
      </c>
      <c r="M12">
        <v>11</v>
      </c>
    </row>
    <row r="13" spans="1:13">
      <c r="A13">
        <v>2022</v>
      </c>
      <c r="B13">
        <v>3</v>
      </c>
      <c r="C13" t="s">
        <v>25</v>
      </c>
      <c r="D13" t="s">
        <v>14</v>
      </c>
      <c r="E13">
        <f t="shared" ca="1" si="0"/>
        <v>0</v>
      </c>
      <c r="F13">
        <f t="shared" ca="1" si="1"/>
        <v>49</v>
      </c>
      <c r="G13">
        <v>0</v>
      </c>
      <c r="H13">
        <f t="shared" ca="1" si="2"/>
        <v>2</v>
      </c>
      <c r="I13">
        <v>0</v>
      </c>
      <c r="J13">
        <f t="shared" ca="1" si="3"/>
        <v>3</v>
      </c>
      <c r="K13">
        <f t="shared" ca="1" si="3"/>
        <v>4</v>
      </c>
      <c r="L13">
        <f ca="1">SUM(Table13[[#This Row],[Efficiency]:[Compliance]])</f>
        <v>32</v>
      </c>
      <c r="M13">
        <v>12</v>
      </c>
    </row>
    <row r="14" spans="1:13">
      <c r="A14">
        <v>2022</v>
      </c>
      <c r="B14">
        <v>3</v>
      </c>
      <c r="C14" t="s">
        <v>26</v>
      </c>
      <c r="D14" t="s">
        <v>14</v>
      </c>
      <c r="E14">
        <f t="shared" ca="1" si="0"/>
        <v>16</v>
      </c>
      <c r="F14">
        <f t="shared" ca="1" si="1"/>
        <v>29</v>
      </c>
      <c r="G14">
        <v>0</v>
      </c>
      <c r="H14">
        <f t="shared" ca="1" si="2"/>
        <v>5</v>
      </c>
      <c r="I14">
        <v>0</v>
      </c>
      <c r="J14">
        <f t="shared" ca="1" si="3"/>
        <v>4</v>
      </c>
      <c r="K14">
        <f t="shared" ca="1" si="3"/>
        <v>1</v>
      </c>
      <c r="L14">
        <f ca="1">SUM(Table13[[#This Row],[Efficiency]:[Compliance]])</f>
        <v>48</v>
      </c>
      <c r="M14">
        <v>13</v>
      </c>
    </row>
    <row r="15" spans="1:13">
      <c r="A15">
        <v>2022</v>
      </c>
      <c r="B15">
        <v>3</v>
      </c>
      <c r="C15" t="s">
        <v>27</v>
      </c>
      <c r="D15" t="s">
        <v>14</v>
      </c>
      <c r="E15">
        <f t="shared" ca="1" si="0"/>
        <v>11</v>
      </c>
      <c r="F15">
        <f t="shared" ca="1" si="1"/>
        <v>28</v>
      </c>
      <c r="G15">
        <v>0</v>
      </c>
      <c r="H15">
        <f t="shared" ca="1" si="2"/>
        <v>3</v>
      </c>
      <c r="I15">
        <v>0</v>
      </c>
      <c r="J15">
        <f t="shared" ca="1" si="3"/>
        <v>0</v>
      </c>
      <c r="K15">
        <f t="shared" ca="1" si="3"/>
        <v>5</v>
      </c>
      <c r="L15">
        <f ca="1">SUM(Table13[[#This Row],[Efficiency]:[Compliance]])</f>
        <v>72</v>
      </c>
      <c r="M15">
        <v>14</v>
      </c>
    </row>
    <row r="16" spans="1:13">
      <c r="A16">
        <v>2022</v>
      </c>
      <c r="B16">
        <v>3</v>
      </c>
      <c r="C16" t="s">
        <v>28</v>
      </c>
      <c r="D16" t="s">
        <v>14</v>
      </c>
      <c r="E16">
        <f t="shared" ca="1" si="0"/>
        <v>12</v>
      </c>
      <c r="F16">
        <f t="shared" ca="1" si="1"/>
        <v>21</v>
      </c>
      <c r="G16">
        <v>0</v>
      </c>
      <c r="H16">
        <f t="shared" ca="1" si="2"/>
        <v>9</v>
      </c>
      <c r="I16">
        <v>0</v>
      </c>
      <c r="J16">
        <f t="shared" ca="1" si="3"/>
        <v>5</v>
      </c>
      <c r="K16">
        <f t="shared" ca="1" si="3"/>
        <v>2</v>
      </c>
      <c r="L16">
        <f ca="1">SUM(Table13[[#This Row],[Efficiency]:[Compliance]])</f>
        <v>51</v>
      </c>
      <c r="M16">
        <v>15</v>
      </c>
    </row>
    <row r="17" spans="1:13">
      <c r="A17">
        <v>2022</v>
      </c>
      <c r="B17">
        <v>3</v>
      </c>
      <c r="C17" t="s">
        <v>29</v>
      </c>
      <c r="D17" t="s">
        <v>14</v>
      </c>
      <c r="E17">
        <f t="shared" ca="1" si="0"/>
        <v>2</v>
      </c>
      <c r="F17">
        <f t="shared" ca="1" si="1"/>
        <v>7</v>
      </c>
      <c r="G17">
        <v>0</v>
      </c>
      <c r="H17">
        <f t="shared" ca="1" si="2"/>
        <v>8</v>
      </c>
      <c r="I17">
        <v>0</v>
      </c>
      <c r="J17">
        <f t="shared" ca="1" si="3"/>
        <v>1</v>
      </c>
      <c r="K17">
        <f t="shared" ca="1" si="3"/>
        <v>6</v>
      </c>
      <c r="L17">
        <f ca="1">SUM(Table13[[#This Row],[Efficiency]:[Compliance]])</f>
        <v>28</v>
      </c>
      <c r="M17">
        <v>16</v>
      </c>
    </row>
    <row r="18" spans="1:13">
      <c r="A18">
        <v>2022</v>
      </c>
      <c r="B18">
        <v>3</v>
      </c>
      <c r="C18" t="s">
        <v>30</v>
      </c>
      <c r="D18" t="s">
        <v>14</v>
      </c>
      <c r="E18">
        <f t="shared" ca="1" si="0"/>
        <v>1</v>
      </c>
      <c r="F18">
        <f t="shared" ca="1" si="1"/>
        <v>31</v>
      </c>
      <c r="G18">
        <v>0</v>
      </c>
      <c r="H18">
        <f t="shared" ca="1" si="2"/>
        <v>1</v>
      </c>
      <c r="I18">
        <v>0</v>
      </c>
      <c r="J18">
        <f t="shared" ca="1" si="3"/>
        <v>1</v>
      </c>
      <c r="K18">
        <f t="shared" ca="1" si="3"/>
        <v>1</v>
      </c>
      <c r="L18">
        <f ca="1">SUM(Table13[[#This Row],[Efficiency]:[Compliance]])</f>
        <v>30</v>
      </c>
      <c r="M18">
        <v>17</v>
      </c>
    </row>
    <row r="19" spans="1:13">
      <c r="A19">
        <v>2022</v>
      </c>
      <c r="B19">
        <v>3</v>
      </c>
      <c r="C19" t="s">
        <v>31</v>
      </c>
      <c r="D19" t="s">
        <v>14</v>
      </c>
      <c r="E19">
        <f t="shared" ca="1" si="0"/>
        <v>7</v>
      </c>
      <c r="F19">
        <f t="shared" ca="1" si="1"/>
        <v>5</v>
      </c>
      <c r="G19">
        <v>0</v>
      </c>
      <c r="H19">
        <f t="shared" ca="1" si="2"/>
        <v>3</v>
      </c>
      <c r="I19">
        <v>0</v>
      </c>
      <c r="J19">
        <f t="shared" ca="1" si="3"/>
        <v>6</v>
      </c>
      <c r="K19">
        <f t="shared" ca="1" si="3"/>
        <v>6</v>
      </c>
      <c r="L19">
        <f ca="1">SUM(Table13[[#This Row],[Efficiency]:[Compliance]])</f>
        <v>17</v>
      </c>
      <c r="M19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3639-CE40-4CE4-A321-4BC0A3881AAA}">
  <dimension ref="A1:M19"/>
  <sheetViews>
    <sheetView workbookViewId="0">
      <selection activeCell="E2" sqref="E2"/>
    </sheetView>
  </sheetViews>
  <sheetFormatPr defaultRowHeight="15"/>
  <cols>
    <col min="12" max="12" width="17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2022</v>
      </c>
      <c r="B2">
        <v>4</v>
      </c>
      <c r="C2" t="s">
        <v>13</v>
      </c>
      <c r="D2" t="s">
        <v>14</v>
      </c>
      <c r="E2">
        <f t="shared" ref="E2:E19" ca="1" si="0">INT(RAND()*20)</f>
        <v>7</v>
      </c>
      <c r="F2">
        <f t="shared" ref="F2:F19" ca="1" si="1">INT(RAND()*50)</f>
        <v>16</v>
      </c>
      <c r="G2">
        <v>0</v>
      </c>
      <c r="H2">
        <f t="shared" ref="H2:H19" ca="1" si="2">INT(RAND()*10)</f>
        <v>6</v>
      </c>
      <c r="I2">
        <v>0</v>
      </c>
      <c r="J2">
        <f t="shared" ref="J2:K19" ca="1" si="3">INT(RAND()*10)</f>
        <v>1</v>
      </c>
      <c r="K2">
        <f t="shared" ca="1" si="3"/>
        <v>1</v>
      </c>
      <c r="L2">
        <f ca="1">SUM(Table14[[#This Row],[Efficiency]:[Compliance]])</f>
        <v>31</v>
      </c>
      <c r="M2">
        <v>1</v>
      </c>
    </row>
    <row r="3" spans="1:13">
      <c r="A3">
        <v>2022</v>
      </c>
      <c r="B3">
        <v>4</v>
      </c>
      <c r="C3" t="s">
        <v>15</v>
      </c>
      <c r="D3" t="s">
        <v>14</v>
      </c>
      <c r="E3">
        <f t="shared" ca="1" si="0"/>
        <v>15</v>
      </c>
      <c r="F3">
        <f t="shared" ca="1" si="1"/>
        <v>47</v>
      </c>
      <c r="G3">
        <v>0</v>
      </c>
      <c r="H3">
        <f t="shared" ca="1" si="2"/>
        <v>7</v>
      </c>
      <c r="I3">
        <v>0</v>
      </c>
      <c r="J3">
        <f t="shared" ca="1" si="3"/>
        <v>9</v>
      </c>
      <c r="K3">
        <f t="shared" ca="1" si="3"/>
        <v>0</v>
      </c>
      <c r="L3">
        <f ca="1">SUM(Table14[[#This Row],[Efficiency]:[Compliance]])</f>
        <v>78</v>
      </c>
      <c r="M3">
        <v>2</v>
      </c>
    </row>
    <row r="4" spans="1:13">
      <c r="A4">
        <v>2022</v>
      </c>
      <c r="B4">
        <v>4</v>
      </c>
      <c r="C4" t="s">
        <v>16</v>
      </c>
      <c r="D4" t="s">
        <v>14</v>
      </c>
      <c r="E4">
        <f t="shared" ca="1" si="0"/>
        <v>5</v>
      </c>
      <c r="F4">
        <f t="shared" ca="1" si="1"/>
        <v>9</v>
      </c>
      <c r="G4">
        <v>0</v>
      </c>
      <c r="H4">
        <f t="shared" ca="1" si="2"/>
        <v>1</v>
      </c>
      <c r="I4">
        <v>0</v>
      </c>
      <c r="J4">
        <f t="shared" ca="1" si="3"/>
        <v>7</v>
      </c>
      <c r="K4">
        <f t="shared" ca="1" si="3"/>
        <v>5</v>
      </c>
      <c r="L4">
        <f ca="1">SUM(Table14[[#This Row],[Efficiency]:[Compliance]])</f>
        <v>27</v>
      </c>
      <c r="M4">
        <v>3</v>
      </c>
    </row>
    <row r="5" spans="1:13">
      <c r="A5">
        <v>2022</v>
      </c>
      <c r="B5">
        <v>4</v>
      </c>
      <c r="C5" t="s">
        <v>17</v>
      </c>
      <c r="D5" t="s">
        <v>14</v>
      </c>
      <c r="E5">
        <f t="shared" ca="1" si="0"/>
        <v>13</v>
      </c>
      <c r="F5">
        <f t="shared" ca="1" si="1"/>
        <v>16</v>
      </c>
      <c r="G5">
        <v>0</v>
      </c>
      <c r="H5">
        <f t="shared" ca="1" si="2"/>
        <v>5</v>
      </c>
      <c r="I5">
        <v>0</v>
      </c>
      <c r="J5">
        <f t="shared" ca="1" si="3"/>
        <v>8</v>
      </c>
      <c r="K5">
        <f t="shared" ca="1" si="3"/>
        <v>8</v>
      </c>
      <c r="L5">
        <f ca="1">SUM(Table14[[#This Row],[Efficiency]:[Compliance]])</f>
        <v>50</v>
      </c>
      <c r="M5">
        <v>4</v>
      </c>
    </row>
    <row r="6" spans="1:13">
      <c r="A6">
        <v>2022</v>
      </c>
      <c r="B6">
        <v>4</v>
      </c>
      <c r="C6" t="s">
        <v>18</v>
      </c>
      <c r="D6" t="s">
        <v>14</v>
      </c>
      <c r="E6">
        <f t="shared" ca="1" si="0"/>
        <v>15</v>
      </c>
      <c r="F6">
        <f t="shared" ca="1" si="1"/>
        <v>49</v>
      </c>
      <c r="G6">
        <v>0</v>
      </c>
      <c r="H6">
        <f t="shared" ca="1" si="2"/>
        <v>5</v>
      </c>
      <c r="I6">
        <v>0</v>
      </c>
      <c r="J6">
        <f t="shared" ca="1" si="3"/>
        <v>0</v>
      </c>
      <c r="K6">
        <f t="shared" ca="1" si="3"/>
        <v>9</v>
      </c>
      <c r="L6">
        <f ca="1">SUM(Table14[[#This Row],[Efficiency]:[Compliance]])</f>
        <v>78</v>
      </c>
      <c r="M6">
        <v>5</v>
      </c>
    </row>
    <row r="7" spans="1:13">
      <c r="A7">
        <v>2022</v>
      </c>
      <c r="B7">
        <v>4</v>
      </c>
      <c r="C7" t="s">
        <v>19</v>
      </c>
      <c r="D7" t="s">
        <v>14</v>
      </c>
      <c r="E7">
        <f t="shared" ca="1" si="0"/>
        <v>14</v>
      </c>
      <c r="F7">
        <f t="shared" ca="1" si="1"/>
        <v>33</v>
      </c>
      <c r="G7">
        <v>0</v>
      </c>
      <c r="H7">
        <f t="shared" ca="1" si="2"/>
        <v>9</v>
      </c>
      <c r="I7">
        <v>0</v>
      </c>
      <c r="J7">
        <f t="shared" ca="1" si="3"/>
        <v>5</v>
      </c>
      <c r="K7">
        <f t="shared" ca="1" si="3"/>
        <v>9</v>
      </c>
      <c r="L7">
        <f ca="1">SUM(Table14[[#This Row],[Efficiency]:[Compliance]])</f>
        <v>70</v>
      </c>
      <c r="M7">
        <v>6</v>
      </c>
    </row>
    <row r="8" spans="1:13">
      <c r="A8">
        <v>2022</v>
      </c>
      <c r="B8">
        <v>4</v>
      </c>
      <c r="C8" t="s">
        <v>20</v>
      </c>
      <c r="D8" t="s">
        <v>14</v>
      </c>
      <c r="E8">
        <f t="shared" ca="1" si="0"/>
        <v>12</v>
      </c>
      <c r="F8">
        <f t="shared" ca="1" si="1"/>
        <v>20</v>
      </c>
      <c r="G8">
        <v>0</v>
      </c>
      <c r="H8">
        <f t="shared" ca="1" si="2"/>
        <v>7</v>
      </c>
      <c r="I8">
        <v>0</v>
      </c>
      <c r="J8">
        <f t="shared" ca="1" si="3"/>
        <v>4</v>
      </c>
      <c r="K8">
        <f t="shared" ca="1" si="3"/>
        <v>8</v>
      </c>
      <c r="L8">
        <f ca="1">SUM(Table14[[#This Row],[Efficiency]:[Compliance]])</f>
        <v>51</v>
      </c>
      <c r="M8">
        <v>7</v>
      </c>
    </row>
    <row r="9" spans="1:13">
      <c r="A9">
        <v>2022</v>
      </c>
      <c r="B9">
        <v>4</v>
      </c>
      <c r="C9" t="s">
        <v>21</v>
      </c>
      <c r="D9" t="s">
        <v>14</v>
      </c>
      <c r="E9">
        <f t="shared" ca="1" si="0"/>
        <v>16</v>
      </c>
      <c r="F9">
        <f t="shared" ca="1" si="1"/>
        <v>14</v>
      </c>
      <c r="G9">
        <v>0</v>
      </c>
      <c r="H9">
        <f t="shared" ca="1" si="2"/>
        <v>8</v>
      </c>
      <c r="I9">
        <v>0</v>
      </c>
      <c r="J9">
        <f t="shared" ca="1" si="3"/>
        <v>1</v>
      </c>
      <c r="K9">
        <f t="shared" ca="1" si="3"/>
        <v>5</v>
      </c>
      <c r="L9">
        <f ca="1">SUM(Table14[[#This Row],[Efficiency]:[Compliance]])</f>
        <v>44</v>
      </c>
      <c r="M9">
        <v>8</v>
      </c>
    </row>
    <row r="10" spans="1:13">
      <c r="A10">
        <v>2022</v>
      </c>
      <c r="B10">
        <v>4</v>
      </c>
      <c r="C10" t="s">
        <v>22</v>
      </c>
      <c r="D10" t="s">
        <v>14</v>
      </c>
      <c r="E10">
        <f t="shared" ca="1" si="0"/>
        <v>5</v>
      </c>
      <c r="F10">
        <f t="shared" ca="1" si="1"/>
        <v>24</v>
      </c>
      <c r="G10">
        <v>0</v>
      </c>
      <c r="H10">
        <f t="shared" ca="1" si="2"/>
        <v>8</v>
      </c>
      <c r="I10">
        <v>0</v>
      </c>
      <c r="J10">
        <f t="shared" ca="1" si="3"/>
        <v>3</v>
      </c>
      <c r="K10">
        <f t="shared" ca="1" si="3"/>
        <v>6</v>
      </c>
      <c r="L10">
        <f ca="1">SUM(Table14[[#This Row],[Efficiency]:[Compliance]])</f>
        <v>46</v>
      </c>
      <c r="M10">
        <v>9</v>
      </c>
    </row>
    <row r="11" spans="1:13">
      <c r="A11">
        <v>2022</v>
      </c>
      <c r="B11">
        <v>4</v>
      </c>
      <c r="C11" t="s">
        <v>23</v>
      </c>
      <c r="D11" t="s">
        <v>14</v>
      </c>
      <c r="E11">
        <f t="shared" ca="1" si="0"/>
        <v>16</v>
      </c>
      <c r="F11">
        <f t="shared" ca="1" si="1"/>
        <v>42</v>
      </c>
      <c r="G11">
        <v>0</v>
      </c>
      <c r="H11">
        <f t="shared" ca="1" si="2"/>
        <v>4</v>
      </c>
      <c r="I11">
        <v>0</v>
      </c>
      <c r="J11">
        <f t="shared" ca="1" si="3"/>
        <v>0</v>
      </c>
      <c r="K11">
        <f t="shared" ca="1" si="3"/>
        <v>9</v>
      </c>
      <c r="L11">
        <f ca="1">SUM(Table14[[#This Row],[Efficiency]:[Compliance]])</f>
        <v>71</v>
      </c>
      <c r="M11">
        <v>10</v>
      </c>
    </row>
    <row r="12" spans="1:13">
      <c r="A12">
        <v>2022</v>
      </c>
      <c r="B12">
        <v>4</v>
      </c>
      <c r="C12" t="s">
        <v>24</v>
      </c>
      <c r="D12" t="s">
        <v>14</v>
      </c>
      <c r="E12">
        <f t="shared" ca="1" si="0"/>
        <v>16</v>
      </c>
      <c r="F12">
        <f t="shared" ca="1" si="1"/>
        <v>3</v>
      </c>
      <c r="G12">
        <v>0</v>
      </c>
      <c r="H12">
        <f t="shared" ca="1" si="2"/>
        <v>5</v>
      </c>
      <c r="I12">
        <v>0</v>
      </c>
      <c r="J12">
        <f t="shared" ca="1" si="3"/>
        <v>8</v>
      </c>
      <c r="K12">
        <f t="shared" ca="1" si="3"/>
        <v>3</v>
      </c>
      <c r="L12">
        <f ca="1">SUM(Table14[[#This Row],[Efficiency]:[Compliance]])</f>
        <v>35</v>
      </c>
      <c r="M12">
        <v>11</v>
      </c>
    </row>
    <row r="13" spans="1:13">
      <c r="A13">
        <v>2022</v>
      </c>
      <c r="B13">
        <v>4</v>
      </c>
      <c r="C13" t="s">
        <v>25</v>
      </c>
      <c r="D13" t="s">
        <v>14</v>
      </c>
      <c r="E13">
        <f t="shared" ca="1" si="0"/>
        <v>10</v>
      </c>
      <c r="F13">
        <f t="shared" ca="1" si="1"/>
        <v>43</v>
      </c>
      <c r="G13">
        <v>0</v>
      </c>
      <c r="H13">
        <f t="shared" ca="1" si="2"/>
        <v>1</v>
      </c>
      <c r="I13">
        <v>0</v>
      </c>
      <c r="J13">
        <f t="shared" ca="1" si="3"/>
        <v>0</v>
      </c>
      <c r="K13">
        <f t="shared" ca="1" si="3"/>
        <v>0</v>
      </c>
      <c r="L13">
        <f ca="1">SUM(Table14[[#This Row],[Efficiency]:[Compliance]])</f>
        <v>54</v>
      </c>
      <c r="M13">
        <v>12</v>
      </c>
    </row>
    <row r="14" spans="1:13">
      <c r="A14">
        <v>2022</v>
      </c>
      <c r="B14">
        <v>4</v>
      </c>
      <c r="C14" t="s">
        <v>26</v>
      </c>
      <c r="D14" t="s">
        <v>14</v>
      </c>
      <c r="E14">
        <f t="shared" ca="1" si="0"/>
        <v>5</v>
      </c>
      <c r="F14">
        <f t="shared" ca="1" si="1"/>
        <v>32</v>
      </c>
      <c r="G14">
        <v>0</v>
      </c>
      <c r="H14">
        <f t="shared" ca="1" si="2"/>
        <v>5</v>
      </c>
      <c r="I14">
        <v>0</v>
      </c>
      <c r="J14">
        <f t="shared" ca="1" si="3"/>
        <v>8</v>
      </c>
      <c r="K14">
        <f t="shared" ca="1" si="3"/>
        <v>7</v>
      </c>
      <c r="L14">
        <f ca="1">SUM(Table14[[#This Row],[Efficiency]:[Compliance]])</f>
        <v>57</v>
      </c>
      <c r="M14">
        <v>13</v>
      </c>
    </row>
    <row r="15" spans="1:13">
      <c r="A15">
        <v>2022</v>
      </c>
      <c r="B15">
        <v>4</v>
      </c>
      <c r="C15" t="s">
        <v>27</v>
      </c>
      <c r="D15" t="s">
        <v>14</v>
      </c>
      <c r="E15">
        <f t="shared" ca="1" si="0"/>
        <v>7</v>
      </c>
      <c r="F15">
        <f t="shared" ca="1" si="1"/>
        <v>11</v>
      </c>
      <c r="G15">
        <v>0</v>
      </c>
      <c r="H15">
        <f t="shared" ca="1" si="2"/>
        <v>3</v>
      </c>
      <c r="I15">
        <v>0</v>
      </c>
      <c r="J15">
        <f t="shared" ca="1" si="3"/>
        <v>0</v>
      </c>
      <c r="K15">
        <f t="shared" ca="1" si="3"/>
        <v>7</v>
      </c>
      <c r="L15">
        <f ca="1">SUM(Table14[[#This Row],[Efficiency]:[Compliance]])</f>
        <v>28</v>
      </c>
      <c r="M15">
        <v>14</v>
      </c>
    </row>
    <row r="16" spans="1:13">
      <c r="A16">
        <v>2022</v>
      </c>
      <c r="B16">
        <v>4</v>
      </c>
      <c r="C16" t="s">
        <v>28</v>
      </c>
      <c r="D16" t="s">
        <v>14</v>
      </c>
      <c r="E16">
        <f t="shared" ca="1" si="0"/>
        <v>4</v>
      </c>
      <c r="F16">
        <f t="shared" ca="1" si="1"/>
        <v>0</v>
      </c>
      <c r="G16">
        <v>0</v>
      </c>
      <c r="H16">
        <f t="shared" ca="1" si="2"/>
        <v>8</v>
      </c>
      <c r="I16">
        <v>0</v>
      </c>
      <c r="J16">
        <f t="shared" ca="1" si="3"/>
        <v>4</v>
      </c>
      <c r="K16">
        <f t="shared" ca="1" si="3"/>
        <v>0</v>
      </c>
      <c r="L16">
        <f ca="1">SUM(Table14[[#This Row],[Efficiency]:[Compliance]])</f>
        <v>16</v>
      </c>
      <c r="M16">
        <v>15</v>
      </c>
    </row>
    <row r="17" spans="1:13">
      <c r="A17">
        <v>2022</v>
      </c>
      <c r="B17">
        <v>4</v>
      </c>
      <c r="C17" t="s">
        <v>29</v>
      </c>
      <c r="D17" t="s">
        <v>14</v>
      </c>
      <c r="E17">
        <f t="shared" ca="1" si="0"/>
        <v>7</v>
      </c>
      <c r="F17">
        <f t="shared" ca="1" si="1"/>
        <v>37</v>
      </c>
      <c r="G17">
        <v>0</v>
      </c>
      <c r="H17">
        <f t="shared" ca="1" si="2"/>
        <v>6</v>
      </c>
      <c r="I17">
        <v>0</v>
      </c>
      <c r="J17">
        <f t="shared" ca="1" si="3"/>
        <v>7</v>
      </c>
      <c r="K17">
        <f t="shared" ca="1" si="3"/>
        <v>1</v>
      </c>
      <c r="L17">
        <f ca="1">SUM(Table14[[#This Row],[Efficiency]:[Compliance]])</f>
        <v>58</v>
      </c>
      <c r="M17">
        <v>16</v>
      </c>
    </row>
    <row r="18" spans="1:13">
      <c r="A18">
        <v>2022</v>
      </c>
      <c r="B18">
        <v>4</v>
      </c>
      <c r="C18" t="s">
        <v>30</v>
      </c>
      <c r="D18" t="s">
        <v>14</v>
      </c>
      <c r="E18">
        <f t="shared" ca="1" si="0"/>
        <v>0</v>
      </c>
      <c r="F18">
        <f t="shared" ca="1" si="1"/>
        <v>1</v>
      </c>
      <c r="G18">
        <v>0</v>
      </c>
      <c r="H18">
        <f t="shared" ca="1" si="2"/>
        <v>4</v>
      </c>
      <c r="I18">
        <v>0</v>
      </c>
      <c r="J18">
        <f t="shared" ca="1" si="3"/>
        <v>0</v>
      </c>
      <c r="K18">
        <f t="shared" ca="1" si="3"/>
        <v>0</v>
      </c>
      <c r="L18">
        <f ca="1">SUM(Table14[[#This Row],[Efficiency]:[Compliance]])</f>
        <v>5</v>
      </c>
      <c r="M18">
        <v>17</v>
      </c>
    </row>
    <row r="19" spans="1:13">
      <c r="A19">
        <v>2022</v>
      </c>
      <c r="B19">
        <v>4</v>
      </c>
      <c r="C19" t="s">
        <v>31</v>
      </c>
      <c r="D19" t="s">
        <v>14</v>
      </c>
      <c r="E19">
        <f t="shared" ca="1" si="0"/>
        <v>18</v>
      </c>
      <c r="F19">
        <f t="shared" ca="1" si="1"/>
        <v>45</v>
      </c>
      <c r="G19">
        <v>0</v>
      </c>
      <c r="H19">
        <f t="shared" ca="1" si="2"/>
        <v>4</v>
      </c>
      <c r="I19">
        <v>0</v>
      </c>
      <c r="J19">
        <f t="shared" ca="1" si="3"/>
        <v>6</v>
      </c>
      <c r="K19">
        <f t="shared" ca="1" si="3"/>
        <v>5</v>
      </c>
      <c r="L19">
        <f ca="1">SUM(Table14[[#This Row],[Efficiency]:[Compliance]])</f>
        <v>78</v>
      </c>
      <c r="M19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4CC-C747-4570-91B0-5086F54ED19C}">
  <dimension ref="A1:M19"/>
  <sheetViews>
    <sheetView workbookViewId="0">
      <selection activeCell="E2" sqref="E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2022</v>
      </c>
      <c r="B2">
        <v>5</v>
      </c>
      <c r="C2" t="s">
        <v>13</v>
      </c>
      <c r="D2" t="s">
        <v>14</v>
      </c>
      <c r="E2">
        <f t="shared" ref="E2:E19" ca="1" si="0">INT(RAND()*20)</f>
        <v>5</v>
      </c>
      <c r="F2">
        <f t="shared" ref="F2:F19" ca="1" si="1">INT(RAND()*50)</f>
        <v>49</v>
      </c>
      <c r="G2">
        <v>0</v>
      </c>
      <c r="H2">
        <f t="shared" ref="H2:H19" ca="1" si="2">INT(RAND()*10)</f>
        <v>1</v>
      </c>
      <c r="I2">
        <v>0</v>
      </c>
      <c r="J2">
        <f t="shared" ref="J2:K19" ca="1" si="3">INT(RAND()*10)</f>
        <v>9</v>
      </c>
      <c r="K2">
        <f t="shared" ca="1" si="3"/>
        <v>2</v>
      </c>
      <c r="L2">
        <f ca="1">SUM(Table15[[#This Row],[Efficiency]:[Compliance]])</f>
        <v>66</v>
      </c>
      <c r="M2">
        <v>1</v>
      </c>
    </row>
    <row r="3" spans="1:13">
      <c r="A3">
        <v>2022</v>
      </c>
      <c r="B3">
        <v>5</v>
      </c>
      <c r="C3" t="s">
        <v>15</v>
      </c>
      <c r="D3" t="s">
        <v>14</v>
      </c>
      <c r="E3">
        <f t="shared" ca="1" si="0"/>
        <v>4</v>
      </c>
      <c r="F3">
        <f t="shared" ca="1" si="1"/>
        <v>4</v>
      </c>
      <c r="G3">
        <v>0</v>
      </c>
      <c r="H3">
        <f t="shared" ca="1" si="2"/>
        <v>0</v>
      </c>
      <c r="I3">
        <v>0</v>
      </c>
      <c r="J3">
        <f t="shared" ca="1" si="3"/>
        <v>9</v>
      </c>
      <c r="K3">
        <f t="shared" ca="1" si="3"/>
        <v>0</v>
      </c>
      <c r="L3">
        <f ca="1">SUM(Table15[[#This Row],[Efficiency]:[Compliance]])</f>
        <v>17</v>
      </c>
      <c r="M3">
        <v>2</v>
      </c>
    </row>
    <row r="4" spans="1:13">
      <c r="A4">
        <v>2022</v>
      </c>
      <c r="B4">
        <v>5</v>
      </c>
      <c r="C4" t="s">
        <v>16</v>
      </c>
      <c r="D4" t="s">
        <v>14</v>
      </c>
      <c r="E4">
        <f t="shared" ca="1" si="0"/>
        <v>14</v>
      </c>
      <c r="F4">
        <f t="shared" ca="1" si="1"/>
        <v>23</v>
      </c>
      <c r="G4">
        <v>0</v>
      </c>
      <c r="H4">
        <f t="shared" ca="1" si="2"/>
        <v>9</v>
      </c>
      <c r="I4">
        <v>0</v>
      </c>
      <c r="J4">
        <f t="shared" ca="1" si="3"/>
        <v>5</v>
      </c>
      <c r="K4">
        <f t="shared" ca="1" si="3"/>
        <v>8</v>
      </c>
      <c r="L4">
        <f ca="1">SUM(Table15[[#This Row],[Efficiency]:[Compliance]])</f>
        <v>59</v>
      </c>
      <c r="M4">
        <v>3</v>
      </c>
    </row>
    <row r="5" spans="1:13">
      <c r="A5">
        <v>2022</v>
      </c>
      <c r="B5">
        <v>5</v>
      </c>
      <c r="C5" t="s">
        <v>17</v>
      </c>
      <c r="D5" t="s">
        <v>14</v>
      </c>
      <c r="E5">
        <f t="shared" ca="1" si="0"/>
        <v>4</v>
      </c>
      <c r="F5">
        <f t="shared" ca="1" si="1"/>
        <v>41</v>
      </c>
      <c r="G5">
        <v>0</v>
      </c>
      <c r="H5">
        <f t="shared" ca="1" si="2"/>
        <v>4</v>
      </c>
      <c r="I5">
        <v>0</v>
      </c>
      <c r="J5">
        <f t="shared" ca="1" si="3"/>
        <v>7</v>
      </c>
      <c r="K5">
        <f t="shared" ca="1" si="3"/>
        <v>7</v>
      </c>
      <c r="L5">
        <f ca="1">SUM(Table15[[#This Row],[Efficiency]:[Compliance]])</f>
        <v>63</v>
      </c>
      <c r="M5">
        <v>4</v>
      </c>
    </row>
    <row r="6" spans="1:13">
      <c r="A6">
        <v>2022</v>
      </c>
      <c r="B6">
        <v>5</v>
      </c>
      <c r="C6" t="s">
        <v>18</v>
      </c>
      <c r="D6" t="s">
        <v>14</v>
      </c>
      <c r="E6">
        <f t="shared" ca="1" si="0"/>
        <v>9</v>
      </c>
      <c r="F6">
        <f t="shared" ca="1" si="1"/>
        <v>47</v>
      </c>
      <c r="G6">
        <v>0</v>
      </c>
      <c r="H6">
        <f t="shared" ca="1" si="2"/>
        <v>1</v>
      </c>
      <c r="I6">
        <v>0</v>
      </c>
      <c r="J6">
        <f t="shared" ca="1" si="3"/>
        <v>7</v>
      </c>
      <c r="K6">
        <f t="shared" ca="1" si="3"/>
        <v>7</v>
      </c>
      <c r="L6">
        <f ca="1">SUM(Table15[[#This Row],[Efficiency]:[Compliance]])</f>
        <v>71</v>
      </c>
      <c r="M6">
        <v>5</v>
      </c>
    </row>
    <row r="7" spans="1:13">
      <c r="A7">
        <v>2022</v>
      </c>
      <c r="B7">
        <v>5</v>
      </c>
      <c r="C7" t="s">
        <v>19</v>
      </c>
      <c r="D7" t="s">
        <v>14</v>
      </c>
      <c r="E7">
        <f t="shared" ca="1" si="0"/>
        <v>17</v>
      </c>
      <c r="F7">
        <f t="shared" ca="1" si="1"/>
        <v>31</v>
      </c>
      <c r="G7">
        <v>0</v>
      </c>
      <c r="H7">
        <f t="shared" ca="1" si="2"/>
        <v>9</v>
      </c>
      <c r="I7">
        <v>0</v>
      </c>
      <c r="J7">
        <f t="shared" ca="1" si="3"/>
        <v>8</v>
      </c>
      <c r="K7">
        <f t="shared" ca="1" si="3"/>
        <v>9</v>
      </c>
      <c r="L7">
        <f ca="1">SUM(Table15[[#This Row],[Efficiency]:[Compliance]])</f>
        <v>74</v>
      </c>
      <c r="M7">
        <v>6</v>
      </c>
    </row>
    <row r="8" spans="1:13">
      <c r="A8">
        <v>2022</v>
      </c>
      <c r="B8">
        <v>5</v>
      </c>
      <c r="C8" t="s">
        <v>20</v>
      </c>
      <c r="D8" t="s">
        <v>14</v>
      </c>
      <c r="E8">
        <f t="shared" ca="1" si="0"/>
        <v>13</v>
      </c>
      <c r="F8">
        <f t="shared" ca="1" si="1"/>
        <v>40</v>
      </c>
      <c r="G8">
        <v>0</v>
      </c>
      <c r="H8">
        <f t="shared" ca="1" si="2"/>
        <v>7</v>
      </c>
      <c r="I8">
        <v>0</v>
      </c>
      <c r="J8">
        <f t="shared" ca="1" si="3"/>
        <v>1</v>
      </c>
      <c r="K8">
        <f t="shared" ca="1" si="3"/>
        <v>8</v>
      </c>
      <c r="L8">
        <f ca="1">SUM(Table15[[#This Row],[Efficiency]:[Compliance]])</f>
        <v>69</v>
      </c>
      <c r="M8">
        <v>7</v>
      </c>
    </row>
    <row r="9" spans="1:13">
      <c r="A9">
        <v>2022</v>
      </c>
      <c r="B9">
        <v>5</v>
      </c>
      <c r="C9" t="s">
        <v>21</v>
      </c>
      <c r="D9" t="s">
        <v>14</v>
      </c>
      <c r="E9">
        <f t="shared" ca="1" si="0"/>
        <v>16</v>
      </c>
      <c r="F9">
        <f t="shared" ca="1" si="1"/>
        <v>34</v>
      </c>
      <c r="G9">
        <v>0</v>
      </c>
      <c r="H9">
        <f t="shared" ca="1" si="2"/>
        <v>2</v>
      </c>
      <c r="I9">
        <v>0</v>
      </c>
      <c r="J9">
        <f t="shared" ca="1" si="3"/>
        <v>7</v>
      </c>
      <c r="K9">
        <f t="shared" ca="1" si="3"/>
        <v>4</v>
      </c>
      <c r="L9">
        <f ca="1">SUM(Table15[[#This Row],[Efficiency]:[Compliance]])</f>
        <v>63</v>
      </c>
      <c r="M9">
        <v>8</v>
      </c>
    </row>
    <row r="10" spans="1:13">
      <c r="A10">
        <v>2022</v>
      </c>
      <c r="B10">
        <v>5</v>
      </c>
      <c r="C10" t="s">
        <v>22</v>
      </c>
      <c r="D10" t="s">
        <v>14</v>
      </c>
      <c r="E10">
        <f t="shared" ca="1" si="0"/>
        <v>14</v>
      </c>
      <c r="F10">
        <f t="shared" ca="1" si="1"/>
        <v>1</v>
      </c>
      <c r="G10">
        <v>0</v>
      </c>
      <c r="H10">
        <f t="shared" ca="1" si="2"/>
        <v>9</v>
      </c>
      <c r="I10">
        <v>0</v>
      </c>
      <c r="J10">
        <f t="shared" ca="1" si="3"/>
        <v>4</v>
      </c>
      <c r="K10">
        <f t="shared" ca="1" si="3"/>
        <v>3</v>
      </c>
      <c r="L10">
        <f ca="1">SUM(Table15[[#This Row],[Efficiency]:[Compliance]])</f>
        <v>31</v>
      </c>
      <c r="M10">
        <v>9</v>
      </c>
    </row>
    <row r="11" spans="1:13">
      <c r="A11">
        <v>2022</v>
      </c>
      <c r="B11">
        <v>5</v>
      </c>
      <c r="C11" t="s">
        <v>23</v>
      </c>
      <c r="D11" t="s">
        <v>14</v>
      </c>
      <c r="E11">
        <f t="shared" ca="1" si="0"/>
        <v>8</v>
      </c>
      <c r="F11">
        <f t="shared" ca="1" si="1"/>
        <v>29</v>
      </c>
      <c r="G11">
        <v>0</v>
      </c>
      <c r="H11">
        <f t="shared" ca="1" si="2"/>
        <v>6</v>
      </c>
      <c r="I11">
        <v>0</v>
      </c>
      <c r="J11">
        <f t="shared" ca="1" si="3"/>
        <v>8</v>
      </c>
      <c r="K11">
        <f t="shared" ca="1" si="3"/>
        <v>3</v>
      </c>
      <c r="L11">
        <f ca="1">SUM(Table15[[#This Row],[Efficiency]:[Compliance]])</f>
        <v>54</v>
      </c>
      <c r="M11">
        <v>10</v>
      </c>
    </row>
    <row r="12" spans="1:13">
      <c r="A12">
        <v>2022</v>
      </c>
      <c r="B12">
        <v>5</v>
      </c>
      <c r="C12" t="s">
        <v>24</v>
      </c>
      <c r="D12" t="s">
        <v>14</v>
      </c>
      <c r="E12">
        <f t="shared" ca="1" si="0"/>
        <v>2</v>
      </c>
      <c r="F12">
        <f t="shared" ca="1" si="1"/>
        <v>8</v>
      </c>
      <c r="G12">
        <v>0</v>
      </c>
      <c r="H12">
        <f t="shared" ca="1" si="2"/>
        <v>6</v>
      </c>
      <c r="I12">
        <v>0</v>
      </c>
      <c r="J12">
        <f t="shared" ca="1" si="3"/>
        <v>4</v>
      </c>
      <c r="K12">
        <f t="shared" ca="1" si="3"/>
        <v>7</v>
      </c>
      <c r="L12">
        <f ca="1">SUM(Table15[[#This Row],[Efficiency]:[Compliance]])</f>
        <v>27</v>
      </c>
      <c r="M12">
        <v>11</v>
      </c>
    </row>
    <row r="13" spans="1:13">
      <c r="A13">
        <v>2022</v>
      </c>
      <c r="B13">
        <v>5</v>
      </c>
      <c r="C13" t="s">
        <v>25</v>
      </c>
      <c r="D13" t="s">
        <v>14</v>
      </c>
      <c r="E13">
        <f t="shared" ca="1" si="0"/>
        <v>11</v>
      </c>
      <c r="F13">
        <f t="shared" ca="1" si="1"/>
        <v>21</v>
      </c>
      <c r="G13">
        <v>0</v>
      </c>
      <c r="H13">
        <f t="shared" ca="1" si="2"/>
        <v>9</v>
      </c>
      <c r="I13">
        <v>0</v>
      </c>
      <c r="J13">
        <f t="shared" ca="1" si="3"/>
        <v>8</v>
      </c>
      <c r="K13">
        <f t="shared" ca="1" si="3"/>
        <v>9</v>
      </c>
      <c r="L13">
        <f ca="1">SUM(Table15[[#This Row],[Efficiency]:[Compliance]])</f>
        <v>58</v>
      </c>
      <c r="M13">
        <v>12</v>
      </c>
    </row>
    <row r="14" spans="1:13">
      <c r="A14">
        <v>2022</v>
      </c>
      <c r="B14">
        <v>5</v>
      </c>
      <c r="C14" t="s">
        <v>26</v>
      </c>
      <c r="D14" t="s">
        <v>14</v>
      </c>
      <c r="E14">
        <f t="shared" ca="1" si="0"/>
        <v>4</v>
      </c>
      <c r="F14">
        <f t="shared" ca="1" si="1"/>
        <v>31</v>
      </c>
      <c r="G14">
        <v>0</v>
      </c>
      <c r="H14">
        <f t="shared" ca="1" si="2"/>
        <v>2</v>
      </c>
      <c r="I14">
        <v>0</v>
      </c>
      <c r="J14">
        <f t="shared" ca="1" si="3"/>
        <v>8</v>
      </c>
      <c r="K14">
        <f t="shared" ca="1" si="3"/>
        <v>2</v>
      </c>
      <c r="L14">
        <f ca="1">SUM(Table15[[#This Row],[Efficiency]:[Compliance]])</f>
        <v>47</v>
      </c>
      <c r="M14">
        <v>13</v>
      </c>
    </row>
    <row r="15" spans="1:13">
      <c r="A15">
        <v>2022</v>
      </c>
      <c r="B15">
        <v>5</v>
      </c>
      <c r="C15" t="s">
        <v>27</v>
      </c>
      <c r="D15" t="s">
        <v>14</v>
      </c>
      <c r="E15">
        <f t="shared" ca="1" si="0"/>
        <v>13</v>
      </c>
      <c r="F15">
        <f t="shared" ca="1" si="1"/>
        <v>44</v>
      </c>
      <c r="G15">
        <v>0</v>
      </c>
      <c r="H15">
        <f t="shared" ca="1" si="2"/>
        <v>1</v>
      </c>
      <c r="I15">
        <v>0</v>
      </c>
      <c r="J15">
        <f t="shared" ca="1" si="3"/>
        <v>2</v>
      </c>
      <c r="K15">
        <f t="shared" ca="1" si="3"/>
        <v>4</v>
      </c>
      <c r="L15">
        <f ca="1">SUM(Table15[[#This Row],[Efficiency]:[Compliance]])</f>
        <v>64</v>
      </c>
      <c r="M15">
        <v>14</v>
      </c>
    </row>
    <row r="16" spans="1:13">
      <c r="A16">
        <v>2022</v>
      </c>
      <c r="B16">
        <v>5</v>
      </c>
      <c r="C16" t="s">
        <v>28</v>
      </c>
      <c r="D16" t="s">
        <v>14</v>
      </c>
      <c r="E16">
        <f t="shared" ca="1" si="0"/>
        <v>19</v>
      </c>
      <c r="F16">
        <f t="shared" ca="1" si="1"/>
        <v>18</v>
      </c>
      <c r="G16">
        <v>0</v>
      </c>
      <c r="H16">
        <f t="shared" ca="1" si="2"/>
        <v>5</v>
      </c>
      <c r="I16">
        <v>0</v>
      </c>
      <c r="J16">
        <f t="shared" ca="1" si="3"/>
        <v>0</v>
      </c>
      <c r="K16">
        <f t="shared" ca="1" si="3"/>
        <v>0</v>
      </c>
      <c r="L16">
        <f ca="1">SUM(Table15[[#This Row],[Efficiency]:[Compliance]])</f>
        <v>42</v>
      </c>
      <c r="M16">
        <v>15</v>
      </c>
    </row>
    <row r="17" spans="1:13">
      <c r="A17">
        <v>2022</v>
      </c>
      <c r="B17">
        <v>5</v>
      </c>
      <c r="C17" t="s">
        <v>29</v>
      </c>
      <c r="D17" t="s">
        <v>14</v>
      </c>
      <c r="E17">
        <f t="shared" ca="1" si="0"/>
        <v>11</v>
      </c>
      <c r="F17">
        <f t="shared" ca="1" si="1"/>
        <v>29</v>
      </c>
      <c r="G17">
        <v>0</v>
      </c>
      <c r="H17">
        <f t="shared" ca="1" si="2"/>
        <v>2</v>
      </c>
      <c r="I17">
        <v>0</v>
      </c>
      <c r="J17">
        <f t="shared" ca="1" si="3"/>
        <v>9</v>
      </c>
      <c r="K17">
        <f t="shared" ca="1" si="3"/>
        <v>7</v>
      </c>
      <c r="L17">
        <f ca="1">SUM(Table15[[#This Row],[Efficiency]:[Compliance]])</f>
        <v>58</v>
      </c>
      <c r="M17">
        <v>16</v>
      </c>
    </row>
    <row r="18" spans="1:13">
      <c r="A18">
        <v>2022</v>
      </c>
      <c r="B18">
        <v>5</v>
      </c>
      <c r="C18" t="s">
        <v>30</v>
      </c>
      <c r="D18" t="s">
        <v>14</v>
      </c>
      <c r="E18">
        <f t="shared" ca="1" si="0"/>
        <v>10</v>
      </c>
      <c r="F18">
        <f t="shared" ca="1" si="1"/>
        <v>9</v>
      </c>
      <c r="G18">
        <v>0</v>
      </c>
      <c r="H18">
        <f t="shared" ca="1" si="2"/>
        <v>6</v>
      </c>
      <c r="I18">
        <v>0</v>
      </c>
      <c r="J18">
        <f t="shared" ca="1" si="3"/>
        <v>4</v>
      </c>
      <c r="K18">
        <f t="shared" ca="1" si="3"/>
        <v>7</v>
      </c>
      <c r="L18">
        <f ca="1">SUM(Table15[[#This Row],[Efficiency]:[Compliance]])</f>
        <v>36</v>
      </c>
      <c r="M18">
        <v>17</v>
      </c>
    </row>
    <row r="19" spans="1:13">
      <c r="A19">
        <v>2022</v>
      </c>
      <c r="B19">
        <v>5</v>
      </c>
      <c r="C19" t="s">
        <v>31</v>
      </c>
      <c r="D19" t="s">
        <v>14</v>
      </c>
      <c r="E19">
        <f t="shared" ca="1" si="0"/>
        <v>7</v>
      </c>
      <c r="F19">
        <f t="shared" ca="1" si="1"/>
        <v>45</v>
      </c>
      <c r="G19">
        <v>0</v>
      </c>
      <c r="H19">
        <f t="shared" ca="1" si="2"/>
        <v>1</v>
      </c>
      <c r="I19">
        <v>0</v>
      </c>
      <c r="J19">
        <f t="shared" ca="1" si="3"/>
        <v>0</v>
      </c>
      <c r="K19">
        <f t="shared" ca="1" si="3"/>
        <v>8</v>
      </c>
      <c r="L19">
        <f ca="1">SUM(Table15[[#This Row],[Efficiency]:[Compliance]])</f>
        <v>61</v>
      </c>
      <c r="M19">
        <v>18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3846-1363-472E-AD1A-97830396C24F}">
  <dimension ref="A1:M19"/>
  <sheetViews>
    <sheetView tabSelected="1" workbookViewId="0">
      <selection activeCell="E2" sqref="E2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2022</v>
      </c>
      <c r="B2">
        <v>6</v>
      </c>
      <c r="C2" t="s">
        <v>13</v>
      </c>
      <c r="D2" t="s">
        <v>14</v>
      </c>
      <c r="E2">
        <f t="shared" ref="E2:E19" ca="1" si="0">INT(RAND()*20)</f>
        <v>5</v>
      </c>
      <c r="F2">
        <f t="shared" ref="F2:F19" ca="1" si="1">INT(RAND()*50)</f>
        <v>42</v>
      </c>
      <c r="G2">
        <v>0</v>
      </c>
      <c r="H2">
        <f t="shared" ref="H2:H19" ca="1" si="2">INT(RAND()*10)</f>
        <v>7</v>
      </c>
      <c r="I2">
        <v>0</v>
      </c>
      <c r="J2">
        <f t="shared" ref="J2:K19" ca="1" si="3">INT(RAND()*10)</f>
        <v>7</v>
      </c>
      <c r="K2">
        <f t="shared" ca="1" si="3"/>
        <v>7</v>
      </c>
      <c r="L2">
        <f ca="1">SUM(Table16[[#This Row],[Efficiency]:[Compliance]])</f>
        <v>68</v>
      </c>
      <c r="M2">
        <v>1</v>
      </c>
    </row>
    <row r="3" spans="1:13">
      <c r="A3">
        <v>2022</v>
      </c>
      <c r="B3">
        <v>6</v>
      </c>
      <c r="C3" t="s">
        <v>15</v>
      </c>
      <c r="D3" t="s">
        <v>14</v>
      </c>
      <c r="E3">
        <f t="shared" ca="1" si="0"/>
        <v>9</v>
      </c>
      <c r="F3">
        <f t="shared" ca="1" si="1"/>
        <v>46</v>
      </c>
      <c r="G3">
        <v>0</v>
      </c>
      <c r="H3">
        <f t="shared" ca="1" si="2"/>
        <v>0</v>
      </c>
      <c r="I3">
        <v>0</v>
      </c>
      <c r="J3">
        <f t="shared" ca="1" si="3"/>
        <v>2</v>
      </c>
      <c r="K3">
        <f t="shared" ca="1" si="3"/>
        <v>4</v>
      </c>
      <c r="L3">
        <f ca="1">SUM(Table16[[#This Row],[Efficiency]:[Compliance]])</f>
        <v>61</v>
      </c>
      <c r="M3">
        <v>2</v>
      </c>
    </row>
    <row r="4" spans="1:13">
      <c r="A4">
        <v>2022</v>
      </c>
      <c r="B4">
        <v>6</v>
      </c>
      <c r="C4" t="s">
        <v>16</v>
      </c>
      <c r="D4" t="s">
        <v>14</v>
      </c>
      <c r="E4">
        <f t="shared" ca="1" si="0"/>
        <v>12</v>
      </c>
      <c r="F4">
        <f t="shared" ca="1" si="1"/>
        <v>40</v>
      </c>
      <c r="G4">
        <v>0</v>
      </c>
      <c r="H4">
        <f t="shared" ca="1" si="2"/>
        <v>2</v>
      </c>
      <c r="I4">
        <v>0</v>
      </c>
      <c r="J4">
        <f t="shared" ca="1" si="3"/>
        <v>0</v>
      </c>
      <c r="K4">
        <f t="shared" ca="1" si="3"/>
        <v>2</v>
      </c>
      <c r="L4">
        <f ca="1">SUM(Table16[[#This Row],[Efficiency]:[Compliance]])</f>
        <v>56</v>
      </c>
      <c r="M4">
        <v>3</v>
      </c>
    </row>
    <row r="5" spans="1:13">
      <c r="A5">
        <v>2022</v>
      </c>
      <c r="B5">
        <v>6</v>
      </c>
      <c r="C5" t="s">
        <v>17</v>
      </c>
      <c r="D5" t="s">
        <v>14</v>
      </c>
      <c r="E5">
        <f t="shared" ca="1" si="0"/>
        <v>19</v>
      </c>
      <c r="F5">
        <f t="shared" ca="1" si="1"/>
        <v>47</v>
      </c>
      <c r="G5">
        <v>0</v>
      </c>
      <c r="H5">
        <f t="shared" ca="1" si="2"/>
        <v>2</v>
      </c>
      <c r="I5">
        <v>0</v>
      </c>
      <c r="J5">
        <f t="shared" ca="1" si="3"/>
        <v>4</v>
      </c>
      <c r="K5">
        <f t="shared" ca="1" si="3"/>
        <v>6</v>
      </c>
      <c r="L5">
        <f ca="1">SUM(Table16[[#This Row],[Efficiency]:[Compliance]])</f>
        <v>78</v>
      </c>
      <c r="M5">
        <v>4</v>
      </c>
    </row>
    <row r="6" spans="1:13">
      <c r="A6">
        <v>2022</v>
      </c>
      <c r="B6">
        <v>6</v>
      </c>
      <c r="C6" t="s">
        <v>18</v>
      </c>
      <c r="D6" t="s">
        <v>14</v>
      </c>
      <c r="E6">
        <f t="shared" ca="1" si="0"/>
        <v>4</v>
      </c>
      <c r="F6">
        <f t="shared" ca="1" si="1"/>
        <v>19</v>
      </c>
      <c r="G6">
        <v>0</v>
      </c>
      <c r="H6">
        <f t="shared" ca="1" si="2"/>
        <v>1</v>
      </c>
      <c r="I6">
        <v>0</v>
      </c>
      <c r="J6">
        <f t="shared" ca="1" si="3"/>
        <v>5</v>
      </c>
      <c r="K6">
        <f t="shared" ca="1" si="3"/>
        <v>8</v>
      </c>
      <c r="L6">
        <f ca="1">SUM(Table16[[#This Row],[Efficiency]:[Compliance]])</f>
        <v>37</v>
      </c>
      <c r="M6">
        <v>5</v>
      </c>
    </row>
    <row r="7" spans="1:13">
      <c r="A7">
        <v>2022</v>
      </c>
      <c r="B7">
        <v>6</v>
      </c>
      <c r="C7" t="s">
        <v>19</v>
      </c>
      <c r="D7" t="s">
        <v>14</v>
      </c>
      <c r="E7">
        <f t="shared" ca="1" si="0"/>
        <v>2</v>
      </c>
      <c r="F7">
        <f t="shared" ca="1" si="1"/>
        <v>44</v>
      </c>
      <c r="G7">
        <v>0</v>
      </c>
      <c r="H7">
        <f t="shared" ca="1" si="2"/>
        <v>6</v>
      </c>
      <c r="I7">
        <v>0</v>
      </c>
      <c r="J7">
        <f t="shared" ca="1" si="3"/>
        <v>5</v>
      </c>
      <c r="K7">
        <f t="shared" ca="1" si="3"/>
        <v>5</v>
      </c>
      <c r="L7">
        <f ca="1">SUM(Table16[[#This Row],[Efficiency]:[Compliance]])</f>
        <v>62</v>
      </c>
      <c r="M7">
        <v>6</v>
      </c>
    </row>
    <row r="8" spans="1:13">
      <c r="A8">
        <v>2022</v>
      </c>
      <c r="B8">
        <v>6</v>
      </c>
      <c r="C8" t="s">
        <v>20</v>
      </c>
      <c r="D8" t="s">
        <v>14</v>
      </c>
      <c r="E8">
        <f t="shared" ca="1" si="0"/>
        <v>1</v>
      </c>
      <c r="F8">
        <f t="shared" ca="1" si="1"/>
        <v>44</v>
      </c>
      <c r="G8">
        <v>0</v>
      </c>
      <c r="H8">
        <f t="shared" ca="1" si="2"/>
        <v>3</v>
      </c>
      <c r="I8">
        <v>0</v>
      </c>
      <c r="J8">
        <f t="shared" ca="1" si="3"/>
        <v>1</v>
      </c>
      <c r="K8">
        <f t="shared" ca="1" si="3"/>
        <v>4</v>
      </c>
      <c r="L8">
        <f ca="1">SUM(Table16[[#This Row],[Efficiency]:[Compliance]])</f>
        <v>53</v>
      </c>
      <c r="M8">
        <v>7</v>
      </c>
    </row>
    <row r="9" spans="1:13">
      <c r="A9">
        <v>2022</v>
      </c>
      <c r="B9">
        <v>6</v>
      </c>
      <c r="C9" t="s">
        <v>21</v>
      </c>
      <c r="D9" t="s">
        <v>14</v>
      </c>
      <c r="E9">
        <f t="shared" ca="1" si="0"/>
        <v>8</v>
      </c>
      <c r="F9">
        <f t="shared" ca="1" si="1"/>
        <v>8</v>
      </c>
      <c r="G9">
        <v>0</v>
      </c>
      <c r="H9">
        <f t="shared" ca="1" si="2"/>
        <v>8</v>
      </c>
      <c r="I9">
        <v>0</v>
      </c>
      <c r="J9">
        <f t="shared" ca="1" si="3"/>
        <v>2</v>
      </c>
      <c r="K9">
        <f t="shared" ca="1" si="3"/>
        <v>1</v>
      </c>
      <c r="L9">
        <f ca="1">SUM(Table16[[#This Row],[Efficiency]:[Compliance]])</f>
        <v>27</v>
      </c>
      <c r="M9">
        <v>8</v>
      </c>
    </row>
    <row r="10" spans="1:13">
      <c r="A10">
        <v>2022</v>
      </c>
      <c r="B10">
        <v>6</v>
      </c>
      <c r="C10" t="s">
        <v>22</v>
      </c>
      <c r="D10" t="s">
        <v>14</v>
      </c>
      <c r="E10">
        <f t="shared" ca="1" si="0"/>
        <v>5</v>
      </c>
      <c r="F10">
        <f t="shared" ca="1" si="1"/>
        <v>25</v>
      </c>
      <c r="G10">
        <v>0</v>
      </c>
      <c r="H10">
        <f t="shared" ca="1" si="2"/>
        <v>1</v>
      </c>
      <c r="I10">
        <v>0</v>
      </c>
      <c r="J10">
        <f t="shared" ca="1" si="3"/>
        <v>2</v>
      </c>
      <c r="K10">
        <f t="shared" ca="1" si="3"/>
        <v>3</v>
      </c>
      <c r="L10">
        <f ca="1">SUM(Table16[[#This Row],[Efficiency]:[Compliance]])</f>
        <v>36</v>
      </c>
      <c r="M10">
        <v>9</v>
      </c>
    </row>
    <row r="11" spans="1:13">
      <c r="A11">
        <v>2022</v>
      </c>
      <c r="B11">
        <v>6</v>
      </c>
      <c r="C11" t="s">
        <v>23</v>
      </c>
      <c r="D11" t="s">
        <v>14</v>
      </c>
      <c r="E11">
        <f t="shared" ca="1" si="0"/>
        <v>0</v>
      </c>
      <c r="F11">
        <f t="shared" ca="1" si="1"/>
        <v>20</v>
      </c>
      <c r="G11">
        <v>0</v>
      </c>
      <c r="H11">
        <f t="shared" ca="1" si="2"/>
        <v>3</v>
      </c>
      <c r="I11">
        <v>0</v>
      </c>
      <c r="J11">
        <f t="shared" ca="1" si="3"/>
        <v>9</v>
      </c>
      <c r="K11">
        <f t="shared" ca="1" si="3"/>
        <v>4</v>
      </c>
      <c r="L11">
        <f ca="1">SUM(Table16[[#This Row],[Efficiency]:[Compliance]])</f>
        <v>36</v>
      </c>
      <c r="M11">
        <v>10</v>
      </c>
    </row>
    <row r="12" spans="1:13">
      <c r="A12">
        <v>2022</v>
      </c>
      <c r="B12">
        <v>6</v>
      </c>
      <c r="C12" t="s">
        <v>24</v>
      </c>
      <c r="D12" t="s">
        <v>14</v>
      </c>
      <c r="E12">
        <f t="shared" ca="1" si="0"/>
        <v>8</v>
      </c>
      <c r="F12">
        <f t="shared" ca="1" si="1"/>
        <v>18</v>
      </c>
      <c r="G12">
        <v>0</v>
      </c>
      <c r="H12">
        <f t="shared" ca="1" si="2"/>
        <v>3</v>
      </c>
      <c r="I12">
        <v>0</v>
      </c>
      <c r="J12">
        <f t="shared" ca="1" si="3"/>
        <v>0</v>
      </c>
      <c r="K12">
        <f t="shared" ca="1" si="3"/>
        <v>5</v>
      </c>
      <c r="L12">
        <f ca="1">SUM(Table16[[#This Row],[Efficiency]:[Compliance]])</f>
        <v>34</v>
      </c>
      <c r="M12">
        <v>11</v>
      </c>
    </row>
    <row r="13" spans="1:13">
      <c r="A13">
        <v>2022</v>
      </c>
      <c r="B13">
        <v>6</v>
      </c>
      <c r="C13" t="s">
        <v>25</v>
      </c>
      <c r="D13" t="s">
        <v>14</v>
      </c>
      <c r="E13">
        <f t="shared" ca="1" si="0"/>
        <v>14</v>
      </c>
      <c r="F13">
        <f t="shared" ca="1" si="1"/>
        <v>23</v>
      </c>
      <c r="G13">
        <v>0</v>
      </c>
      <c r="H13">
        <f t="shared" ca="1" si="2"/>
        <v>0</v>
      </c>
      <c r="I13">
        <v>0</v>
      </c>
      <c r="J13">
        <f t="shared" ca="1" si="3"/>
        <v>3</v>
      </c>
      <c r="K13">
        <f t="shared" ca="1" si="3"/>
        <v>9</v>
      </c>
      <c r="L13">
        <f ca="1">SUM(Table16[[#This Row],[Efficiency]:[Compliance]])</f>
        <v>49</v>
      </c>
      <c r="M13">
        <v>12</v>
      </c>
    </row>
    <row r="14" spans="1:13">
      <c r="A14">
        <v>2022</v>
      </c>
      <c r="B14">
        <v>6</v>
      </c>
      <c r="C14" t="s">
        <v>26</v>
      </c>
      <c r="D14" t="s">
        <v>14</v>
      </c>
      <c r="E14">
        <f t="shared" ca="1" si="0"/>
        <v>6</v>
      </c>
      <c r="F14">
        <f t="shared" ca="1" si="1"/>
        <v>39</v>
      </c>
      <c r="G14">
        <v>0</v>
      </c>
      <c r="H14">
        <f t="shared" ca="1" si="2"/>
        <v>2</v>
      </c>
      <c r="I14">
        <v>0</v>
      </c>
      <c r="J14">
        <f t="shared" ca="1" si="3"/>
        <v>8</v>
      </c>
      <c r="K14">
        <f t="shared" ca="1" si="3"/>
        <v>9</v>
      </c>
      <c r="L14">
        <f ca="1">SUM(Table16[[#This Row],[Efficiency]:[Compliance]])</f>
        <v>64</v>
      </c>
      <c r="M14">
        <v>13</v>
      </c>
    </row>
    <row r="15" spans="1:13">
      <c r="A15">
        <v>2022</v>
      </c>
      <c r="B15">
        <v>6</v>
      </c>
      <c r="C15" t="s">
        <v>27</v>
      </c>
      <c r="D15" t="s">
        <v>14</v>
      </c>
      <c r="E15">
        <f t="shared" ca="1" si="0"/>
        <v>8</v>
      </c>
      <c r="F15">
        <f t="shared" ca="1" si="1"/>
        <v>4</v>
      </c>
      <c r="G15">
        <v>0</v>
      </c>
      <c r="H15">
        <f t="shared" ca="1" si="2"/>
        <v>9</v>
      </c>
      <c r="I15">
        <v>0</v>
      </c>
      <c r="J15">
        <f t="shared" ca="1" si="3"/>
        <v>2</v>
      </c>
      <c r="K15">
        <f t="shared" ca="1" si="3"/>
        <v>4</v>
      </c>
      <c r="L15">
        <f ca="1">SUM(Table16[[#This Row],[Efficiency]:[Compliance]])</f>
        <v>27</v>
      </c>
      <c r="M15">
        <v>14</v>
      </c>
    </row>
    <row r="16" spans="1:13">
      <c r="A16">
        <v>2022</v>
      </c>
      <c r="B16">
        <v>6</v>
      </c>
      <c r="C16" t="s">
        <v>28</v>
      </c>
      <c r="D16" t="s">
        <v>14</v>
      </c>
      <c r="E16">
        <f t="shared" ca="1" si="0"/>
        <v>15</v>
      </c>
      <c r="F16">
        <f t="shared" ca="1" si="1"/>
        <v>1</v>
      </c>
      <c r="G16">
        <v>0</v>
      </c>
      <c r="H16">
        <f t="shared" ca="1" si="2"/>
        <v>9</v>
      </c>
      <c r="I16">
        <v>0</v>
      </c>
      <c r="J16">
        <f t="shared" ca="1" si="3"/>
        <v>8</v>
      </c>
      <c r="K16">
        <f t="shared" ca="1" si="3"/>
        <v>4</v>
      </c>
      <c r="L16">
        <f ca="1">SUM(Table16[[#This Row],[Efficiency]:[Compliance]])</f>
        <v>37</v>
      </c>
      <c r="M16">
        <v>15</v>
      </c>
    </row>
    <row r="17" spans="1:13">
      <c r="A17">
        <v>2022</v>
      </c>
      <c r="B17">
        <v>6</v>
      </c>
      <c r="C17" t="s">
        <v>29</v>
      </c>
      <c r="D17" t="s">
        <v>14</v>
      </c>
      <c r="E17">
        <f t="shared" ca="1" si="0"/>
        <v>8</v>
      </c>
      <c r="F17">
        <f t="shared" ca="1" si="1"/>
        <v>5</v>
      </c>
      <c r="G17">
        <v>0</v>
      </c>
      <c r="H17">
        <f t="shared" ca="1" si="2"/>
        <v>9</v>
      </c>
      <c r="I17">
        <v>0</v>
      </c>
      <c r="J17">
        <f t="shared" ca="1" si="3"/>
        <v>3</v>
      </c>
      <c r="K17">
        <f t="shared" ca="1" si="3"/>
        <v>7</v>
      </c>
      <c r="L17">
        <f ca="1">SUM(Table16[[#This Row],[Efficiency]:[Compliance]])</f>
        <v>32</v>
      </c>
      <c r="M17">
        <v>16</v>
      </c>
    </row>
    <row r="18" spans="1:13">
      <c r="A18">
        <v>2022</v>
      </c>
      <c r="B18">
        <v>6</v>
      </c>
      <c r="C18" t="s">
        <v>30</v>
      </c>
      <c r="D18" t="s">
        <v>14</v>
      </c>
      <c r="E18">
        <f t="shared" ca="1" si="0"/>
        <v>5</v>
      </c>
      <c r="F18">
        <f t="shared" ca="1" si="1"/>
        <v>13</v>
      </c>
      <c r="G18">
        <v>0</v>
      </c>
      <c r="H18">
        <f t="shared" ca="1" si="2"/>
        <v>2</v>
      </c>
      <c r="I18">
        <v>0</v>
      </c>
      <c r="J18">
        <f t="shared" ca="1" si="3"/>
        <v>4</v>
      </c>
      <c r="K18">
        <f t="shared" ca="1" si="3"/>
        <v>6</v>
      </c>
      <c r="L18">
        <f ca="1">SUM(Table16[[#This Row],[Efficiency]:[Compliance]])</f>
        <v>30</v>
      </c>
      <c r="M18">
        <v>17</v>
      </c>
    </row>
    <row r="19" spans="1:13">
      <c r="A19">
        <v>2022</v>
      </c>
      <c r="B19">
        <v>6</v>
      </c>
      <c r="C19" t="s">
        <v>31</v>
      </c>
      <c r="D19" t="s">
        <v>14</v>
      </c>
      <c r="E19">
        <f t="shared" ca="1" si="0"/>
        <v>2</v>
      </c>
      <c r="F19">
        <f t="shared" ca="1" si="1"/>
        <v>13</v>
      </c>
      <c r="G19">
        <v>0</v>
      </c>
      <c r="H19">
        <f t="shared" ca="1" si="2"/>
        <v>0</v>
      </c>
      <c r="I19">
        <v>0</v>
      </c>
      <c r="J19">
        <f t="shared" ca="1" si="3"/>
        <v>2</v>
      </c>
      <c r="K19">
        <f t="shared" ca="1" si="3"/>
        <v>9</v>
      </c>
      <c r="L19">
        <f ca="1">SUM(Table16[[#This Row],[Efficiency]:[Compliance]])</f>
        <v>26</v>
      </c>
      <c r="M19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734102-0ec5-4be4-9623-959db2f85e56">
      <Terms xmlns="http://schemas.microsoft.com/office/infopath/2007/PartnerControls"/>
    </lcf76f155ced4ddcb4097134ff3c332f>
    <TaxCatchAll xmlns="b8db1f7e-7e4f-444d-b540-16a7d7e5b49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06D8E4961BAE4EA00F9602EC436AF5" ma:contentTypeVersion="8" ma:contentTypeDescription="Create a new document." ma:contentTypeScope="" ma:versionID="a1cc8b46cd4621e83d0841628d239bcd">
  <xsd:schema xmlns:xsd="http://www.w3.org/2001/XMLSchema" xmlns:xs="http://www.w3.org/2001/XMLSchema" xmlns:p="http://schemas.microsoft.com/office/2006/metadata/properties" xmlns:ns2="51734102-0ec5-4be4-9623-959db2f85e56" xmlns:ns3="b8db1f7e-7e4f-444d-b540-16a7d7e5b49d" targetNamespace="http://schemas.microsoft.com/office/2006/metadata/properties" ma:root="true" ma:fieldsID="bf4870c515217cd06cd01e175b8a4481" ns2:_="" ns3:_="">
    <xsd:import namespace="51734102-0ec5-4be4-9623-959db2f85e56"/>
    <xsd:import namespace="b8db1f7e-7e4f-444d-b540-16a7d7e5b4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34102-0ec5-4be4-9623-959db2f85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8782a3b-96dd-4253-98f8-992d2dea94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b1f7e-7e4f-444d-b540-16a7d7e5b4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b9f05-4d8a-4113-afe5-8ed96ff0f480}" ma:internalName="TaxCatchAll" ma:showField="CatchAllData" ma:web="b8db1f7e-7e4f-444d-b540-16a7d7e5b4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47939-9F1F-4A9A-ACDA-95A90F84509C}"/>
</file>

<file path=customXml/itemProps2.xml><?xml version="1.0" encoding="utf-8"?>
<ds:datastoreItem xmlns:ds="http://schemas.openxmlformats.org/officeDocument/2006/customXml" ds:itemID="{F4B7D378-AEB6-4547-BC29-2F676F4002B6}"/>
</file>

<file path=customXml/itemProps3.xml><?xml version="1.0" encoding="utf-8"?>
<ds:datastoreItem xmlns:ds="http://schemas.openxmlformats.org/officeDocument/2006/customXml" ds:itemID="{AB9BEB1C-9FD4-45E0-A248-42EEFB226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2022-07-22T20:45:46Z</dcterms:created>
  <dcterms:modified xsi:type="dcterms:W3CDTF">2022-08-17T13:39:31Z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0x0101001C06D8E4961BAE4EA00F9602EC436AF5</vt:lpwstr>
  </property>
  <property fmtid="{D5CDD505-2E9C-101B-9397-08002B2CF9AE}" pid="3" name="MediaServiceImageTags">
    <vt:lpwstr/>
  </property>
</Properties>
</file>