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ry\TS&amp;M 6ed\TSM6 Chapter 11 Cycles\"/>
    </mc:Choice>
  </mc:AlternateContent>
  <xr:revisionPtr revIDLastSave="0" documentId="13_ncr:1_{7467C140-8B39-4982-815B-681063192CBD}" xr6:coauthVersionLast="34" xr6:coauthVersionMax="34" xr10:uidLastSave="{00000000-0000-0000-0000-000000000000}"/>
  <bookViews>
    <workbookView xWindow="0" yWindow="0" windowWidth="23400" windowHeight="10665" xr2:uid="{00000000-000D-0000-FFFF-FFFF00000000}"/>
  </bookViews>
  <sheets>
    <sheet name="C__0000$_M" sheetId="1" r:id="rId1"/>
  </sheets>
  <definedNames>
    <definedName name="solver_adj" localSheetId="0" hidden="1">'C__0000$_M'!$H$14:$H$16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'C__0000$_M'!$H$14</definedName>
    <definedName name="solver_lhs2" localSheetId="0" hidden="1">'C__0000$_M'!$H$14</definedName>
    <definedName name="solver_lhs3" localSheetId="0" hidden="1">'C__0000$_M'!$H$15</definedName>
    <definedName name="solver_lhs4" localSheetId="0" hidden="1">'C__0000$_M'!$H$15</definedName>
    <definedName name="solver_lhs5" localSheetId="0" hidden="1">'C__0000$_M'!$H$16</definedName>
    <definedName name="solver_lhs6" localSheetId="0" hidden="1">'C__0000$_M'!$H$17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'C__0000$_M'!$H$17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hs1" localSheetId="0" hidden="1">100</definedName>
    <definedName name="solver_rhs2" localSheetId="0" hidden="1">-100</definedName>
    <definedName name="solver_rhs3" localSheetId="0" hidden="1">100</definedName>
    <definedName name="solver_rhs4" localSheetId="0" hidden="1">-100</definedName>
    <definedName name="solver_rhs5" localSheetId="0" hidden="1">360</definedName>
    <definedName name="solver_rhs6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F18" i="1" s="1"/>
  <c r="E19" i="1"/>
  <c r="E20" i="1"/>
  <c r="E21" i="1"/>
  <c r="E22" i="1"/>
  <c r="F22" i="1" s="1"/>
  <c r="E23" i="1"/>
  <c r="E24" i="1"/>
  <c r="E25" i="1"/>
  <c r="E26" i="1"/>
  <c r="F26" i="1" s="1"/>
  <c r="E27" i="1"/>
  <c r="E28" i="1"/>
  <c r="E29" i="1"/>
  <c r="E30" i="1"/>
  <c r="F30" i="1" s="1"/>
  <c r="E31" i="1"/>
  <c r="E32" i="1"/>
  <c r="E33" i="1"/>
  <c r="E34" i="1"/>
  <c r="F34" i="1" s="1"/>
  <c r="E35" i="1"/>
  <c r="E36" i="1"/>
  <c r="E37" i="1"/>
  <c r="E38" i="1"/>
  <c r="F38" i="1" s="1"/>
  <c r="E39" i="1"/>
  <c r="E40" i="1"/>
  <c r="E41" i="1"/>
  <c r="E42" i="1"/>
  <c r="F42" i="1" s="1"/>
  <c r="E43" i="1"/>
  <c r="E44" i="1"/>
  <c r="E45" i="1"/>
  <c r="E46" i="1"/>
  <c r="F46" i="1" s="1"/>
  <c r="E47" i="1"/>
  <c r="E48" i="1"/>
  <c r="E49" i="1"/>
  <c r="E50" i="1"/>
  <c r="F50" i="1" s="1"/>
  <c r="E51" i="1"/>
  <c r="E52" i="1"/>
  <c r="E53" i="1"/>
  <c r="E54" i="1"/>
  <c r="F54" i="1" s="1"/>
  <c r="E55" i="1"/>
  <c r="E56" i="1"/>
  <c r="E57" i="1"/>
  <c r="E58" i="1"/>
  <c r="F58" i="1" s="1"/>
  <c r="E59" i="1"/>
  <c r="E60" i="1"/>
  <c r="E61" i="1"/>
  <c r="E62" i="1"/>
  <c r="F62" i="1" s="1"/>
  <c r="E63" i="1"/>
  <c r="E64" i="1"/>
  <c r="E65" i="1"/>
  <c r="E66" i="1"/>
  <c r="F66" i="1" s="1"/>
  <c r="E67" i="1"/>
  <c r="E68" i="1"/>
  <c r="E69" i="1"/>
  <c r="E70" i="1"/>
  <c r="F70" i="1" s="1"/>
  <c r="E71" i="1"/>
  <c r="E72" i="1"/>
  <c r="E73" i="1"/>
  <c r="E74" i="1"/>
  <c r="F74" i="1" s="1"/>
  <c r="E75" i="1"/>
  <c r="E76" i="1"/>
  <c r="E77" i="1"/>
  <c r="E78" i="1"/>
  <c r="F78" i="1" s="1"/>
  <c r="E79" i="1"/>
  <c r="E80" i="1"/>
  <c r="E81" i="1"/>
  <c r="E82" i="1"/>
  <c r="F82" i="1" s="1"/>
  <c r="E83" i="1"/>
  <c r="E84" i="1"/>
  <c r="E85" i="1"/>
  <c r="E86" i="1"/>
  <c r="F86" i="1" s="1"/>
  <c r="E87" i="1"/>
  <c r="E88" i="1"/>
  <c r="E89" i="1"/>
  <c r="E90" i="1"/>
  <c r="F90" i="1" s="1"/>
  <c r="E91" i="1"/>
  <c r="E92" i="1"/>
  <c r="E93" i="1"/>
  <c r="E94" i="1"/>
  <c r="F94" i="1" s="1"/>
  <c r="E95" i="1"/>
  <c r="E96" i="1"/>
  <c r="E97" i="1"/>
  <c r="E98" i="1"/>
  <c r="F98" i="1" s="1"/>
  <c r="E99" i="1"/>
  <c r="E100" i="1"/>
  <c r="E101" i="1"/>
  <c r="E102" i="1"/>
  <c r="F102" i="1" s="1"/>
  <c r="E103" i="1"/>
  <c r="E104" i="1"/>
  <c r="E105" i="1"/>
  <c r="E106" i="1"/>
  <c r="F106" i="1" s="1"/>
  <c r="E107" i="1"/>
  <c r="E108" i="1"/>
  <c r="E109" i="1"/>
  <c r="E110" i="1"/>
  <c r="F110" i="1" s="1"/>
  <c r="E111" i="1"/>
  <c r="E112" i="1"/>
  <c r="E113" i="1"/>
  <c r="E114" i="1"/>
  <c r="F114" i="1" s="1"/>
  <c r="E115" i="1"/>
  <c r="E116" i="1"/>
  <c r="E117" i="1"/>
  <c r="E118" i="1"/>
  <c r="F118" i="1" s="1"/>
  <c r="E119" i="1"/>
  <c r="E120" i="1"/>
  <c r="E121" i="1"/>
  <c r="E122" i="1"/>
  <c r="F122" i="1" s="1"/>
  <c r="E123" i="1"/>
  <c r="E124" i="1"/>
  <c r="E125" i="1"/>
  <c r="E126" i="1"/>
  <c r="F126" i="1" s="1"/>
  <c r="E127" i="1"/>
  <c r="E128" i="1"/>
  <c r="E129" i="1"/>
  <c r="E130" i="1"/>
  <c r="F130" i="1" s="1"/>
  <c r="E131" i="1"/>
  <c r="E132" i="1"/>
  <c r="E133" i="1"/>
  <c r="E134" i="1"/>
  <c r="F134" i="1" s="1"/>
  <c r="E135" i="1"/>
  <c r="E136" i="1"/>
  <c r="E137" i="1"/>
  <c r="E138" i="1"/>
  <c r="F138" i="1" s="1"/>
  <c r="E139" i="1"/>
  <c r="E140" i="1"/>
  <c r="E141" i="1"/>
  <c r="E142" i="1"/>
  <c r="F142" i="1" s="1"/>
  <c r="E143" i="1"/>
  <c r="E144" i="1"/>
  <c r="E145" i="1"/>
  <c r="E146" i="1"/>
  <c r="F146" i="1" s="1"/>
  <c r="E147" i="1"/>
  <c r="E148" i="1"/>
  <c r="E149" i="1"/>
  <c r="E150" i="1"/>
  <c r="F150" i="1" s="1"/>
  <c r="E151" i="1"/>
  <c r="E152" i="1"/>
  <c r="E153" i="1"/>
  <c r="E154" i="1"/>
  <c r="F154" i="1" s="1"/>
  <c r="E155" i="1"/>
  <c r="E156" i="1"/>
  <c r="E157" i="1"/>
  <c r="E158" i="1"/>
  <c r="F158" i="1" s="1"/>
  <c r="E159" i="1"/>
  <c r="E160" i="1"/>
  <c r="E161" i="1"/>
  <c r="E162" i="1"/>
  <c r="F162" i="1" s="1"/>
  <c r="E163" i="1"/>
  <c r="E164" i="1"/>
  <c r="E165" i="1"/>
  <c r="E166" i="1"/>
  <c r="F166" i="1" s="1"/>
  <c r="E167" i="1"/>
  <c r="E168" i="1"/>
  <c r="E169" i="1"/>
  <c r="E170" i="1"/>
  <c r="F170" i="1" s="1"/>
  <c r="E171" i="1"/>
  <c r="E172" i="1"/>
  <c r="E173" i="1"/>
  <c r="E174" i="1"/>
  <c r="F174" i="1" s="1"/>
  <c r="E175" i="1"/>
  <c r="E176" i="1"/>
  <c r="E177" i="1"/>
  <c r="E178" i="1"/>
  <c r="F178" i="1" s="1"/>
  <c r="E179" i="1"/>
  <c r="E180" i="1"/>
  <c r="E181" i="1"/>
  <c r="E182" i="1"/>
  <c r="F182" i="1" s="1"/>
  <c r="E183" i="1"/>
  <c r="E184" i="1"/>
  <c r="E185" i="1"/>
  <c r="E186" i="1"/>
  <c r="F186" i="1" s="1"/>
  <c r="E187" i="1"/>
  <c r="E188" i="1"/>
  <c r="E189" i="1"/>
  <c r="E190" i="1"/>
  <c r="F190" i="1" s="1"/>
  <c r="E191" i="1"/>
  <c r="E192" i="1"/>
  <c r="E193" i="1"/>
  <c r="E194" i="1"/>
  <c r="F194" i="1" s="1"/>
  <c r="E195" i="1"/>
  <c r="E196" i="1"/>
  <c r="E197" i="1"/>
  <c r="E198" i="1"/>
  <c r="F198" i="1" s="1"/>
  <c r="E199" i="1"/>
  <c r="E200" i="1"/>
  <c r="E201" i="1"/>
  <c r="E202" i="1"/>
  <c r="F202" i="1" s="1"/>
  <c r="E203" i="1"/>
  <c r="E204" i="1"/>
  <c r="E205" i="1"/>
  <c r="E206" i="1"/>
  <c r="F206" i="1" s="1"/>
  <c r="E207" i="1"/>
  <c r="E208" i="1"/>
  <c r="E209" i="1"/>
  <c r="E210" i="1"/>
  <c r="F210" i="1" s="1"/>
  <c r="E211" i="1"/>
  <c r="E212" i="1"/>
  <c r="E213" i="1"/>
  <c r="E214" i="1"/>
  <c r="F214" i="1" s="1"/>
  <c r="E215" i="1"/>
  <c r="E216" i="1"/>
  <c r="E217" i="1"/>
  <c r="E218" i="1"/>
  <c r="F218" i="1" s="1"/>
  <c r="E219" i="1"/>
  <c r="E220" i="1"/>
  <c r="E221" i="1"/>
  <c r="E222" i="1"/>
  <c r="F222" i="1" s="1"/>
  <c r="E223" i="1"/>
  <c r="E224" i="1"/>
  <c r="E225" i="1"/>
  <c r="E226" i="1"/>
  <c r="F226" i="1" s="1"/>
  <c r="E227" i="1"/>
  <c r="E228" i="1"/>
  <c r="E229" i="1"/>
  <c r="E230" i="1"/>
  <c r="F230" i="1" s="1"/>
  <c r="E231" i="1"/>
  <c r="E232" i="1"/>
  <c r="E233" i="1"/>
  <c r="E234" i="1"/>
  <c r="F234" i="1" s="1"/>
  <c r="E235" i="1"/>
  <c r="E236" i="1"/>
  <c r="E237" i="1"/>
  <c r="E238" i="1"/>
  <c r="F238" i="1" s="1"/>
  <c r="E239" i="1"/>
  <c r="E240" i="1"/>
  <c r="E241" i="1"/>
  <c r="E242" i="1"/>
  <c r="F242" i="1" s="1"/>
  <c r="E243" i="1"/>
  <c r="E244" i="1"/>
  <c r="E245" i="1"/>
  <c r="E246" i="1"/>
  <c r="F246" i="1" s="1"/>
  <c r="E247" i="1"/>
  <c r="E248" i="1"/>
  <c r="E249" i="1"/>
  <c r="E250" i="1"/>
  <c r="F250" i="1" s="1"/>
  <c r="E251" i="1"/>
  <c r="E252" i="1"/>
  <c r="E253" i="1"/>
  <c r="E254" i="1"/>
  <c r="F254" i="1" s="1"/>
  <c r="E255" i="1"/>
  <c r="E256" i="1"/>
  <c r="E257" i="1"/>
  <c r="E258" i="1"/>
  <c r="F258" i="1" s="1"/>
  <c r="E259" i="1"/>
  <c r="E260" i="1"/>
  <c r="E261" i="1"/>
  <c r="E262" i="1"/>
  <c r="F262" i="1" s="1"/>
  <c r="E263" i="1"/>
  <c r="E264" i="1"/>
  <c r="E265" i="1"/>
  <c r="E266" i="1"/>
  <c r="F266" i="1" s="1"/>
  <c r="E267" i="1"/>
  <c r="E268" i="1"/>
  <c r="E269" i="1"/>
  <c r="E270" i="1"/>
  <c r="F270" i="1" s="1"/>
  <c r="E271" i="1"/>
  <c r="E272" i="1"/>
  <c r="E273" i="1"/>
  <c r="E274" i="1"/>
  <c r="F274" i="1" s="1"/>
  <c r="E275" i="1"/>
  <c r="E276" i="1"/>
  <c r="E277" i="1"/>
  <c r="E278" i="1"/>
  <c r="F278" i="1" s="1"/>
  <c r="E279" i="1"/>
  <c r="E280" i="1"/>
  <c r="E281" i="1"/>
  <c r="E282" i="1"/>
  <c r="F282" i="1" s="1"/>
  <c r="E283" i="1"/>
  <c r="E284" i="1"/>
  <c r="E285" i="1"/>
  <c r="E286" i="1"/>
  <c r="F286" i="1" s="1"/>
  <c r="E287" i="1"/>
  <c r="E288" i="1"/>
  <c r="E289" i="1"/>
  <c r="E290" i="1"/>
  <c r="F290" i="1" s="1"/>
  <c r="E291" i="1"/>
  <c r="E292" i="1"/>
  <c r="E293" i="1"/>
  <c r="E294" i="1"/>
  <c r="F294" i="1" s="1"/>
  <c r="E295" i="1"/>
  <c r="E296" i="1"/>
  <c r="E297" i="1"/>
  <c r="E298" i="1"/>
  <c r="F298" i="1" s="1"/>
  <c r="E299" i="1"/>
  <c r="E300" i="1"/>
  <c r="E301" i="1"/>
  <c r="E302" i="1"/>
  <c r="F302" i="1" s="1"/>
  <c r="E303" i="1"/>
  <c r="E304" i="1"/>
  <c r="E305" i="1"/>
  <c r="E306" i="1"/>
  <c r="F306" i="1" s="1"/>
  <c r="E307" i="1"/>
  <c r="E308" i="1"/>
  <c r="E309" i="1"/>
  <c r="E310" i="1"/>
  <c r="F310" i="1" s="1"/>
  <c r="E311" i="1"/>
  <c r="E312" i="1"/>
  <c r="E313" i="1"/>
  <c r="E314" i="1"/>
  <c r="F314" i="1" s="1"/>
  <c r="E315" i="1"/>
  <c r="E316" i="1"/>
  <c r="E317" i="1"/>
  <c r="E318" i="1"/>
  <c r="F318" i="1" s="1"/>
  <c r="E319" i="1"/>
  <c r="E320" i="1"/>
  <c r="E321" i="1"/>
  <c r="E322" i="1"/>
  <c r="F322" i="1" s="1"/>
  <c r="E323" i="1"/>
  <c r="E324" i="1"/>
  <c r="E325" i="1"/>
  <c r="E326" i="1"/>
  <c r="F326" i="1" s="1"/>
  <c r="E327" i="1"/>
  <c r="E328" i="1"/>
  <c r="E329" i="1"/>
  <c r="E330" i="1"/>
  <c r="F330" i="1" s="1"/>
  <c r="E331" i="1"/>
  <c r="E332" i="1"/>
  <c r="E333" i="1"/>
  <c r="E334" i="1"/>
  <c r="F334" i="1" s="1"/>
  <c r="E335" i="1"/>
  <c r="E336" i="1"/>
  <c r="E337" i="1"/>
  <c r="E338" i="1"/>
  <c r="F338" i="1" s="1"/>
  <c r="E339" i="1"/>
  <c r="E340" i="1"/>
  <c r="E341" i="1"/>
  <c r="E342" i="1"/>
  <c r="F342" i="1" s="1"/>
  <c r="E343" i="1"/>
  <c r="E344" i="1"/>
  <c r="E345" i="1"/>
  <c r="E346" i="1"/>
  <c r="F346" i="1" s="1"/>
  <c r="E347" i="1"/>
  <c r="E348" i="1"/>
  <c r="E349" i="1"/>
  <c r="E350" i="1"/>
  <c r="F350" i="1" s="1"/>
  <c r="E351" i="1"/>
  <c r="E352" i="1"/>
  <c r="E353" i="1"/>
  <c r="E354" i="1"/>
  <c r="F354" i="1" s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F15" i="1"/>
  <c r="F16" i="1"/>
  <c r="F17" i="1"/>
  <c r="F19" i="1"/>
  <c r="F20" i="1"/>
  <c r="F21" i="1"/>
  <c r="F23" i="1"/>
  <c r="F24" i="1"/>
  <c r="F25" i="1"/>
  <c r="F27" i="1"/>
  <c r="F28" i="1"/>
  <c r="F29" i="1"/>
  <c r="F31" i="1"/>
  <c r="F32" i="1"/>
  <c r="F33" i="1"/>
  <c r="F35" i="1"/>
  <c r="F36" i="1"/>
  <c r="F37" i="1"/>
  <c r="F39" i="1"/>
  <c r="F40" i="1"/>
  <c r="F41" i="1"/>
  <c r="F43" i="1"/>
  <c r="F44" i="1"/>
  <c r="F45" i="1"/>
  <c r="F47" i="1"/>
  <c r="F48" i="1"/>
  <c r="F49" i="1"/>
  <c r="F51" i="1"/>
  <c r="F52" i="1"/>
  <c r="F53" i="1"/>
  <c r="F55" i="1"/>
  <c r="F56" i="1"/>
  <c r="F57" i="1"/>
  <c r="F59" i="1"/>
  <c r="F60" i="1"/>
  <c r="F61" i="1"/>
  <c r="F63" i="1"/>
  <c r="F64" i="1"/>
  <c r="F65" i="1"/>
  <c r="F67" i="1"/>
  <c r="F68" i="1"/>
  <c r="F69" i="1"/>
  <c r="F71" i="1"/>
  <c r="F72" i="1"/>
  <c r="F73" i="1"/>
  <c r="F75" i="1"/>
  <c r="F76" i="1"/>
  <c r="F77" i="1"/>
  <c r="F79" i="1"/>
  <c r="F80" i="1"/>
  <c r="F81" i="1"/>
  <c r="F83" i="1"/>
  <c r="F84" i="1"/>
  <c r="F85" i="1"/>
  <c r="F87" i="1"/>
  <c r="F88" i="1"/>
  <c r="F89" i="1"/>
  <c r="F91" i="1"/>
  <c r="F92" i="1"/>
  <c r="F93" i="1"/>
  <c r="F95" i="1"/>
  <c r="F96" i="1"/>
  <c r="F97" i="1"/>
  <c r="F99" i="1"/>
  <c r="F100" i="1"/>
  <c r="F101" i="1"/>
  <c r="F103" i="1"/>
  <c r="F104" i="1"/>
  <c r="F105" i="1"/>
  <c r="F107" i="1"/>
  <c r="F108" i="1"/>
  <c r="F109" i="1"/>
  <c r="F111" i="1"/>
  <c r="F112" i="1"/>
  <c r="F113" i="1"/>
  <c r="F115" i="1"/>
  <c r="F116" i="1"/>
  <c r="F117" i="1"/>
  <c r="F119" i="1"/>
  <c r="F120" i="1"/>
  <c r="F121" i="1"/>
  <c r="F123" i="1"/>
  <c r="F124" i="1"/>
  <c r="F125" i="1"/>
  <c r="F127" i="1"/>
  <c r="F128" i="1"/>
  <c r="F129" i="1"/>
  <c r="F131" i="1"/>
  <c r="F132" i="1"/>
  <c r="F133" i="1"/>
  <c r="F135" i="1"/>
  <c r="F136" i="1"/>
  <c r="F137" i="1"/>
  <c r="F139" i="1"/>
  <c r="F140" i="1"/>
  <c r="F141" i="1"/>
  <c r="F143" i="1"/>
  <c r="F144" i="1"/>
  <c r="F145" i="1"/>
  <c r="F147" i="1"/>
  <c r="F148" i="1"/>
  <c r="F149" i="1"/>
  <c r="F151" i="1"/>
  <c r="F152" i="1"/>
  <c r="F153" i="1"/>
  <c r="F155" i="1"/>
  <c r="F156" i="1"/>
  <c r="F157" i="1"/>
  <c r="F159" i="1"/>
  <c r="F160" i="1"/>
  <c r="F161" i="1"/>
  <c r="F163" i="1"/>
  <c r="F164" i="1"/>
  <c r="F165" i="1"/>
  <c r="F167" i="1"/>
  <c r="F168" i="1"/>
  <c r="F169" i="1"/>
  <c r="F171" i="1"/>
  <c r="F172" i="1"/>
  <c r="F173" i="1"/>
  <c r="F175" i="1"/>
  <c r="F176" i="1"/>
  <c r="F177" i="1"/>
  <c r="F179" i="1"/>
  <c r="F180" i="1"/>
  <c r="F181" i="1"/>
  <c r="F183" i="1"/>
  <c r="F184" i="1"/>
  <c r="F185" i="1"/>
  <c r="F187" i="1"/>
  <c r="F188" i="1"/>
  <c r="F189" i="1"/>
  <c r="F191" i="1"/>
  <c r="F192" i="1"/>
  <c r="F193" i="1"/>
  <c r="F195" i="1"/>
  <c r="F196" i="1"/>
  <c r="F197" i="1"/>
  <c r="F199" i="1"/>
  <c r="F200" i="1"/>
  <c r="F201" i="1"/>
  <c r="F203" i="1"/>
  <c r="F204" i="1"/>
  <c r="F205" i="1"/>
  <c r="F207" i="1"/>
  <c r="F208" i="1"/>
  <c r="F209" i="1"/>
  <c r="F211" i="1"/>
  <c r="F212" i="1"/>
  <c r="F213" i="1"/>
  <c r="F215" i="1"/>
  <c r="F216" i="1"/>
  <c r="F217" i="1"/>
  <c r="F219" i="1"/>
  <c r="F220" i="1"/>
  <c r="F221" i="1"/>
  <c r="F223" i="1"/>
  <c r="F224" i="1"/>
  <c r="F225" i="1"/>
  <c r="F227" i="1"/>
  <c r="F228" i="1"/>
  <c r="F229" i="1"/>
  <c r="F231" i="1"/>
  <c r="F232" i="1"/>
  <c r="F233" i="1"/>
  <c r="F235" i="1"/>
  <c r="F236" i="1"/>
  <c r="F237" i="1"/>
  <c r="F239" i="1"/>
  <c r="F240" i="1"/>
  <c r="F241" i="1"/>
  <c r="F243" i="1"/>
  <c r="F244" i="1"/>
  <c r="F245" i="1"/>
  <c r="F247" i="1"/>
  <c r="F248" i="1"/>
  <c r="F249" i="1"/>
  <c r="F251" i="1"/>
  <c r="F252" i="1"/>
  <c r="F253" i="1"/>
  <c r="F255" i="1"/>
  <c r="F256" i="1"/>
  <c r="F257" i="1"/>
  <c r="F259" i="1"/>
  <c r="F260" i="1"/>
  <c r="F261" i="1"/>
  <c r="F263" i="1"/>
  <c r="F264" i="1"/>
  <c r="F265" i="1"/>
  <c r="F267" i="1"/>
  <c r="F268" i="1"/>
  <c r="F269" i="1"/>
  <c r="F271" i="1"/>
  <c r="F272" i="1"/>
  <c r="F273" i="1"/>
  <c r="F275" i="1"/>
  <c r="F276" i="1"/>
  <c r="F277" i="1"/>
  <c r="F279" i="1"/>
  <c r="F280" i="1"/>
  <c r="F281" i="1"/>
  <c r="F283" i="1"/>
  <c r="F284" i="1"/>
  <c r="F285" i="1"/>
  <c r="F287" i="1"/>
  <c r="F288" i="1"/>
  <c r="F289" i="1"/>
  <c r="F291" i="1"/>
  <c r="F292" i="1"/>
  <c r="F293" i="1"/>
  <c r="F295" i="1"/>
  <c r="F296" i="1"/>
  <c r="F297" i="1"/>
  <c r="F299" i="1"/>
  <c r="F300" i="1"/>
  <c r="F301" i="1"/>
  <c r="F303" i="1"/>
  <c r="F304" i="1"/>
  <c r="F305" i="1"/>
  <c r="F307" i="1"/>
  <c r="F308" i="1"/>
  <c r="F309" i="1"/>
  <c r="F311" i="1"/>
  <c r="F312" i="1"/>
  <c r="F313" i="1"/>
  <c r="F315" i="1"/>
  <c r="F316" i="1"/>
  <c r="F317" i="1"/>
  <c r="F319" i="1"/>
  <c r="F320" i="1"/>
  <c r="F321" i="1"/>
  <c r="F323" i="1"/>
  <c r="F324" i="1"/>
  <c r="F325" i="1"/>
  <c r="F327" i="1"/>
  <c r="F328" i="1"/>
  <c r="F329" i="1"/>
  <c r="F331" i="1"/>
  <c r="F332" i="1"/>
  <c r="F333" i="1"/>
  <c r="F335" i="1"/>
  <c r="F336" i="1"/>
  <c r="F337" i="1"/>
  <c r="F339" i="1"/>
  <c r="F340" i="1"/>
  <c r="F341" i="1"/>
  <c r="F343" i="1"/>
  <c r="F344" i="1"/>
  <c r="F345" i="1"/>
  <c r="F347" i="1"/>
  <c r="F348" i="1"/>
  <c r="F349" i="1"/>
  <c r="F351" i="1"/>
  <c r="F352" i="1"/>
  <c r="F353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E14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14" i="1"/>
  <c r="B3" i="1"/>
  <c r="B4" i="1" l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F14" i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B200" i="1" l="1"/>
  <c r="B201" i="1" l="1"/>
  <c r="B202" i="1" l="1"/>
  <c r="B203" i="1" l="1"/>
  <c r="B204" i="1" l="1"/>
  <c r="B205" i="1" l="1"/>
  <c r="B206" i="1" l="1"/>
  <c r="B207" i="1" l="1"/>
  <c r="B208" i="1" l="1"/>
  <c r="B209" i="1" l="1"/>
  <c r="B210" i="1" l="1"/>
  <c r="B211" i="1" l="1"/>
  <c r="B212" i="1" l="1"/>
  <c r="B213" i="1" l="1"/>
  <c r="B214" i="1" l="1"/>
  <c r="B215" i="1" l="1"/>
  <c r="B216" i="1" l="1"/>
  <c r="B217" i="1" l="1"/>
  <c r="B218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B231" i="1" l="1"/>
  <c r="B232" i="1" l="1"/>
  <c r="B233" i="1" l="1"/>
  <c r="B234" i="1" l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B251" i="1" l="1"/>
  <c r="B252" i="1" l="1"/>
  <c r="B253" i="1" l="1"/>
  <c r="B254" i="1" l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B270" i="1" l="1"/>
  <c r="B271" i="1" l="1"/>
  <c r="B272" i="1" l="1"/>
  <c r="B273" i="1" l="1"/>
  <c r="B274" i="1" l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B288" i="1" l="1"/>
  <c r="B289" i="1" l="1"/>
  <c r="B290" i="1" l="1"/>
  <c r="B291" i="1" l="1"/>
  <c r="B292" i="1" l="1"/>
  <c r="B293" i="1" l="1"/>
  <c r="B294" i="1" l="1"/>
  <c r="B295" i="1" l="1"/>
  <c r="B296" i="1" l="1"/>
  <c r="B297" i="1" l="1"/>
  <c r="B298" i="1" l="1"/>
  <c r="B299" i="1" l="1"/>
  <c r="B300" i="1" l="1"/>
  <c r="B301" i="1" l="1"/>
  <c r="B302" i="1" l="1"/>
  <c r="B303" i="1" l="1"/>
  <c r="B304" i="1" l="1"/>
  <c r="B305" i="1" l="1"/>
  <c r="B306" i="1" l="1"/>
  <c r="B307" i="1" l="1"/>
  <c r="B308" i="1" l="1"/>
  <c r="B309" i="1" l="1"/>
  <c r="B310" i="1" l="1"/>
  <c r="B311" i="1" l="1"/>
  <c r="B312" i="1" l="1"/>
  <c r="B313" i="1" l="1"/>
  <c r="B314" i="1" l="1"/>
  <c r="B315" i="1" l="1"/>
  <c r="B316" i="1" l="1"/>
  <c r="B317" i="1" l="1"/>
  <c r="B318" i="1" l="1"/>
  <c r="B319" i="1" l="1"/>
  <c r="B320" i="1" l="1"/>
  <c r="B321" i="1" l="1"/>
  <c r="B322" i="1" l="1"/>
  <c r="B323" i="1" l="1"/>
  <c r="B324" i="1" l="1"/>
  <c r="B325" i="1" l="1"/>
  <c r="B326" i="1" l="1"/>
  <c r="B327" i="1" l="1"/>
  <c r="B328" i="1" l="1"/>
  <c r="B329" i="1" l="1"/>
  <c r="B330" i="1" l="1"/>
  <c r="B331" i="1" l="1"/>
  <c r="B332" i="1" l="1"/>
  <c r="B333" i="1" l="1"/>
  <c r="B334" i="1" l="1"/>
  <c r="B335" i="1" l="1"/>
  <c r="B336" i="1" l="1"/>
  <c r="B337" i="1" l="1"/>
  <c r="B338" i="1" l="1"/>
  <c r="B339" i="1" l="1"/>
  <c r="B340" i="1" l="1"/>
  <c r="B341" i="1" l="1"/>
  <c r="B342" i="1" l="1"/>
  <c r="B343" i="1" l="1"/>
  <c r="B344" i="1" l="1"/>
  <c r="B345" i="1" l="1"/>
  <c r="B346" i="1" l="1"/>
  <c r="B347" i="1" l="1"/>
  <c r="B348" i="1" l="1"/>
  <c r="B349" i="1" l="1"/>
  <c r="B350" i="1" l="1"/>
  <c r="B351" i="1" l="1"/>
  <c r="B352" i="1" l="1"/>
  <c r="B353" i="1" l="1"/>
  <c r="B354" i="1" l="1"/>
  <c r="B355" i="1" l="1"/>
  <c r="B356" i="1" l="1"/>
  <c r="B357" i="1" l="1"/>
  <c r="B358" i="1" l="1"/>
  <c r="B359" i="1" l="1"/>
  <c r="B360" i="1" l="1"/>
  <c r="B361" i="1" l="1"/>
  <c r="B362" i="1" l="1"/>
  <c r="B363" i="1" l="1"/>
  <c r="B364" i="1" l="1"/>
  <c r="B365" i="1" l="1"/>
  <c r="B366" i="1" l="1"/>
  <c r="B367" i="1" l="1"/>
  <c r="B368" i="1" l="1"/>
  <c r="B369" i="1" l="1"/>
  <c r="B370" i="1" l="1"/>
  <c r="B371" i="1" l="1"/>
  <c r="B372" i="1" l="1"/>
  <c r="B373" i="1" l="1"/>
  <c r="B374" i="1" l="1"/>
  <c r="B375" i="1" l="1"/>
  <c r="B376" i="1" l="1"/>
  <c r="B377" i="1" l="1"/>
  <c r="B378" i="1" l="1"/>
  <c r="B379" i="1" l="1"/>
  <c r="B380" i="1" l="1"/>
  <c r="B381" i="1" l="1"/>
  <c r="B382" i="1" l="1"/>
  <c r="B383" i="1" l="1"/>
  <c r="B384" i="1" l="1"/>
  <c r="B385" i="1" l="1"/>
  <c r="B386" i="1" l="1"/>
  <c r="B387" i="1" l="1"/>
  <c r="B388" i="1" l="1"/>
  <c r="B389" i="1" l="1"/>
  <c r="B390" i="1" l="1"/>
  <c r="B391" i="1" l="1"/>
  <c r="B392" i="1" l="1"/>
  <c r="B393" i="1" l="1"/>
  <c r="B394" i="1" l="1"/>
  <c r="B395" i="1" l="1"/>
  <c r="B396" i="1" l="1"/>
  <c r="B397" i="1" l="1"/>
  <c r="B398" i="1" l="1"/>
  <c r="B399" i="1" l="1"/>
  <c r="B400" i="1" l="1"/>
  <c r="B401" i="1" l="1"/>
  <c r="B402" i="1" l="1"/>
  <c r="B403" i="1" l="1"/>
  <c r="B404" i="1" l="1"/>
  <c r="B405" i="1" l="1"/>
  <c r="B406" i="1" l="1"/>
  <c r="B407" i="1" l="1"/>
  <c r="B408" i="1" l="1"/>
  <c r="B409" i="1" l="1"/>
  <c r="B410" i="1" l="1"/>
  <c r="B411" i="1" l="1"/>
  <c r="B412" i="1" l="1"/>
  <c r="B413" i="1" l="1"/>
  <c r="B414" i="1" l="1"/>
  <c r="B415" i="1" l="1"/>
  <c r="B416" i="1" l="1"/>
  <c r="B417" i="1" l="1"/>
  <c r="B418" i="1" l="1"/>
  <c r="B419" i="1" l="1"/>
  <c r="B420" i="1" l="1"/>
  <c r="B421" i="1" l="1"/>
  <c r="B422" i="1" l="1"/>
  <c r="B423" i="1" l="1"/>
  <c r="B424" i="1" l="1"/>
  <c r="B425" i="1" l="1"/>
  <c r="B426" i="1" l="1"/>
  <c r="B427" i="1" l="1"/>
  <c r="B428" i="1" l="1"/>
  <c r="B429" i="1" l="1"/>
  <c r="B430" i="1" l="1"/>
  <c r="B431" i="1" l="1"/>
  <c r="B432" i="1" l="1"/>
  <c r="B433" i="1" l="1"/>
  <c r="B434" i="1" l="1"/>
  <c r="B435" i="1" l="1"/>
  <c r="B436" i="1" l="1"/>
  <c r="B437" i="1" l="1"/>
  <c r="B438" i="1" l="1"/>
  <c r="B439" i="1" l="1"/>
  <c r="B440" i="1" l="1"/>
  <c r="B441" i="1" l="1"/>
  <c r="B442" i="1" l="1"/>
  <c r="B443" i="1" l="1"/>
  <c r="B444" i="1" l="1"/>
  <c r="B445" i="1" l="1"/>
  <c r="B446" i="1" l="1"/>
  <c r="B447" i="1" l="1"/>
  <c r="B448" i="1" l="1"/>
  <c r="B449" i="1" l="1"/>
  <c r="B450" i="1" l="1"/>
  <c r="B451" i="1" l="1"/>
  <c r="B452" i="1" l="1"/>
  <c r="B453" i="1" l="1"/>
  <c r="B454" i="1" l="1"/>
  <c r="B455" i="1" l="1"/>
  <c r="B456" i="1" l="1"/>
  <c r="B457" i="1" l="1"/>
  <c r="B458" i="1" l="1"/>
  <c r="B459" i="1" l="1"/>
  <c r="B460" i="1" l="1"/>
  <c r="B461" i="1" l="1"/>
  <c r="B462" i="1" l="1"/>
  <c r="B463" i="1" l="1"/>
  <c r="B464" i="1" l="1"/>
  <c r="B465" i="1" l="1"/>
  <c r="B466" i="1" l="1"/>
  <c r="B467" i="1" l="1"/>
  <c r="B468" i="1" l="1"/>
  <c r="B469" i="1" l="1"/>
  <c r="B470" i="1" l="1"/>
  <c r="B471" i="1" l="1"/>
  <c r="B472" i="1" l="1"/>
  <c r="B473" i="1" l="1"/>
  <c r="B474" i="1" l="1"/>
  <c r="B475" i="1" l="1"/>
  <c r="B476" i="1" l="1"/>
  <c r="B477" i="1" l="1"/>
  <c r="B478" i="1" l="1"/>
  <c r="B479" i="1" l="1"/>
  <c r="H17" i="1" l="1"/>
</calcChain>
</file>

<file path=xl/sharedStrings.xml><?xml version="1.0" encoding="utf-8"?>
<sst xmlns="http://schemas.openxmlformats.org/spreadsheetml/2006/main" count="12" uniqueCount="12">
  <si>
    <t>Date</t>
  </si>
  <si>
    <t>Close</t>
  </si>
  <si>
    <t>Seq</t>
  </si>
  <si>
    <t>Solve the equation y = a cos wt + b sin wt</t>
  </si>
  <si>
    <t>w=</t>
  </si>
  <si>
    <t>a=</t>
  </si>
  <si>
    <t>b=</t>
  </si>
  <si>
    <t>Solve</t>
  </si>
  <si>
    <t>Restore</t>
  </si>
  <si>
    <t>sum =</t>
  </si>
  <si>
    <t>Detrend</t>
  </si>
  <si>
    <t>Solver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</si>
</sst>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16" fillId="0" borderId="0" xfId="0" applyFont="1"/>
    <xf numFmtId="14" fontId="0" fillId="0" borderId="10" xfId="0" applyNumberFormat="1" applyBorder="1"/>
    <xf numFmtId="1" fontId="0" fillId="0" borderId="10" xfId="0" applyNumberFormat="1" applyBorder="1"/>
    <xf numFmtId="0" fontId="0" fillId="0" borderId="10" xfId="0" applyBorder="1"/>
    <xf numFmtId="2" fontId="0" fillId="0" borderId="10" xfId="0" applyNumberFormat="1" applyBorder="1"/>
    <xf numFmtId="14" fontId="0" fillId="0" borderId="0" xfId="0" applyNumberFormat="1" applyBorder="1"/>
    <xf numFmtId="1" fontId="0" fillId="0" borderId="0" xfId="0" applyNumberFormat="1" applyBorder="1"/>
    <xf numFmtId="0" fontId="0" fillId="0" borderId="0" xfId="0" applyBorder="1"/>
    <xf numFmtId="2" fontId="0" fillId="0" borderId="0" xfId="0" applyNumberFormat="1" applyBorder="1"/>
    <xf numFmtId="14" fontId="0" fillId="0" borderId="11" xfId="0" applyNumberFormat="1" applyBorder="1"/>
    <xf numFmtId="1" fontId="0" fillId="0" borderId="11" xfId="0" applyNumberFormat="1" applyBorder="1"/>
    <xf numFmtId="0" fontId="0" fillId="0" borderId="11" xfId="0" applyBorder="1"/>
    <xf numFmtId="2" fontId="0" fillId="0" borderId="11" xfId="0" applyNumberFormat="1" applyBorder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'C__0000$_M'!$D$1</c:f>
              <c:strCache>
                <c:ptCount val="1"/>
                <c:pt idx="0">
                  <c:v>Detrend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'C__0000$_M'!$D$2:$D$479</c:f>
              <c:numCache>
                <c:formatCode>General</c:formatCode>
                <c:ptCount val="478"/>
                <c:pt idx="12" formatCode="0.00">
                  <c:v>-15.326923076923066</c:v>
                </c:pt>
                <c:pt idx="13" formatCode="0.00">
                  <c:v>-16.115384615384613</c:v>
                </c:pt>
                <c:pt idx="14" formatCode="0.00">
                  <c:v>-3.5384615384615472</c:v>
                </c:pt>
                <c:pt idx="15" formatCode="0.00">
                  <c:v>1.4423076923076792</c:v>
                </c:pt>
                <c:pt idx="16" formatCode="0.00">
                  <c:v>5.9807692307692264</c:v>
                </c:pt>
                <c:pt idx="17" formatCode="0.00">
                  <c:v>27.269230769230774</c:v>
                </c:pt>
                <c:pt idx="18" formatCode="0.00">
                  <c:v>11.826923076923094</c:v>
                </c:pt>
                <c:pt idx="19" formatCode="0.00">
                  <c:v>20.019230769230774</c:v>
                </c:pt>
                <c:pt idx="20" formatCode="0.00">
                  <c:v>11.711538461538453</c:v>
                </c:pt>
                <c:pt idx="21" formatCode="0.00">
                  <c:v>-19.942307692307679</c:v>
                </c:pt>
                <c:pt idx="22" formatCode="0.00">
                  <c:v>0.46153846153845279</c:v>
                </c:pt>
                <c:pt idx="23" formatCode="0.00">
                  <c:v>-0.94230769230767919</c:v>
                </c:pt>
                <c:pt idx="24" formatCode="0.00">
                  <c:v>-17.480769230769226</c:v>
                </c:pt>
                <c:pt idx="25" formatCode="0.00">
                  <c:v>-18.942307692307679</c:v>
                </c:pt>
                <c:pt idx="26" formatCode="0.00">
                  <c:v>-37.903846153846132</c:v>
                </c:pt>
                <c:pt idx="27" formatCode="0.00">
                  <c:v>-35.596153846153868</c:v>
                </c:pt>
                <c:pt idx="28" formatCode="0.00">
                  <c:v>-36.634615384615358</c:v>
                </c:pt>
                <c:pt idx="29" formatCode="0.00">
                  <c:v>-32.096153846153868</c:v>
                </c:pt>
                <c:pt idx="30" formatCode="0.00">
                  <c:v>11.557692307692321</c:v>
                </c:pt>
                <c:pt idx="31" formatCode="0.00">
                  <c:v>28.903846153846132</c:v>
                </c:pt>
                <c:pt idx="32" formatCode="0.00">
                  <c:v>6.0192307692307736</c:v>
                </c:pt>
                <c:pt idx="33" formatCode="0.00">
                  <c:v>11</c:v>
                </c:pt>
                <c:pt idx="34" formatCode="0.00">
                  <c:v>27.942307692307679</c:v>
                </c:pt>
                <c:pt idx="35" formatCode="0.00">
                  <c:v>17.5</c:v>
                </c:pt>
                <c:pt idx="36" formatCode="0.00">
                  <c:v>1.2115384615384528</c:v>
                </c:pt>
                <c:pt idx="37" formatCode="0.00">
                  <c:v>15.269230769230774</c:v>
                </c:pt>
                <c:pt idx="38" formatCode="0.00">
                  <c:v>24.5</c:v>
                </c:pt>
                <c:pt idx="39" formatCode="0.00">
                  <c:v>33.634615384615358</c:v>
                </c:pt>
                <c:pt idx="40" formatCode="0.00">
                  <c:v>36.423076923076906</c:v>
                </c:pt>
                <c:pt idx="41" formatCode="0.00">
                  <c:v>8.0576923076923208</c:v>
                </c:pt>
                <c:pt idx="42" formatCode="0.00">
                  <c:v>22.923076923076906</c:v>
                </c:pt>
                <c:pt idx="43" formatCode="0.00">
                  <c:v>-2.153846153846132</c:v>
                </c:pt>
                <c:pt idx="44" formatCode="0.00">
                  <c:v>-24.288461538461547</c:v>
                </c:pt>
                <c:pt idx="45" formatCode="0.00">
                  <c:v>-20.865384615384642</c:v>
                </c:pt>
                <c:pt idx="46" formatCode="0.00">
                  <c:v>-10.019230769230774</c:v>
                </c:pt>
                <c:pt idx="47" formatCode="0.00">
                  <c:v>-11.288461538461547</c:v>
                </c:pt>
                <c:pt idx="48" formatCode="0.00">
                  <c:v>10.711538461538453</c:v>
                </c:pt>
                <c:pt idx="49" formatCode="0.00">
                  <c:v>11.461538461538453</c:v>
                </c:pt>
                <c:pt idx="50" formatCode="0.00">
                  <c:v>6.326923076923066</c:v>
                </c:pt>
                <c:pt idx="51" formatCode="0.00">
                  <c:v>21.961538461538453</c:v>
                </c:pt>
                <c:pt idx="52" formatCode="0.00">
                  <c:v>19.269230769230774</c:v>
                </c:pt>
                <c:pt idx="53" formatCode="0.00">
                  <c:v>10.84615384615384</c:v>
                </c:pt>
                <c:pt idx="54" formatCode="0.00">
                  <c:v>-7.2307692307692264</c:v>
                </c:pt>
                <c:pt idx="55" formatCode="0.00">
                  <c:v>-18.538461538461547</c:v>
                </c:pt>
                <c:pt idx="56" formatCode="0.00">
                  <c:v>-46.461538461538453</c:v>
                </c:pt>
                <c:pt idx="57" formatCode="0.00">
                  <c:v>-54.461538461538453</c:v>
                </c:pt>
                <c:pt idx="58" formatCode="0.00">
                  <c:v>-27.192307692307679</c:v>
                </c:pt>
                <c:pt idx="59" formatCode="0.00">
                  <c:v>-32.846153846153868</c:v>
                </c:pt>
                <c:pt idx="60" formatCode="0.00">
                  <c:v>-19.846153846153868</c:v>
                </c:pt>
                <c:pt idx="61" formatCode="0.00">
                  <c:v>-12.576923076923094</c:v>
                </c:pt>
                <c:pt idx="62" formatCode="0.00">
                  <c:v>13.153846153846132</c:v>
                </c:pt>
                <c:pt idx="63" formatCode="0.00">
                  <c:v>13.769230769230774</c:v>
                </c:pt>
                <c:pt idx="64" formatCode="0.00">
                  <c:v>1</c:v>
                </c:pt>
                <c:pt idx="65" formatCode="0.00">
                  <c:v>-1.5384615384615472</c:v>
                </c:pt>
                <c:pt idx="66" formatCode="0.00">
                  <c:v>15.923076923076906</c:v>
                </c:pt>
                <c:pt idx="67" formatCode="0.00">
                  <c:v>15.846153846153868</c:v>
                </c:pt>
                <c:pt idx="68" formatCode="0.00">
                  <c:v>15.076923076923094</c:v>
                </c:pt>
                <c:pt idx="69" formatCode="0.00">
                  <c:v>3.1923076923076792</c:v>
                </c:pt>
                <c:pt idx="70" formatCode="0.00">
                  <c:v>-2.6923076923076792</c:v>
                </c:pt>
                <c:pt idx="71" formatCode="0.00">
                  <c:v>-5</c:v>
                </c:pt>
                <c:pt idx="72" formatCode="0.00">
                  <c:v>-11.038461538461547</c:v>
                </c:pt>
                <c:pt idx="73" formatCode="0.00">
                  <c:v>-3.4615384615384528</c:v>
                </c:pt>
                <c:pt idx="74" formatCode="0.00">
                  <c:v>26.346153846153868</c:v>
                </c:pt>
                <c:pt idx="75" formatCode="0.00">
                  <c:v>18.461538461538453</c:v>
                </c:pt>
                <c:pt idx="76" formatCode="0.00">
                  <c:v>36.5</c:v>
                </c:pt>
                <c:pt idx="77" formatCode="0.00">
                  <c:v>42.846153846153868</c:v>
                </c:pt>
                <c:pt idx="78" formatCode="0.00">
                  <c:v>11.730769230769226</c:v>
                </c:pt>
                <c:pt idx="79" formatCode="0.00">
                  <c:v>9.1153846153846416</c:v>
                </c:pt>
                <c:pt idx="80" formatCode="0.00">
                  <c:v>-19.576923076923094</c:v>
                </c:pt>
                <c:pt idx="81" formatCode="0.00">
                  <c:v>-22.538461538461547</c:v>
                </c:pt>
                <c:pt idx="82" formatCode="0.00">
                  <c:v>-16.538461538461547</c:v>
                </c:pt>
                <c:pt idx="83" formatCode="0.00">
                  <c:v>-10.115384615384642</c:v>
                </c:pt>
                <c:pt idx="84" formatCode="0.00">
                  <c:v>1.4615384615384528</c:v>
                </c:pt>
                <c:pt idx="85" formatCode="0.00">
                  <c:v>5.7307692307692264</c:v>
                </c:pt>
                <c:pt idx="86" formatCode="0.00">
                  <c:v>18.15384615384616</c:v>
                </c:pt>
                <c:pt idx="87" formatCode="0.00">
                  <c:v>18.461538461538453</c:v>
                </c:pt>
                <c:pt idx="88" formatCode="0.00">
                  <c:v>16.730769230769226</c:v>
                </c:pt>
                <c:pt idx="89" formatCode="0.00">
                  <c:v>12.038461538461547</c:v>
                </c:pt>
                <c:pt idx="90" formatCode="0.00">
                  <c:v>-8.1153846153846132</c:v>
                </c:pt>
                <c:pt idx="91" formatCode="0.00">
                  <c:v>2.1923076923076792</c:v>
                </c:pt>
                <c:pt idx="92" formatCode="0.00">
                  <c:v>-23.461538461538453</c:v>
                </c:pt>
                <c:pt idx="93" formatCode="0.00">
                  <c:v>-19.192307692307679</c:v>
                </c:pt>
                <c:pt idx="94" formatCode="0.00">
                  <c:v>4.3846153846153868</c:v>
                </c:pt>
                <c:pt idx="95" formatCode="0.00">
                  <c:v>11.34615384615384</c:v>
                </c:pt>
                <c:pt idx="96" formatCode="0.00">
                  <c:v>16.461538461538453</c:v>
                </c:pt>
                <c:pt idx="97" formatCode="0.00">
                  <c:v>10.692307692307679</c:v>
                </c:pt>
                <c:pt idx="98" formatCode="0.00">
                  <c:v>27.076923076923066</c:v>
                </c:pt>
                <c:pt idx="99" formatCode="0.00">
                  <c:v>33.192307692307679</c:v>
                </c:pt>
                <c:pt idx="100" formatCode="0.00">
                  <c:v>53.115384615384613</c:v>
                </c:pt>
                <c:pt idx="101" formatCode="0.00">
                  <c:v>26.884615384615387</c:v>
                </c:pt>
                <c:pt idx="102" formatCode="0.00">
                  <c:v>-9.576923076923066</c:v>
                </c:pt>
                <c:pt idx="103" formatCode="0.00">
                  <c:v>-35.807692307692321</c:v>
                </c:pt>
                <c:pt idx="104" formatCode="0.00">
                  <c:v>-24.423076923076934</c:v>
                </c:pt>
                <c:pt idx="105" formatCode="0.00">
                  <c:v>-17.807692307692321</c:v>
                </c:pt>
                <c:pt idx="106" formatCode="0.00">
                  <c:v>0.65384615384616041</c:v>
                </c:pt>
                <c:pt idx="107" formatCode="0.00">
                  <c:v>-12.038461538461547</c:v>
                </c:pt>
                <c:pt idx="108" formatCode="0.00">
                  <c:v>-8.3846153846153868</c:v>
                </c:pt>
                <c:pt idx="109" formatCode="0.00">
                  <c:v>-15.769230769230774</c:v>
                </c:pt>
                <c:pt idx="110" formatCode="0.00">
                  <c:v>-8.1153846153846132</c:v>
                </c:pt>
                <c:pt idx="111" formatCode="0.00">
                  <c:v>11.615384615384613</c:v>
                </c:pt>
                <c:pt idx="112" formatCode="0.00">
                  <c:v>15.461538461538453</c:v>
                </c:pt>
                <c:pt idx="113" formatCode="0.00">
                  <c:v>7.1923076923076792</c:v>
                </c:pt>
                <c:pt idx="114" formatCode="0.00">
                  <c:v>-8.5384615384615472</c:v>
                </c:pt>
                <c:pt idx="115" formatCode="0.00">
                  <c:v>-22.307692307692321</c:v>
                </c:pt>
                <c:pt idx="116" formatCode="0.00">
                  <c:v>-18.5</c:v>
                </c:pt>
                <c:pt idx="117" formatCode="0.00">
                  <c:v>-8.9615384615384528</c:v>
                </c:pt>
                <c:pt idx="118" formatCode="0.00">
                  <c:v>-4.423076923076934</c:v>
                </c:pt>
                <c:pt idx="119" formatCode="0.00">
                  <c:v>-19.115384615384613</c:v>
                </c:pt>
                <c:pt idx="120" formatCode="0.00">
                  <c:v>-17.230769230769226</c:v>
                </c:pt>
                <c:pt idx="121" formatCode="0.00">
                  <c:v>-18.34615384615384</c:v>
                </c:pt>
                <c:pt idx="122" formatCode="0.00">
                  <c:v>-25.692307692307679</c:v>
                </c:pt>
                <c:pt idx="123" formatCode="0.00">
                  <c:v>-29.884615384615387</c:v>
                </c:pt>
                <c:pt idx="124" formatCode="0.00">
                  <c:v>-23.384615384615387</c:v>
                </c:pt>
                <c:pt idx="125" formatCode="0.00">
                  <c:v>59.307692307692321</c:v>
                </c:pt>
                <c:pt idx="126" formatCode="0.00">
                  <c:v>5.576923076923066</c:v>
                </c:pt>
                <c:pt idx="127" formatCode="0.00">
                  <c:v>20.461538461538453</c:v>
                </c:pt>
                <c:pt idx="128" formatCode="0.00">
                  <c:v>12.5</c:v>
                </c:pt>
                <c:pt idx="129" formatCode="0.00">
                  <c:v>5.2692307692307736</c:v>
                </c:pt>
                <c:pt idx="130" formatCode="0.00">
                  <c:v>-14.25</c:v>
                </c:pt>
                <c:pt idx="131" formatCode="0.00">
                  <c:v>9.3653846153846416</c:v>
                </c:pt>
                <c:pt idx="132" formatCode="0.00">
                  <c:v>6.1730769230769056</c:v>
                </c:pt>
                <c:pt idx="133" formatCode="0.00">
                  <c:v>13.173076923076934</c:v>
                </c:pt>
                <c:pt idx="134" formatCode="0.00">
                  <c:v>3.673076923076934</c:v>
                </c:pt>
                <c:pt idx="135" formatCode="0.00">
                  <c:v>11.634615384615387</c:v>
                </c:pt>
                <c:pt idx="136" formatCode="0.00">
                  <c:v>12.173076923076934</c:v>
                </c:pt>
                <c:pt idx="137" formatCode="0.00">
                  <c:v>18.65384615384616</c:v>
                </c:pt>
                <c:pt idx="138" formatCode="0.00">
                  <c:v>-15.442307692307679</c:v>
                </c:pt>
                <c:pt idx="139" formatCode="0.00">
                  <c:v>-5.826923076923066</c:v>
                </c:pt>
                <c:pt idx="140" formatCode="0.00">
                  <c:v>-22.75</c:v>
                </c:pt>
                <c:pt idx="141" formatCode="0.00">
                  <c:v>-20.057692307692321</c:v>
                </c:pt>
                <c:pt idx="142" formatCode="0.00">
                  <c:v>-11.211538461538453</c:v>
                </c:pt>
                <c:pt idx="143" formatCode="0.00">
                  <c:v>-14.84615384615384</c:v>
                </c:pt>
                <c:pt idx="144" formatCode="0.00">
                  <c:v>-13.961538461538453</c:v>
                </c:pt>
                <c:pt idx="145" formatCode="0.00">
                  <c:v>-3.076923076923066</c:v>
                </c:pt>
                <c:pt idx="146" formatCode="0.00">
                  <c:v>6.9615384615384528</c:v>
                </c:pt>
                <c:pt idx="147" formatCode="0.00">
                  <c:v>26.769230769230774</c:v>
                </c:pt>
                <c:pt idx="148" formatCode="0.00">
                  <c:v>24.961538461538453</c:v>
                </c:pt>
                <c:pt idx="149" formatCode="0.00">
                  <c:v>40.84615384615384</c:v>
                </c:pt>
                <c:pt idx="150" formatCode="0.00">
                  <c:v>17.730769230769226</c:v>
                </c:pt>
                <c:pt idx="151" formatCode="0.00">
                  <c:v>0.84615384615383959</c:v>
                </c:pt>
                <c:pt idx="152" formatCode="0.00">
                  <c:v>-29.076923076923066</c:v>
                </c:pt>
                <c:pt idx="153" formatCode="0.00">
                  <c:v>-24.65384615384616</c:v>
                </c:pt>
                <c:pt idx="154" formatCode="0.00">
                  <c:v>-14.461538461538453</c:v>
                </c:pt>
                <c:pt idx="155" formatCode="0.00">
                  <c:v>-12.34615384615384</c:v>
                </c:pt>
                <c:pt idx="156" formatCode="0.00">
                  <c:v>2.5384615384615472</c:v>
                </c:pt>
                <c:pt idx="157" formatCode="0.00">
                  <c:v>6.076923076923066</c:v>
                </c:pt>
                <c:pt idx="158" formatCode="0.00">
                  <c:v>10.115384615384613</c:v>
                </c:pt>
                <c:pt idx="159" formatCode="0.00">
                  <c:v>6.1153846153846132</c:v>
                </c:pt>
                <c:pt idx="160" formatCode="0.00">
                  <c:v>0.7692307692307736</c:v>
                </c:pt>
                <c:pt idx="161" formatCode="0.00">
                  <c:v>-20.769230769230774</c:v>
                </c:pt>
                <c:pt idx="162" formatCode="0.00">
                  <c:v>7.8846153846153868</c:v>
                </c:pt>
                <c:pt idx="163" formatCode="0.00">
                  <c:v>-7.6923076923065992E-2</c:v>
                </c:pt>
                <c:pt idx="164" formatCode="0.00">
                  <c:v>-11.730769230769226</c:v>
                </c:pt>
                <c:pt idx="165" formatCode="0.00">
                  <c:v>2.5</c:v>
                </c:pt>
                <c:pt idx="166" formatCode="0.00">
                  <c:v>-8.5384615384615472</c:v>
                </c:pt>
                <c:pt idx="167" formatCode="0.00">
                  <c:v>-3.8461538461538396</c:v>
                </c:pt>
                <c:pt idx="168" formatCode="0.00">
                  <c:v>13.769230769230774</c:v>
                </c:pt>
                <c:pt idx="169" formatCode="0.00">
                  <c:v>21.076923076923066</c:v>
                </c:pt>
                <c:pt idx="170" formatCode="0.00">
                  <c:v>21.692307692307679</c:v>
                </c:pt>
                <c:pt idx="171" formatCode="0.00">
                  <c:v>7.923076923076934</c:v>
                </c:pt>
                <c:pt idx="172" formatCode="0.00">
                  <c:v>22.538461538461547</c:v>
                </c:pt>
                <c:pt idx="173" formatCode="0.00">
                  <c:v>18.5</c:v>
                </c:pt>
                <c:pt idx="174" formatCode="0.00">
                  <c:v>-6.2692307692307736</c:v>
                </c:pt>
                <c:pt idx="175" formatCode="0.00">
                  <c:v>-4.3846153846153868</c:v>
                </c:pt>
                <c:pt idx="176" formatCode="0.00">
                  <c:v>-10.65384615384616</c:v>
                </c:pt>
                <c:pt idx="177" formatCode="0.00">
                  <c:v>-24.692307692307679</c:v>
                </c:pt>
                <c:pt idx="178" formatCode="0.00">
                  <c:v>-8.076923076923066</c:v>
                </c:pt>
                <c:pt idx="179" formatCode="0.00">
                  <c:v>-8.7307692307692264</c:v>
                </c:pt>
                <c:pt idx="180" formatCode="0.00">
                  <c:v>-9</c:v>
                </c:pt>
                <c:pt idx="181" formatCode="0.00">
                  <c:v>-4.6538461538461604</c:v>
                </c:pt>
                <c:pt idx="182" formatCode="0.00">
                  <c:v>8.7692307692307736</c:v>
                </c:pt>
                <c:pt idx="183" formatCode="0.00">
                  <c:v>2.076923076923066</c:v>
                </c:pt>
                <c:pt idx="184" formatCode="0.00">
                  <c:v>-11.461538461538453</c:v>
                </c:pt>
                <c:pt idx="185" formatCode="0.00">
                  <c:v>-20.423076923076934</c:v>
                </c:pt>
                <c:pt idx="186" formatCode="0.00">
                  <c:v>-16.961538461538453</c:v>
                </c:pt>
                <c:pt idx="187" formatCode="0.00">
                  <c:v>-22.5</c:v>
                </c:pt>
                <c:pt idx="188" formatCode="0.00">
                  <c:v>-21.65384615384616</c:v>
                </c:pt>
                <c:pt idx="189" formatCode="0.00">
                  <c:v>-15.84615384615384</c:v>
                </c:pt>
                <c:pt idx="190" formatCode="0.00">
                  <c:v>19.576923076923066</c:v>
                </c:pt>
                <c:pt idx="191" formatCode="0.00">
                  <c:v>37.692307692307679</c:v>
                </c:pt>
                <c:pt idx="192" formatCode="0.00">
                  <c:v>28.384615384615387</c:v>
                </c:pt>
                <c:pt idx="193" formatCode="0.00">
                  <c:v>31.230769230769226</c:v>
                </c:pt>
                <c:pt idx="194" formatCode="0.00">
                  <c:v>19.269230769230774</c:v>
                </c:pt>
                <c:pt idx="195" formatCode="0.00">
                  <c:v>18.730769230769226</c:v>
                </c:pt>
                <c:pt idx="196" formatCode="0.00">
                  <c:v>29.34615384615384</c:v>
                </c:pt>
                <c:pt idx="197" formatCode="0.00">
                  <c:v>6.6538461538461604</c:v>
                </c:pt>
                <c:pt idx="198" formatCode="0.00">
                  <c:v>-20.884615384615387</c:v>
                </c:pt>
                <c:pt idx="199" formatCode="0.00">
                  <c:v>-15.730769230769226</c:v>
                </c:pt>
                <c:pt idx="200" formatCode="0.00">
                  <c:v>-29.884615384615387</c:v>
                </c:pt>
                <c:pt idx="201" formatCode="0.00">
                  <c:v>-34.115384615384613</c:v>
                </c:pt>
                <c:pt idx="202" formatCode="0.00">
                  <c:v>-17</c:v>
                </c:pt>
                <c:pt idx="203" formatCode="0.00">
                  <c:v>-9.576923076923066</c:v>
                </c:pt>
                <c:pt idx="204" formatCode="0.00">
                  <c:v>-12.038461538461547</c:v>
                </c:pt>
                <c:pt idx="205" formatCode="0.00">
                  <c:v>-10.65384615384616</c:v>
                </c:pt>
                <c:pt idx="206" formatCode="0.00">
                  <c:v>-9.1923076923076792</c:v>
                </c:pt>
                <c:pt idx="207" formatCode="0.00">
                  <c:v>-16.923076923076906</c:v>
                </c:pt>
                <c:pt idx="208" formatCode="0.00">
                  <c:v>-16.692307692307679</c:v>
                </c:pt>
                <c:pt idx="209" formatCode="0.00">
                  <c:v>-12.807692307692321</c:v>
                </c:pt>
                <c:pt idx="210" formatCode="0.00">
                  <c:v>-25.115384615384642</c:v>
                </c:pt>
                <c:pt idx="211" formatCode="0.00">
                  <c:v>-33.269230769230774</c:v>
                </c:pt>
                <c:pt idx="212" formatCode="0.00">
                  <c:v>-31.923076923076906</c:v>
                </c:pt>
                <c:pt idx="213" formatCode="0.00">
                  <c:v>-15.461538461538453</c:v>
                </c:pt>
                <c:pt idx="214" formatCode="0.00">
                  <c:v>-36.192307692307679</c:v>
                </c:pt>
                <c:pt idx="215" formatCode="0.00">
                  <c:v>-18.923076923076906</c:v>
                </c:pt>
                <c:pt idx="216" formatCode="0.00">
                  <c:v>-20.230769230769226</c:v>
                </c:pt>
                <c:pt idx="217" formatCode="0.00">
                  <c:v>2.653846153846132</c:v>
                </c:pt>
                <c:pt idx="218" formatCode="0.00">
                  <c:v>30.307692307692321</c:v>
                </c:pt>
                <c:pt idx="219" formatCode="0.00">
                  <c:v>66.076923076923094</c:v>
                </c:pt>
                <c:pt idx="220" formatCode="0.00">
                  <c:v>111.5</c:v>
                </c:pt>
                <c:pt idx="221" formatCode="0.00">
                  <c:v>126.19230769230768</c:v>
                </c:pt>
                <c:pt idx="222" formatCode="0.00">
                  <c:v>82.384615384615358</c:v>
                </c:pt>
                <c:pt idx="223" formatCode="0.00">
                  <c:v>32.307692307692321</c:v>
                </c:pt>
                <c:pt idx="224" formatCode="0.00">
                  <c:v>-45.269230769230774</c:v>
                </c:pt>
                <c:pt idx="225" formatCode="0.00">
                  <c:v>-70</c:v>
                </c:pt>
                <c:pt idx="226" formatCode="0.00">
                  <c:v>-43.615384615384642</c:v>
                </c:pt>
                <c:pt idx="227" formatCode="0.00">
                  <c:v>-36.653846153846132</c:v>
                </c:pt>
                <c:pt idx="228" formatCode="0.00">
                  <c:v>-15.576923076923094</c:v>
                </c:pt>
                <c:pt idx="229" formatCode="0.00">
                  <c:v>15.730769230769226</c:v>
                </c:pt>
                <c:pt idx="230" formatCode="0.00">
                  <c:v>32.807692307692321</c:v>
                </c:pt>
                <c:pt idx="231" formatCode="0.00">
                  <c:v>18.115384615384642</c:v>
                </c:pt>
                <c:pt idx="232" formatCode="0.00">
                  <c:v>3.8461538461547207E-2</c:v>
                </c:pt>
                <c:pt idx="233" formatCode="0.00">
                  <c:v>-26.961538461538453</c:v>
                </c:pt>
                <c:pt idx="234" formatCode="0.00">
                  <c:v>-6.7307692307692264</c:v>
                </c:pt>
                <c:pt idx="235" formatCode="0.00">
                  <c:v>2.9230769230769056</c:v>
                </c:pt>
                <c:pt idx="236" formatCode="0.00">
                  <c:v>-13.538461538461547</c:v>
                </c:pt>
                <c:pt idx="237" formatCode="0.00">
                  <c:v>16.615384615384613</c:v>
                </c:pt>
                <c:pt idx="238" formatCode="0.00">
                  <c:v>16.769230769230774</c:v>
                </c:pt>
                <c:pt idx="239" formatCode="0.00">
                  <c:v>6.3846153846153868</c:v>
                </c:pt>
                <c:pt idx="240" formatCode="0.00">
                  <c:v>20.923076923076934</c:v>
                </c:pt>
                <c:pt idx="241" formatCode="0.00">
                  <c:v>18.884615384615387</c:v>
                </c:pt>
                <c:pt idx="242" formatCode="0.00">
                  <c:v>17.84615384615384</c:v>
                </c:pt>
                <c:pt idx="243" formatCode="0.00">
                  <c:v>12.692307692307679</c:v>
                </c:pt>
                <c:pt idx="244" formatCode="0.00">
                  <c:v>8.923076923076934</c:v>
                </c:pt>
                <c:pt idx="245" formatCode="0.00">
                  <c:v>13.15384615384616</c:v>
                </c:pt>
                <c:pt idx="246" formatCode="0.00">
                  <c:v>-14.192307692307679</c:v>
                </c:pt>
                <c:pt idx="247" formatCode="0.00">
                  <c:v>-42.384615384615387</c:v>
                </c:pt>
                <c:pt idx="248" formatCode="0.00">
                  <c:v>-24.307692307692321</c:v>
                </c:pt>
                <c:pt idx="249" formatCode="0.00">
                  <c:v>-3.4615384615384528</c:v>
                </c:pt>
                <c:pt idx="250" formatCode="0.00">
                  <c:v>14.115384615384613</c:v>
                </c:pt>
                <c:pt idx="251" formatCode="0.00">
                  <c:v>4.5384615384615472</c:v>
                </c:pt>
                <c:pt idx="252" formatCode="0.00">
                  <c:v>12.038461538461547</c:v>
                </c:pt>
                <c:pt idx="253" formatCode="0.00">
                  <c:v>0.30769230769232081</c:v>
                </c:pt>
                <c:pt idx="254" formatCode="0.00">
                  <c:v>16.115384615384613</c:v>
                </c:pt>
                <c:pt idx="255" formatCode="0.00">
                  <c:v>9.6153846153846132</c:v>
                </c:pt>
                <c:pt idx="256" formatCode="0.00">
                  <c:v>11.538461538461547</c:v>
                </c:pt>
                <c:pt idx="257" formatCode="0.00">
                  <c:v>-0.30769230769232081</c:v>
                </c:pt>
                <c:pt idx="258" formatCode="0.00">
                  <c:v>-17</c:v>
                </c:pt>
                <c:pt idx="259" formatCode="0.00">
                  <c:v>-12.961538461538453</c:v>
                </c:pt>
                <c:pt idx="260" formatCode="0.00">
                  <c:v>-15.34615384615384</c:v>
                </c:pt>
                <c:pt idx="261" formatCode="0.00">
                  <c:v>-14.269230769230774</c:v>
                </c:pt>
                <c:pt idx="262" formatCode="0.00">
                  <c:v>-8.6923076923076792</c:v>
                </c:pt>
                <c:pt idx="263" formatCode="0.00">
                  <c:v>3.6538461538461604</c:v>
                </c:pt>
                <c:pt idx="264" formatCode="0.00">
                  <c:v>13.730769230769226</c:v>
                </c:pt>
                <c:pt idx="265" formatCode="0.00">
                  <c:v>18.807692307692321</c:v>
                </c:pt>
                <c:pt idx="266" formatCode="0.00">
                  <c:v>29.84615384615384</c:v>
                </c:pt>
                <c:pt idx="267" formatCode="0.00">
                  <c:v>23.307692307692321</c:v>
                </c:pt>
                <c:pt idx="268" formatCode="0.00">
                  <c:v>13.423076923076934</c:v>
                </c:pt>
                <c:pt idx="269" formatCode="0.00">
                  <c:v>-25.65384615384616</c:v>
                </c:pt>
                <c:pt idx="270" formatCode="0.00">
                  <c:v>-41.384615384615387</c:v>
                </c:pt>
                <c:pt idx="271" formatCode="0.00">
                  <c:v>-27.461538461538453</c:v>
                </c:pt>
                <c:pt idx="272" formatCode="0.00">
                  <c:v>-19.576923076923066</c:v>
                </c:pt>
                <c:pt idx="273" formatCode="0.00">
                  <c:v>7</c:v>
                </c:pt>
                <c:pt idx="274" formatCode="0.00">
                  <c:v>17.576923076923066</c:v>
                </c:pt>
                <c:pt idx="275" formatCode="0.00">
                  <c:v>28.269230769230774</c:v>
                </c:pt>
                <c:pt idx="276" formatCode="0.00">
                  <c:v>3.076923076923066</c:v>
                </c:pt>
                <c:pt idx="277" formatCode="0.00">
                  <c:v>11.884615384615387</c:v>
                </c:pt>
                <c:pt idx="278" formatCode="0.00">
                  <c:v>-7.1153846153846132</c:v>
                </c:pt>
                <c:pt idx="279" formatCode="0.00">
                  <c:v>-8.2692307692307736</c:v>
                </c:pt>
                <c:pt idx="280" formatCode="0.00">
                  <c:v>-15.423076923076934</c:v>
                </c:pt>
                <c:pt idx="281" formatCode="0.00">
                  <c:v>-15</c:v>
                </c:pt>
                <c:pt idx="282" formatCode="0.00">
                  <c:v>9.3846153846153868</c:v>
                </c:pt>
                <c:pt idx="283" formatCode="0.00">
                  <c:v>12.65384615384616</c:v>
                </c:pt>
                <c:pt idx="284" formatCode="0.00">
                  <c:v>-1.0384615384615472</c:v>
                </c:pt>
                <c:pt idx="285" formatCode="0.00">
                  <c:v>-6.1153846153846132</c:v>
                </c:pt>
                <c:pt idx="286" formatCode="0.00">
                  <c:v>3.6538461538461604</c:v>
                </c:pt>
                <c:pt idx="287" formatCode="0.00">
                  <c:v>-5.6538461538461604</c:v>
                </c:pt>
                <c:pt idx="288" formatCode="0.00">
                  <c:v>-10.34615384615384</c:v>
                </c:pt>
                <c:pt idx="289" formatCode="0.00">
                  <c:v>-14.192307692307679</c:v>
                </c:pt>
                <c:pt idx="290" formatCode="0.00">
                  <c:v>-18.692307692307679</c:v>
                </c:pt>
                <c:pt idx="291" formatCode="0.00">
                  <c:v>-27.5</c:v>
                </c:pt>
                <c:pt idx="292" formatCode="0.00">
                  <c:v>-12.5</c:v>
                </c:pt>
                <c:pt idx="293" formatCode="0.00">
                  <c:v>-1.5</c:v>
                </c:pt>
                <c:pt idx="294" formatCode="0.00">
                  <c:v>15.15384615384616</c:v>
                </c:pt>
                <c:pt idx="295" formatCode="0.00">
                  <c:v>28.269230769230774</c:v>
                </c:pt>
                <c:pt idx="296" formatCode="0.00">
                  <c:v>10.230769230769226</c:v>
                </c:pt>
                <c:pt idx="297" formatCode="0.00">
                  <c:v>7.6923076923076792</c:v>
                </c:pt>
                <c:pt idx="298" formatCode="0.00">
                  <c:v>-0.1153846153846132</c:v>
                </c:pt>
                <c:pt idx="299" formatCode="0.00">
                  <c:v>-2.9615384615384528</c:v>
                </c:pt>
                <c:pt idx="300" formatCode="0.00">
                  <c:v>-0.46153846153845279</c:v>
                </c:pt>
                <c:pt idx="301" formatCode="0.00">
                  <c:v>1.076923076923066</c:v>
                </c:pt>
                <c:pt idx="302" formatCode="0.00">
                  <c:v>7.3846153846153868</c:v>
                </c:pt>
                <c:pt idx="303" formatCode="0.00">
                  <c:v>2.6923076923076792</c:v>
                </c:pt>
                <c:pt idx="304" formatCode="0.00">
                  <c:v>10.538461538461547</c:v>
                </c:pt>
                <c:pt idx="305" formatCode="0.00">
                  <c:v>-3.576923076923066</c:v>
                </c:pt>
                <c:pt idx="306" formatCode="0.00">
                  <c:v>-32.384615384615387</c:v>
                </c:pt>
                <c:pt idx="307" formatCode="0.00">
                  <c:v>-10.038461538461547</c:v>
                </c:pt>
                <c:pt idx="308" formatCode="0.00">
                  <c:v>-45.038461538461547</c:v>
                </c:pt>
                <c:pt idx="309" formatCode="0.00">
                  <c:v>-16.423076923076934</c:v>
                </c:pt>
                <c:pt idx="310" formatCode="0.00">
                  <c:v>-15.730769230769226</c:v>
                </c:pt>
                <c:pt idx="311" formatCode="0.00">
                  <c:v>-14.076923076923066</c:v>
                </c:pt>
                <c:pt idx="312" formatCode="0.00">
                  <c:v>12.15384615384616</c:v>
                </c:pt>
                <c:pt idx="313" formatCode="0.00">
                  <c:v>40.307692307692321</c:v>
                </c:pt>
                <c:pt idx="314" formatCode="0.00">
                  <c:v>57.34615384615384</c:v>
                </c:pt>
                <c:pt idx="315" formatCode="0.00">
                  <c:v>65.15384615384616</c:v>
                </c:pt>
                <c:pt idx="316" formatCode="0.00">
                  <c:v>55.769230769230774</c:v>
                </c:pt>
                <c:pt idx="317" formatCode="0.00">
                  <c:v>14.769230769230774</c:v>
                </c:pt>
                <c:pt idx="318" formatCode="0.00">
                  <c:v>-23.538461538461547</c:v>
                </c:pt>
                <c:pt idx="319" formatCode="0.00">
                  <c:v>3.5</c:v>
                </c:pt>
                <c:pt idx="320" formatCode="0.00">
                  <c:v>-37.038461538461547</c:v>
                </c:pt>
                <c:pt idx="321" formatCode="0.00">
                  <c:v>-30.923076923076934</c:v>
                </c:pt>
                <c:pt idx="322" formatCode="0.00">
                  <c:v>-12.923076923076934</c:v>
                </c:pt>
                <c:pt idx="323" formatCode="0.00">
                  <c:v>-6.3846153846153868</c:v>
                </c:pt>
                <c:pt idx="324" formatCode="0.00">
                  <c:v>-9.8846153846153868</c:v>
                </c:pt>
                <c:pt idx="325" formatCode="0.00">
                  <c:v>7.0384615384615472</c:v>
                </c:pt>
                <c:pt idx="326" formatCode="0.00">
                  <c:v>7.5384615384615472</c:v>
                </c:pt>
                <c:pt idx="327" formatCode="0.00">
                  <c:v>3.8846153846153868</c:v>
                </c:pt>
                <c:pt idx="328" formatCode="0.00">
                  <c:v>11.192307692307679</c:v>
                </c:pt>
                <c:pt idx="329" formatCode="0.00">
                  <c:v>5.076923076923066</c:v>
                </c:pt>
                <c:pt idx="330" formatCode="0.00">
                  <c:v>22.423076923076934</c:v>
                </c:pt>
                <c:pt idx="331" formatCode="0.00">
                  <c:v>-9.076923076923066</c:v>
                </c:pt>
                <c:pt idx="332" formatCode="0.00">
                  <c:v>-29.038461538461547</c:v>
                </c:pt>
                <c:pt idx="333" formatCode="0.00">
                  <c:v>-29.34615384615384</c:v>
                </c:pt>
                <c:pt idx="334" formatCode="0.00">
                  <c:v>-23.961538461538453</c:v>
                </c:pt>
                <c:pt idx="335" formatCode="0.00">
                  <c:v>-1.2692307692307736</c:v>
                </c:pt>
                <c:pt idx="336" formatCode="0.00">
                  <c:v>1.8076923076923208</c:v>
                </c:pt>
                <c:pt idx="337" formatCode="0.00">
                  <c:v>6.3076923076923208</c:v>
                </c:pt>
                <c:pt idx="338" formatCode="0.00">
                  <c:v>-0.2692307692307736</c:v>
                </c:pt>
                <c:pt idx="339" formatCode="0.00">
                  <c:v>-9.4615384615384528</c:v>
                </c:pt>
                <c:pt idx="340" formatCode="0.00">
                  <c:v>-23</c:v>
                </c:pt>
                <c:pt idx="341" formatCode="0.00">
                  <c:v>-43.846153846153868</c:v>
                </c:pt>
                <c:pt idx="342" formatCode="0.00">
                  <c:v>-61.692307692307679</c:v>
                </c:pt>
                <c:pt idx="343" formatCode="0.00">
                  <c:v>-70.115384615384642</c:v>
                </c:pt>
                <c:pt idx="344" formatCode="0.00">
                  <c:v>-56.576923076923094</c:v>
                </c:pt>
                <c:pt idx="345" formatCode="0.00">
                  <c:v>-1.153846153846132</c:v>
                </c:pt>
                <c:pt idx="346" formatCode="0.00">
                  <c:v>53.730769230769226</c:v>
                </c:pt>
                <c:pt idx="347" formatCode="0.00">
                  <c:v>45.692307692307679</c:v>
                </c:pt>
                <c:pt idx="348" formatCode="0.00">
                  <c:v>54.038461538461547</c:v>
                </c:pt>
                <c:pt idx="349" formatCode="0.00">
                  <c:v>67.423076923076906</c:v>
                </c:pt>
                <c:pt idx="350" formatCode="0.00">
                  <c:v>-3.9230769230769056</c:v>
                </c:pt>
                <c:pt idx="351" formatCode="0.00">
                  <c:v>-11.076923076923094</c:v>
                </c:pt>
                <c:pt idx="352" formatCode="0.00">
                  <c:v>24.423076923076906</c:v>
                </c:pt>
                <c:pt idx="353" formatCode="0.00">
                  <c:v>-47.115384615384642</c:v>
                </c:pt>
                <c:pt idx="354" formatCode="0.00">
                  <c:v>-78.807692307692321</c:v>
                </c:pt>
                <c:pt idx="355" formatCode="0.00">
                  <c:v>-83.269230769230774</c:v>
                </c:pt>
                <c:pt idx="356" formatCode="0.00">
                  <c:v>-67.153846153846132</c:v>
                </c:pt>
                <c:pt idx="357" formatCode="0.00">
                  <c:v>-57.846153846153868</c:v>
                </c:pt>
                <c:pt idx="358" formatCode="0.00">
                  <c:v>-68.076923076923094</c:v>
                </c:pt>
                <c:pt idx="359" formatCode="0.00">
                  <c:v>-31.692307692307679</c:v>
                </c:pt>
                <c:pt idx="360" formatCode="0.00">
                  <c:v>-6.1923076923076792</c:v>
                </c:pt>
                <c:pt idx="361" formatCode="0.00">
                  <c:v>32.423076923076906</c:v>
                </c:pt>
                <c:pt idx="362" formatCode="0.00">
                  <c:v>43</c:v>
                </c:pt>
                <c:pt idx="363" formatCode="0.00">
                  <c:v>80.115384615384642</c:v>
                </c:pt>
                <c:pt idx="364" formatCode="0.00">
                  <c:v>68.615384615384642</c:v>
                </c:pt>
                <c:pt idx="365" formatCode="0.00">
                  <c:v>199.19230769230768</c:v>
                </c:pt>
                <c:pt idx="366" formatCode="0.00">
                  <c:v>66.115384615384642</c:v>
                </c:pt>
                <c:pt idx="367" formatCode="0.00">
                  <c:v>73.423076923076906</c:v>
                </c:pt>
                <c:pt idx="368" formatCode="0.00">
                  <c:v>-8.5</c:v>
                </c:pt>
                <c:pt idx="369" formatCode="0.00">
                  <c:v>-73.423076923076906</c:v>
                </c:pt>
                <c:pt idx="370" formatCode="0.00">
                  <c:v>-96.192307692307679</c:v>
                </c:pt>
                <c:pt idx="371" formatCode="0.00">
                  <c:v>-16.076923076923094</c:v>
                </c:pt>
                <c:pt idx="372" formatCode="0.00">
                  <c:v>-24.692307692307679</c:v>
                </c:pt>
                <c:pt idx="373" formatCode="0.00">
                  <c:v>-21.269230769230774</c:v>
                </c:pt>
                <c:pt idx="374" formatCode="0.00">
                  <c:v>30.730769230769226</c:v>
                </c:pt>
                <c:pt idx="375" formatCode="0.00">
                  <c:v>26.5</c:v>
                </c:pt>
                <c:pt idx="376" formatCode="0.00">
                  <c:v>57.076923076923094</c:v>
                </c:pt>
                <c:pt idx="377" formatCode="0.00">
                  <c:v>-17.076923076923094</c:v>
                </c:pt>
                <c:pt idx="378" formatCode="0.00">
                  <c:v>-21</c:v>
                </c:pt>
                <c:pt idx="379" formatCode="0.00">
                  <c:v>-36.038461538461547</c:v>
                </c:pt>
                <c:pt idx="380" formatCode="0.00">
                  <c:v>-23.884615384615358</c:v>
                </c:pt>
                <c:pt idx="381" formatCode="0.00">
                  <c:v>-4.2692307692307736</c:v>
                </c:pt>
                <c:pt idx="382" formatCode="0.00">
                  <c:v>32.692307692307679</c:v>
                </c:pt>
                <c:pt idx="383" formatCode="0.00">
                  <c:v>32.615384615384642</c:v>
                </c:pt>
                <c:pt idx="384" formatCode="0.00">
                  <c:v>-19.423076923076906</c:v>
                </c:pt>
                <c:pt idx="385" formatCode="0.00">
                  <c:v>-1.153846153846132</c:v>
                </c:pt>
                <c:pt idx="386" formatCode="0.00">
                  <c:v>-56.115384615384642</c:v>
                </c:pt>
                <c:pt idx="387" formatCode="0.00">
                  <c:v>-40.346153846153868</c:v>
                </c:pt>
                <c:pt idx="388" formatCode="0.00">
                  <c:v>-73</c:v>
                </c:pt>
                <c:pt idx="389" formatCode="0.00">
                  <c:v>-95.384615384615358</c:v>
                </c:pt>
                <c:pt idx="390" formatCode="0.00">
                  <c:v>-91</c:v>
                </c:pt>
                <c:pt idx="391" formatCode="0.00">
                  <c:v>-86.692307692307679</c:v>
                </c:pt>
                <c:pt idx="392" formatCode="0.00">
                  <c:v>-41.5</c:v>
                </c:pt>
                <c:pt idx="393" formatCode="0.00">
                  <c:v>18.923076923076906</c:v>
                </c:pt>
                <c:pt idx="394" formatCode="0.00">
                  <c:v>-49.423076923076906</c:v>
                </c:pt>
                <c:pt idx="395" formatCode="0.00">
                  <c:v>-2.3461538461538112</c:v>
                </c:pt>
                <c:pt idx="396" formatCode="0.00">
                  <c:v>11.384615384615358</c:v>
                </c:pt>
                <c:pt idx="397" formatCode="0.00">
                  <c:v>63.384615384615358</c:v>
                </c:pt>
                <c:pt idx="398" formatCode="0.00">
                  <c:v>22.769230769230717</c:v>
                </c:pt>
                <c:pt idx="399" formatCode="0.00">
                  <c:v>82.076923076923094</c:v>
                </c:pt>
                <c:pt idx="400" formatCode="0.00">
                  <c:v>79.346153846153811</c:v>
                </c:pt>
                <c:pt idx="401" formatCode="0.00">
                  <c:v>-34.461538461538453</c:v>
                </c:pt>
                <c:pt idx="402" formatCode="0.00">
                  <c:v>27.192307692307736</c:v>
                </c:pt>
                <c:pt idx="403" formatCode="0.00">
                  <c:v>95.115384615384642</c:v>
                </c:pt>
                <c:pt idx="404" formatCode="0.00">
                  <c:v>-86.307692307692264</c:v>
                </c:pt>
                <c:pt idx="405" formatCode="0.00">
                  <c:v>-9.0384615384615472</c:v>
                </c:pt>
                <c:pt idx="406" formatCode="0.00">
                  <c:v>-48.346153846153811</c:v>
                </c:pt>
                <c:pt idx="407" formatCode="0.00">
                  <c:v>-23.230769230769283</c:v>
                </c:pt>
                <c:pt idx="408" formatCode="0.00">
                  <c:v>-27.461538461538453</c:v>
                </c:pt>
                <c:pt idx="409" formatCode="0.00">
                  <c:v>-8.9230769230769056</c:v>
                </c:pt>
                <c:pt idx="410" formatCode="0.00">
                  <c:v>-38.153846153846189</c:v>
                </c:pt>
                <c:pt idx="411" formatCode="0.00">
                  <c:v>-36.961538461538453</c:v>
                </c:pt>
                <c:pt idx="412" formatCode="0.00">
                  <c:v>-115.03846153846155</c:v>
                </c:pt>
                <c:pt idx="413" formatCode="0.00">
                  <c:v>-38.192307692307736</c:v>
                </c:pt>
                <c:pt idx="414" formatCode="0.00">
                  <c:v>106.53846153846155</c:v>
                </c:pt>
                <c:pt idx="415" formatCode="0.00">
                  <c:v>92.653846153846189</c:v>
                </c:pt>
                <c:pt idx="416" formatCode="0.00">
                  <c:v>39.692307692307736</c:v>
                </c:pt>
                <c:pt idx="417" formatCode="0.00">
                  <c:v>32.423076923076906</c:v>
                </c:pt>
                <c:pt idx="418" formatCode="0.00">
                  <c:v>18.538461538461547</c:v>
                </c:pt>
                <c:pt idx="419" formatCode="0.00">
                  <c:v>-31.115384615384642</c:v>
                </c:pt>
                <c:pt idx="420" formatCode="0.00">
                  <c:v>40.115384615384642</c:v>
                </c:pt>
                <c:pt idx="421" formatCode="0.00">
                  <c:v>43.576923076923094</c:v>
                </c:pt>
                <c:pt idx="422" formatCode="0.00">
                  <c:v>57.461538461538453</c:v>
                </c:pt>
                <c:pt idx="423" formatCode="0.00">
                  <c:v>50</c:v>
                </c:pt>
                <c:pt idx="424" formatCode="0.00">
                  <c:v>96.423076923076906</c:v>
                </c:pt>
                <c:pt idx="425" formatCode="0.00">
                  <c:v>120.07692307692309</c:v>
                </c:pt>
                <c:pt idx="426" formatCode="0.00">
                  <c:v>50.461538461538453</c:v>
                </c:pt>
                <c:pt idx="427" formatCode="0.00">
                  <c:v>52.346153846153811</c:v>
                </c:pt>
                <c:pt idx="428" formatCode="0.00">
                  <c:v>-100.30769230769226</c:v>
                </c:pt>
                <c:pt idx="429" formatCode="0.00">
                  <c:v>-87.153846153846132</c:v>
                </c:pt>
                <c:pt idx="430" formatCode="0.00">
                  <c:v>-71.461538461538453</c:v>
                </c:pt>
                <c:pt idx="431" formatCode="0.00">
                  <c:v>-48.5</c:v>
                </c:pt>
                <c:pt idx="432" formatCode="0.00">
                  <c:v>-15.846153846153868</c:v>
                </c:pt>
                <c:pt idx="433" formatCode="0.00">
                  <c:v>32.192307692307679</c:v>
                </c:pt>
                <c:pt idx="434" formatCode="0.00">
                  <c:v>76.807692307692321</c:v>
                </c:pt>
                <c:pt idx="435" formatCode="0.00">
                  <c:v>95.384615384615358</c:v>
                </c:pt>
                <c:pt idx="436" formatCode="0.00">
                  <c:v>53.730769230769226</c:v>
                </c:pt>
                <c:pt idx="437" formatCode="0.00">
                  <c:v>18.961538461538453</c:v>
                </c:pt>
                <c:pt idx="438" formatCode="0.00">
                  <c:v>-36.538461538461547</c:v>
                </c:pt>
                <c:pt idx="439" formatCode="0.00">
                  <c:v>-21.384615384615358</c:v>
                </c:pt>
                <c:pt idx="440" formatCode="0.00">
                  <c:v>-91.192307692307679</c:v>
                </c:pt>
                <c:pt idx="441" formatCode="0.00">
                  <c:v>-21.615384615384642</c:v>
                </c:pt>
                <c:pt idx="442" formatCode="0.00">
                  <c:v>-1.4230769230769056</c:v>
                </c:pt>
                <c:pt idx="443" formatCode="0.00">
                  <c:v>19.769230769230774</c:v>
                </c:pt>
                <c:pt idx="444" formatCode="0.00">
                  <c:v>-1.2307692307692264</c:v>
                </c:pt>
                <c:pt idx="445" formatCode="0.00">
                  <c:v>15.307692307692321</c:v>
                </c:pt>
                <c:pt idx="446" formatCode="0.00">
                  <c:v>-1.4230769230769056</c:v>
                </c:pt>
                <c:pt idx="447" formatCode="0.00">
                  <c:v>-10.615384615384642</c:v>
                </c:pt>
                <c:pt idx="448" formatCode="0.00">
                  <c:v>-20.692307692307679</c:v>
                </c:pt>
                <c:pt idx="449" formatCode="0.00">
                  <c:v>37.692307692307679</c:v>
                </c:pt>
                <c:pt idx="450" formatCode="0.00">
                  <c:v>-7.5</c:v>
                </c:pt>
                <c:pt idx="451" formatCode="0.00">
                  <c:v>-10.5</c:v>
                </c:pt>
                <c:pt idx="452" formatCode="0.00">
                  <c:v>9.153846153846132</c:v>
                </c:pt>
                <c:pt idx="453" formatCode="0.00">
                  <c:v>7.8076923076923208</c:v>
                </c:pt>
                <c:pt idx="454" formatCode="0.00">
                  <c:v>-0.57692307692309441</c:v>
                </c:pt>
                <c:pt idx="455" formatCode="0.00">
                  <c:v>-6.2692307692307736</c:v>
                </c:pt>
                <c:pt idx="456" formatCode="0.00">
                  <c:v>15.653846153846132</c:v>
                </c:pt>
                <c:pt idx="457" formatCode="0.00">
                  <c:v>-1.9230769230769056</c:v>
                </c:pt>
                <c:pt idx="458" formatCode="0.00">
                  <c:v>-4.4230769230769056</c:v>
                </c:pt>
                <c:pt idx="459" formatCode="0.00">
                  <c:v>32.730769230769226</c:v>
                </c:pt>
                <c:pt idx="460" formatCode="0.00">
                  <c:v>46.615384615384642</c:v>
                </c:pt>
                <c:pt idx="461" formatCode="0.00">
                  <c:v>4.653846153846132</c:v>
                </c:pt>
                <c:pt idx="462" formatCode="0.00">
                  <c:v>-16.538461538461547</c:v>
                </c:pt>
                <c:pt idx="463" formatCode="0.00">
                  <c:v>-49.961538461538453</c:v>
                </c:pt>
                <c:pt idx="464" formatCode="0.00">
                  <c:v>-28.692307692307679</c:v>
                </c:pt>
                <c:pt idx="465" formatCode="0.00">
                  <c:v>-0.19230769230767919</c:v>
                </c:pt>
                <c:pt idx="466" formatCode="0.00">
                  <c:v>-10.961538461538453</c:v>
                </c:pt>
                <c:pt idx="467" formatCode="0.00">
                  <c:v>4.346153846153868</c:v>
                </c:pt>
                <c:pt idx="468" formatCode="0.00">
                  <c:v>10.5</c:v>
                </c:pt>
                <c:pt idx="469" formatCode="0.00">
                  <c:v>15.115384615384642</c:v>
                </c:pt>
                <c:pt idx="470" formatCode="0.00">
                  <c:v>3.8076923076923208</c:v>
                </c:pt>
                <c:pt idx="471" formatCode="0.00">
                  <c:v>4.4615384615384528</c:v>
                </c:pt>
                <c:pt idx="472" formatCode="0.00">
                  <c:v>15.384615384615358</c:v>
                </c:pt>
                <c:pt idx="473" formatCode="0.00">
                  <c:v>17.5</c:v>
                </c:pt>
                <c:pt idx="474" formatCode="0.00">
                  <c:v>5.5384615384615472</c:v>
                </c:pt>
                <c:pt idx="475" formatCode="0.00">
                  <c:v>-15.153846153846132</c:v>
                </c:pt>
                <c:pt idx="476" formatCode="0.00">
                  <c:v>-18.192307692307679</c:v>
                </c:pt>
                <c:pt idx="477" formatCode="0.00">
                  <c:v>-26.384615384615358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C-40C4-B0C4-AB4C6B430EB5}"/>
            </c:ext>
          </c:extLst>
        </c:ser>
        <c:ser>
          <c:idx val="1"/>
          <c:order val="1"/>
          <c:tx>
            <c:strRef>
              <c:f>'C__0000$_M'!$E$1</c:f>
              <c:strCache>
                <c:ptCount val="1"/>
                <c:pt idx="0">
                  <c:v>Solve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'C__0000$_M'!$E$2:$E$479</c:f>
              <c:numCache>
                <c:formatCode>General</c:formatCode>
                <c:ptCount val="478"/>
                <c:pt idx="12">
                  <c:v>-14.129961039056523</c:v>
                </c:pt>
                <c:pt idx="13">
                  <c:v>-14.830367663461985</c:v>
                </c:pt>
                <c:pt idx="14">
                  <c:v>-2.1682923635103952</c:v>
                </c:pt>
                <c:pt idx="15">
                  <c:v>2.8945340511406545</c:v>
                </c:pt>
                <c:pt idx="16">
                  <c:v>7.5117723775207903</c:v>
                </c:pt>
                <c:pt idx="17">
                  <c:v>28.875552361121404</c:v>
                </c:pt>
                <c:pt idx="18">
                  <c:v>13.504934636316611</c:v>
                </c:pt>
                <c:pt idx="19">
                  <c:v>21.765141879907134</c:v>
                </c:pt>
                <c:pt idx="20">
                  <c:v>13.521405330765351</c:v>
                </c:pt>
                <c:pt idx="21">
                  <c:v>-18.072573325245038</c:v>
                </c:pt>
                <c:pt idx="22">
                  <c:v>2.386916832604264</c:v>
                </c:pt>
                <c:pt idx="23">
                  <c:v>1.0343654961501878</c:v>
                </c:pt>
                <c:pt idx="24">
                  <c:v>-15.457266280045602</c:v>
                </c:pt>
                <c:pt idx="25">
                  <c:v>-16.876545816964075</c:v>
                </c:pt>
                <c:pt idx="26">
                  <c:v>-35.800491649102753</c:v>
                </c:pt>
                <c:pt idx="27">
                  <c:v>-33.459957924233692</c:v>
                </c:pt>
                <c:pt idx="28">
                  <c:v>-34.470403442355675</c:v>
                </c:pt>
                <c:pt idx="29">
                  <c:v>-29.908814565044167</c:v>
                </c:pt>
                <c:pt idx="30">
                  <c:v>13.76321800442452</c:v>
                </c:pt>
                <c:pt idx="31">
                  <c:v>31.122576262156926</c:v>
                </c:pt>
                <c:pt idx="32">
                  <c:v>8.2461534579779006</c:v>
                </c:pt>
                <c:pt idx="33">
                  <c:v>13.230084932036522</c:v>
                </c:pt>
                <c:pt idx="34">
                  <c:v>30.170517387378382</c:v>
                </c:pt>
                <c:pt idx="35">
                  <c:v>19.721301213773177</c:v>
                </c:pt>
                <c:pt idx="36">
                  <c:v>3.4209135550692746</c:v>
                </c:pt>
                <c:pt idx="37">
                  <c:v>17.461689043174054</c:v>
                </c:pt>
                <c:pt idx="38">
                  <c:v>26.670588967969813</c:v>
                </c:pt>
                <c:pt idx="39">
                  <c:v>35.778431960226406</c:v>
                </c:pt>
                <c:pt idx="40">
                  <c:v>38.535278495397506</c:v>
                </c:pt>
                <c:pt idx="41">
                  <c:v>10.133507680091022</c:v>
                </c:pt>
                <c:pt idx="42">
                  <c:v>24.957817090753167</c:v>
                </c:pt>
                <c:pt idx="43">
                  <c:v>-0.1647774119921932</c:v>
                </c:pt>
                <c:pt idx="44">
                  <c:v>-22.34955727754609</c:v>
                </c:pt>
                <c:pt idx="45">
                  <c:v>-18.981024575295955</c:v>
                </c:pt>
                <c:pt idx="46">
                  <c:v>-8.1936714813499254</c:v>
                </c:pt>
                <c:pt idx="47">
                  <c:v>-9.5258267106954921</c:v>
                </c:pt>
                <c:pt idx="48">
                  <c:v>12.407267259692306</c:v>
                </c:pt>
                <c:pt idx="49">
                  <c:v>13.086530792854962</c:v>
                </c:pt>
                <c:pt idx="50">
                  <c:v>7.8775082889233579</c:v>
                </c:pt>
                <c:pt idx="51">
                  <c:v>23.434213978030353</c:v>
                </c:pt>
                <c:pt idx="52">
                  <c:v>20.660670002186134</c:v>
                </c:pt>
                <c:pt idx="53">
                  <c:v>12.153213710050826</c:v>
                </c:pt>
                <c:pt idx="54">
                  <c:v>-6.0110412191128351</c:v>
                </c:pt>
                <c:pt idx="55">
                  <c:v>-17.408820590601682</c:v>
                </c:pt>
                <c:pt idx="56">
                  <c:v>-45.424536293729759</c:v>
                </c:pt>
                <c:pt idx="57">
                  <c:v>-53.519517530729502</c:v>
                </c:pt>
                <c:pt idx="58">
                  <c:v>-26.347395904826513</c:v>
                </c:pt>
                <c:pt idx="59">
                  <c:v>-32.100259751036305</c:v>
                </c:pt>
                <c:pt idx="60">
                  <c:v>-19.200962323972242</c:v>
                </c:pt>
                <c:pt idx="61">
                  <c:v>-12.03389153385379</c:v>
                </c:pt>
                <c:pt idx="62">
                  <c:v>13.593491078119182</c:v>
                </c:pt>
                <c:pt idx="63">
                  <c:v>14.104495972340251</c:v>
                </c:pt>
                <c:pt idx="64">
                  <c:v>1.2301281601880361</c:v>
                </c:pt>
                <c:pt idx="65">
                  <c:v>-1.4139902516491483</c:v>
                </c:pt>
                <c:pt idx="66">
                  <c:v>15.941610171594498</c:v>
                </c:pt>
                <c:pt idx="67">
                  <c:v>15.758707192108556</c:v>
                </c:pt>
                <c:pt idx="68">
                  <c:v>14.883694051263953</c:v>
                </c:pt>
                <c:pt idx="69">
                  <c:v>2.8937327750034774</c:v>
                </c:pt>
                <c:pt idx="70">
                  <c:v>-3.0955540582216039</c:v>
                </c:pt>
                <c:pt idx="71">
                  <c:v>-5.507006931903395</c:v>
                </c:pt>
                <c:pt idx="72">
                  <c:v>-11.648083771718063</c:v>
                </c:pt>
                <c:pt idx="73">
                  <c:v>-4.172398936503833</c:v>
                </c:pt>
                <c:pt idx="74">
                  <c:v>25.535660873527938</c:v>
                </c:pt>
                <c:pt idx="75">
                  <c:v>17.553243792531305</c:v>
                </c:pt>
                <c:pt idx="76">
                  <c:v>35.495955357573081</c:v>
                </c:pt>
                <c:pt idx="77">
                  <c:v>41.748627240367654</c:v>
                </c:pt>
                <c:pt idx="78">
                  <c:v>10.542239835634899</c:v>
                </c:pt>
                <c:pt idx="79">
                  <c:v>7.8385371687230396</c:v>
                </c:pt>
                <c:pt idx="80">
                  <c:v>-20.93920433796518</c:v>
                </c:pt>
                <c:pt idx="81">
                  <c:v>-23.983099392538879</c:v>
                </c:pt>
                <c:pt idx="82">
                  <c:v>-18.062192731084888</c:v>
                </c:pt>
                <c:pt idx="83">
                  <c:v>-11.714767230200572</c:v>
                </c:pt>
                <c:pt idx="84">
                  <c:v>-0.20988277210687456</c:v>
                </c:pt>
                <c:pt idx="85">
                  <c:v>3.9910849078008814</c:v>
                </c:pt>
                <c:pt idx="86">
                  <c:v>16.349828468759966</c:v>
                </c:pt>
                <c:pt idx="87">
                  <c:v>16.597262462480838</c:v>
                </c:pt>
                <c:pt idx="88">
                  <c:v>14.810446081808704</c:v>
                </c:pt>
                <c:pt idx="89">
                  <c:v>10.066429007100851</c:v>
                </c:pt>
                <c:pt idx="90">
                  <c:v>-10.134671956677566</c:v>
                </c:pt>
                <c:pt idx="91">
                  <c:v>0.13032685619887463</c:v>
                </c:pt>
                <c:pt idx="92">
                  <c:v>-25.561555038133079</c:v>
                </c:pt>
                <c:pt idx="93">
                  <c:v>-21.325616337123339</c:v>
                </c:pt>
                <c:pt idx="94">
                  <c:v>2.2228335464215982</c:v>
                </c:pt>
                <c:pt idx="95">
                  <c:v>9.1607820067731893</c:v>
                </c:pt>
                <c:pt idx="96">
                  <c:v>14.257513099996036</c:v>
                </c:pt>
                <c:pt idx="97">
                  <c:v>8.4746074235796645</c:v>
                </c:pt>
                <c:pt idx="98">
                  <c:v>24.850557405874138</c:v>
                </c:pt>
                <c:pt idx="99">
                  <c:v>30.962305697852134</c:v>
                </c:pt>
                <c:pt idx="100">
                  <c:v>50.886783590432145</c:v>
                </c:pt>
                <c:pt idx="101">
                  <c:v>24.662449457462486</c:v>
                </c:pt>
                <c:pt idx="102">
                  <c:v>-11.787634314053234</c:v>
                </c:pt>
                <c:pt idx="103">
                  <c:v>-38.001955137274905</c:v>
                </c:pt>
                <c:pt idx="104">
                  <c:v>-26.595934782462688</c:v>
                </c:pt>
                <c:pt idx="105">
                  <c:v>-19.954236985356744</c:v>
                </c:pt>
                <c:pt idx="106">
                  <c:v>-1.4615365687272099</c:v>
                </c:pt>
                <c:pt idx="107">
                  <c:v>-14.117903923495692</c:v>
                </c:pt>
                <c:pt idx="108">
                  <c:v>-10.423420234346228</c:v>
                </c:pt>
                <c:pt idx="109">
                  <c:v>-17.762792680954938</c:v>
                </c:pt>
                <c:pt idx="110">
                  <c:v>-10.059200384482583</c:v>
                </c:pt>
                <c:pt idx="111">
                  <c:v>9.7257058232779041</c:v>
                </c:pt>
                <c:pt idx="112">
                  <c:v>13.630265192193249</c:v>
                </c:pt>
                <c:pt idx="113">
                  <c:v>5.4235765607935278</c:v>
                </c:pt>
                <c:pt idx="114">
                  <c:v>-10.240655191866891</c:v>
                </c:pt>
                <c:pt idx="115">
                  <c:v>-23.939503442472056</c:v>
                </c:pt>
                <c:pt idx="116">
                  <c:v>-20.057742560859282</c:v>
                </c:pt>
                <c:pt idx="117">
                  <c:v>-10.441693704737837</c:v>
                </c:pt>
                <c:pt idx="118">
                  <c:v>-5.8223013648301487</c:v>
                </c:pt>
                <c:pt idx="119">
                  <c:v>-20.430517584366235</c:v>
                </c:pt>
                <c:pt idx="120">
                  <c:v>-18.458840007672091</c:v>
                </c:pt>
                <c:pt idx="121">
                  <c:v>-19.484388374168816</c:v>
                </c:pt>
                <c:pt idx="122">
                  <c:v>-26.738134843367707</c:v>
                </c:pt>
                <c:pt idx="123">
                  <c:v>-30.835672767249118</c:v>
                </c:pt>
                <c:pt idx="124">
                  <c:v>-24.238754680291194</c:v>
                </c:pt>
                <c:pt idx="125">
                  <c:v>58.552400491786052</c:v>
                </c:pt>
                <c:pt idx="126">
                  <c:v>4.9221848496232248</c:v>
                </c:pt>
                <c:pt idx="127">
                  <c:v>19.908832793822768</c:v>
                </c:pt>
                <c:pt idx="128">
                  <c:v>12.050575384178369</c:v>
                </c:pt>
                <c:pt idx="129">
                  <c:v>4.9241023987587837</c:v>
                </c:pt>
                <c:pt idx="130">
                  <c:v>-14.49005252371489</c:v>
                </c:pt>
                <c:pt idx="131">
                  <c:v>9.2309501867650443</c:v>
                </c:pt>
                <c:pt idx="132">
                  <c:v>6.1445642599510091</c:v>
                </c:pt>
                <c:pt idx="133">
                  <c:v>13.250550431950273</c:v>
                </c:pt>
                <c:pt idx="134">
                  <c:v>3.8563616010760109</c:v>
                </c:pt>
                <c:pt idx="135">
                  <c:v>11.923297214797062</c:v>
                </c:pt>
                <c:pt idx="136">
                  <c:v>12.566503809640418</c:v>
                </c:pt>
                <c:pt idx="137">
                  <c:v>19.15112939513509</c:v>
                </c:pt>
                <c:pt idx="138">
                  <c:v>-14.842291396340425</c:v>
                </c:pt>
                <c:pt idx="139">
                  <c:v>-5.1255290873224046</c:v>
                </c:pt>
                <c:pt idx="140">
                  <c:v>-21.948812677219195</c:v>
                </c:pt>
                <c:pt idx="141">
                  <c:v>-19.15852143272279</c:v>
                </c:pt>
                <c:pt idx="142">
                  <c:v>-10.216415147843025</c:v>
                </c:pt>
                <c:pt idx="143">
                  <c:v>-13.75732595163794</c:v>
                </c:pt>
                <c:pt idx="144">
                  <c:v>-12.781465510922937</c:v>
                </c:pt>
                <c:pt idx="145">
                  <c:v>-1.8082707059884542</c:v>
                </c:pt>
                <c:pt idx="146">
                  <c:v>8.3159045272865946</c:v>
                </c:pt>
                <c:pt idx="147">
                  <c:v>28.206251187873882</c:v>
                </c:pt>
                <c:pt idx="148">
                  <c:v>26.477967185412034</c:v>
                </c:pt>
                <c:pt idx="149">
                  <c:v>42.438565454259255</c:v>
                </c:pt>
                <c:pt idx="150">
                  <c:v>19.395566666367166</c:v>
                </c:pt>
                <c:pt idx="151">
                  <c:v>2.5795765420612904</c:v>
                </c:pt>
                <c:pt idx="152">
                  <c:v>-27.278790703686436</c:v>
                </c:pt>
                <c:pt idx="153">
                  <c:v>-22.795065857250485</c:v>
                </c:pt>
                <c:pt idx="154">
                  <c:v>-12.54630899155436</c:v>
                </c:pt>
                <c:pt idx="155">
                  <c:v>-10.378801464306463</c:v>
                </c:pt>
                <c:pt idx="156">
                  <c:v>4.5534928315710506</c:v>
                </c:pt>
                <c:pt idx="157">
                  <c:v>8.1350815800536989</c:v>
                </c:pt>
                <c:pt idx="158">
                  <c:v>12.212021208373875</c:v>
                </c:pt>
                <c:pt idx="159">
                  <c:v>8.2457632609238711</c:v>
                </c:pt>
                <c:pt idx="160">
                  <c:v>2.9285392109754973</c:v>
                </c:pt>
                <c:pt idx="161">
                  <c:v>-18.585870136381601</c:v>
                </c:pt>
                <c:pt idx="162">
                  <c:v>10.087096272605496</c:v>
                </c:pt>
                <c:pt idx="163">
                  <c:v>2.1397029400025396</c:v>
                </c:pt>
                <c:pt idx="164">
                  <c:v>-9.5050051631736405</c:v>
                </c:pt>
                <c:pt idx="165">
                  <c:v>4.7298743982975013</c:v>
                </c:pt>
                <c:pt idx="166">
                  <c:v>-6.3095138141482128</c:v>
                </c:pt>
                <c:pt idx="167">
                  <c:v>-1.6231677072712425</c:v>
                </c:pt>
                <c:pt idx="168">
                  <c:v>15.981233877704748</c:v>
                </c:pt>
                <c:pt idx="169">
                  <c:v>23.272946519289327</c:v>
                </c:pt>
                <c:pt idx="170">
                  <c:v>23.867390928915032</c:v>
                </c:pt>
                <c:pt idx="171">
                  <c:v>10.072306715554744</c:v>
                </c:pt>
                <c:pt idx="172">
                  <c:v>24.656983048104795</c:v>
                </c:pt>
                <c:pt idx="173">
                  <c:v>20.583027754236873</c:v>
                </c:pt>
                <c:pt idx="174">
                  <c:v>-4.2264020670606337</c:v>
                </c:pt>
                <c:pt idx="175">
                  <c:v>-2.3866002265898985</c:v>
                </c:pt>
                <c:pt idx="176">
                  <c:v>-8.7051578039058963</c:v>
                </c:pt>
                <c:pt idx="177">
                  <c:v>-22.797347991362539</c:v>
                </c:pt>
                <c:pt idx="178">
                  <c:v>-6.2399724996495101</c:v>
                </c:pt>
                <c:pt idx="179">
                  <c:v>-6.9559772165585008</c:v>
                </c:pt>
                <c:pt idx="180">
                  <c:v>-7.2913755798985322</c:v>
                </c:pt>
                <c:pt idx="181">
                  <c:v>-3.0152488946606595</c:v>
                </c:pt>
                <c:pt idx="182">
                  <c:v>10.33409948320735</c:v>
                </c:pt>
                <c:pt idx="183">
                  <c:v>3.5645284048712447</c:v>
                </c:pt>
                <c:pt idx="184">
                  <c:v>-10.054556832205625</c:v>
                </c:pt>
                <c:pt idx="185">
                  <c:v>-19.09989718619207</c:v>
                </c:pt>
                <c:pt idx="186">
                  <c:v>-15.725149513041304</c:v>
                </c:pt>
                <c:pt idx="187">
                  <c:v>-21.353194686398943</c:v>
                </c:pt>
                <c:pt idx="188">
                  <c:v>-20.599214963530603</c:v>
                </c:pt>
                <c:pt idx="189">
                  <c:v>-14.886079057808075</c:v>
                </c:pt>
                <c:pt idx="190">
                  <c:v>20.440272775586593</c:v>
                </c:pt>
                <c:pt idx="191">
                  <c:v>38.456982103340053</c:v>
                </c:pt>
                <c:pt idx="192">
                  <c:v>29.048887205082131</c:v>
                </c:pt>
                <c:pt idx="193">
                  <c:v>31.793137954509504</c:v>
                </c:pt>
                <c:pt idx="194">
                  <c:v>19.728426076311347</c:v>
                </c:pt>
                <c:pt idx="195">
                  <c:v>19.085753856976755</c:v>
                </c:pt>
                <c:pt idx="196">
                  <c:v>29.596125926043772</c:v>
                </c:pt>
                <c:pt idx="197">
                  <c:v>6.7982410320555005</c:v>
                </c:pt>
                <c:pt idx="198">
                  <c:v>-20.846123877882899</c:v>
                </c:pt>
                <c:pt idx="199">
                  <c:v>-15.79826804296675</c:v>
                </c:pt>
                <c:pt idx="200">
                  <c:v>-30.057952044449646</c:v>
                </c:pt>
                <c:pt idx="201">
                  <c:v>-34.394167577229304</c:v>
                </c:pt>
                <c:pt idx="202">
                  <c:v>-17.383599528347922</c:v>
                </c:pt>
                <c:pt idx="203">
                  <c:v>-10.064472668879104</c:v>
                </c:pt>
                <c:pt idx="204">
                  <c:v>-12.628859881063297</c:v>
                </c:pt>
                <c:pt idx="205">
                  <c:v>-11.345759611790838</c:v>
                </c:pt>
                <c:pt idx="206">
                  <c:v>-9.9841733204658691</c:v>
                </c:pt>
                <c:pt idx="207">
                  <c:v>-17.813105996988238</c:v>
                </c:pt>
                <c:pt idx="208">
                  <c:v>-17.678489748683525</c:v>
                </c:pt>
                <c:pt idx="209">
                  <c:v>-13.887799685798468</c:v>
                </c:pt>
                <c:pt idx="210">
                  <c:v>-26.286977489045618</c:v>
                </c:pt>
                <c:pt idx="211">
                  <c:v>-34.529662658089066</c:v>
                </c:pt>
                <c:pt idx="212">
                  <c:v>-33.269500670657912</c:v>
                </c:pt>
                <c:pt idx="213">
                  <c:v>-16.890912666617417</c:v>
                </c:pt>
                <c:pt idx="214">
                  <c:v>-37.701403579051025</c:v>
                </c:pt>
                <c:pt idx="215">
                  <c:v>-20.508485634439104</c:v>
                </c:pt>
                <c:pt idx="216">
                  <c:v>-21.888909528670414</c:v>
                </c:pt>
                <c:pt idx="217">
                  <c:v>0.92671979895554535</c:v>
                </c:pt>
                <c:pt idx="218">
                  <c:v>28.515481256153389</c:v>
                </c:pt>
                <c:pt idx="219">
                  <c:v>64.223675707187965</c:v>
                </c:pt>
                <c:pt idx="220">
                  <c:v>109.58990256385619</c:v>
                </c:pt>
                <c:pt idx="221">
                  <c:v>124.22967485866393</c:v>
                </c:pt>
                <c:pt idx="222">
                  <c:v>80.373880493209398</c:v>
                </c:pt>
                <c:pt idx="223">
                  <c:v>30.253397354736233</c:v>
                </c:pt>
                <c:pt idx="224">
                  <c:v>-47.362445390846453</c:v>
                </c:pt>
                <c:pt idx="225">
                  <c:v>-72.127405982767868</c:v>
                </c:pt>
                <c:pt idx="226">
                  <c:v>-45.772176417829982</c:v>
                </c:pt>
                <c:pt idx="227">
                  <c:v>-38.835151855638316</c:v>
                </c:pt>
                <c:pt idx="228">
                  <c:v>-17.777815383928385</c:v>
                </c:pt>
                <c:pt idx="229">
                  <c:v>13.515261856352428</c:v>
                </c:pt>
                <c:pt idx="230">
                  <c:v>30.582574417257362</c:v>
                </c:pt>
                <c:pt idx="231">
                  <c:v>15.885682469266975</c:v>
                </c:pt>
                <c:pt idx="232">
                  <c:v>-2.1907882477486647</c:v>
                </c:pt>
                <c:pt idx="233">
                  <c:v>-29.18530029407496</c:v>
                </c:pt>
                <c:pt idx="234">
                  <c:v>-8.9440199124601278</c:v>
                </c:pt>
                <c:pt idx="235">
                  <c:v>0.72533684604105408</c:v>
                </c:pt>
                <c:pt idx="236">
                  <c:v>-15.715726593530199</c:v>
                </c:pt>
                <c:pt idx="237">
                  <c:v>14.463512749106185</c:v>
                </c:pt>
                <c:pt idx="238">
                  <c:v>14.647612898558673</c:v>
                </c:pt>
                <c:pt idx="239">
                  <c:v>4.2980439764099945</c:v>
                </c:pt>
                <c:pt idx="240">
                  <c:v>18.876265278665446</c:v>
                </c:pt>
                <c:pt idx="241">
                  <c:v>16.882186993039294</c:v>
                </c:pt>
                <c:pt idx="242">
                  <c:v>15.89263194029102</c:v>
                </c:pt>
                <c:pt idx="243">
                  <c:v>10.792105031460499</c:v>
                </c:pt>
                <c:pt idx="244">
                  <c:v>7.0804858251062113</c:v>
                </c:pt>
                <c:pt idx="245">
                  <c:v>11.373028799367138</c:v>
                </c:pt>
                <c:pt idx="246">
                  <c:v>-15.907328661765771</c:v>
                </c:pt>
                <c:pt idx="247">
                  <c:v>-44.029965953248563</c:v>
                </c:pt>
                <c:pt idx="248">
                  <c:v>-25.879655836334376</c:v>
                </c:pt>
                <c:pt idx="249">
                  <c:v>-4.9565640830794777</c:v>
                </c:pt>
                <c:pt idx="250">
                  <c:v>12.700673975037786</c:v>
                </c:pt>
                <c:pt idx="251">
                  <c:v>3.207261532001429</c:v>
                </c:pt>
                <c:pt idx="252">
                  <c:v>10.793779178604087</c:v>
                </c:pt>
                <c:pt idx="253">
                  <c:v>-0.84766082528509989</c:v>
                </c:pt>
                <c:pt idx="254">
                  <c:v>15.051970506121226</c:v>
                </c:pt>
                <c:pt idx="255">
                  <c:v>8.6463116480243851</c:v>
                </c:pt>
                <c:pt idx="256">
                  <c:v>10.66591872646706</c:v>
                </c:pt>
                <c:pt idx="257">
                  <c:v>-1.0817340002900067</c:v>
                </c:pt>
                <c:pt idx="258">
                  <c:v>-17.673792110760211</c:v>
                </c:pt>
                <c:pt idx="259">
                  <c:v>-13.533558979166772</c:v>
                </c:pt>
                <c:pt idx="260">
                  <c:v>-15.815110648533416</c:v>
                </c:pt>
                <c:pt idx="261">
                  <c:v>-14.634064542163037</c:v>
                </c:pt>
                <c:pt idx="262">
                  <c:v>-8.9521943223693299</c:v>
                </c:pt>
                <c:pt idx="263">
                  <c:v>3.4994937177349787</c:v>
                </c:pt>
                <c:pt idx="264">
                  <c:v>13.68229965127068</c:v>
                </c:pt>
                <c:pt idx="265">
                  <c:v>18.865215071465947</c:v>
                </c:pt>
                <c:pt idx="266">
                  <c:v>30.009539016540025</c:v>
                </c:pt>
                <c:pt idx="267">
                  <c:v>23.576570818222788</c:v>
                </c:pt>
                <c:pt idx="268">
                  <c:v>13.796841411149307</c:v>
                </c:pt>
                <c:pt idx="269">
                  <c:v>-25.176039975012948</c:v>
                </c:pt>
                <c:pt idx="270">
                  <c:v>-40.803846818843851</c:v>
                </c:pt>
                <c:pt idx="271">
                  <c:v>-26.77911939168153</c:v>
                </c:pt>
                <c:pt idx="272">
                  <c:v>-18.794395001486397</c:v>
                </c:pt>
                <c:pt idx="273">
                  <c:v>7.880869448908542</c:v>
                </c:pt>
                <c:pt idx="274">
                  <c:v>18.554144126451082</c:v>
                </c:pt>
                <c:pt idx="275">
                  <c:v>29.340596000426974</c:v>
                </c:pt>
                <c:pt idx="276">
                  <c:v>4.2400124110179114</c:v>
                </c:pt>
                <c:pt idx="277">
                  <c:v>13.136801549673459</c:v>
                </c:pt>
                <c:pt idx="278">
                  <c:v>-5.7769301497890959</c:v>
                </c:pt>
                <c:pt idx="279">
                  <c:v>-6.8475314027208816</c:v>
                </c:pt>
                <c:pt idx="280">
                  <c:v>-13.921344094995073</c:v>
                </c:pt>
                <c:pt idx="281">
                  <c:v>-13.421625935171956</c:v>
                </c:pt>
                <c:pt idx="282">
                  <c:v>11.036065338487965</c:v>
                </c:pt>
                <c:pt idx="283">
                  <c:v>14.374641579856011</c:v>
                </c:pt>
                <c:pt idx="284">
                  <c:v>0.74779230011341769</c:v>
                </c:pt>
                <c:pt idx="285">
                  <c:v>-4.2677072861048426</c:v>
                </c:pt>
                <c:pt idx="286">
                  <c:v>5.5587733040612406</c:v>
                </c:pt>
                <c:pt idx="287">
                  <c:v>-3.695972172581484</c:v>
                </c:pt>
                <c:pt idx="288">
                  <c:v>-8.3397556239307011</c:v>
                </c:pt>
                <c:pt idx="289">
                  <c:v>-12.141917429350094</c:v>
                </c:pt>
                <c:pt idx="290">
                  <c:v>-16.60255696130454</c:v>
                </c:pt>
                <c:pt idx="291">
                  <c:v>-25.375609283967233</c:v>
                </c:pt>
                <c:pt idx="292">
                  <c:v>-10.345768029305511</c:v>
                </c:pt>
                <c:pt idx="293">
                  <c:v>0.67920708736225821</c:v>
                </c:pt>
                <c:pt idx="294">
                  <c:v>17.353105804247441</c:v>
                </c:pt>
                <c:pt idx="295">
                  <c:v>30.483575132834581</c:v>
                </c:pt>
                <c:pt idx="296">
                  <c:v>12.455196383276782</c:v>
                </c:pt>
                <c:pt idx="297">
                  <c:v>9.9217929336732826</c:v>
                </c:pt>
                <c:pt idx="298">
                  <c:v>2.1141225892093218</c:v>
                </c:pt>
                <c:pt idx="299">
                  <c:v>-0.73704546895805967</c:v>
                </c:pt>
                <c:pt idx="300">
                  <c:v>1.7529154702582872</c:v>
                </c:pt>
                <c:pt idx="301">
                  <c:v>3.2763357761366594</c:v>
                </c:pt>
                <c:pt idx="302">
                  <c:v>9.5640186556913989</c:v>
                </c:pt>
                <c:pt idx="303">
                  <c:v>4.846778538463127</c:v>
                </c:pt>
                <c:pt idx="304">
                  <c:v>12.663133282112977</c:v>
                </c:pt>
                <c:pt idx="305">
                  <c:v>-1.4868498009494662</c:v>
                </c:pt>
                <c:pt idx="306">
                  <c:v>-30.333861787923897</c:v>
                </c:pt>
                <c:pt idx="307">
                  <c:v>-8.031660014466091</c:v>
                </c:pt>
                <c:pt idx="308">
                  <c:v>-43.080145198393907</c:v>
                </c:pt>
                <c:pt idx="309">
                  <c:v>-14.517669356260932</c:v>
                </c:pt>
                <c:pt idx="310">
                  <c:v>-13.882574512291004</c:v>
                </c:pt>
                <c:pt idx="311">
                  <c:v>-12.29011604526899</c:v>
                </c:pt>
                <c:pt idx="312">
                  <c:v>13.875229327222472</c:v>
                </c:pt>
                <c:pt idx="313">
                  <c:v>41.959763235571636</c:v>
                </c:pt>
                <c:pt idx="314">
                  <c:v>58.925180708927016</c:v>
                </c:pt>
                <c:pt idx="315">
                  <c:v>66.656262129223435</c:v>
                </c:pt>
                <c:pt idx="316">
                  <c:v>57.191642089242876</c:v>
                </c:pt>
                <c:pt idx="317">
                  <c:v>16.108424386322245</c:v>
                </c:pt>
                <c:pt idx="318">
                  <c:v>-22.285510693563673</c:v>
                </c:pt>
                <c:pt idx="319">
                  <c:v>4.6638778149633042</c:v>
                </c:pt>
                <c:pt idx="320">
                  <c:v>-35.966285806446955</c:v>
                </c:pt>
                <c:pt idx="321">
                  <c:v>-29.945025183599586</c:v>
                </c:pt>
                <c:pt idx="322">
                  <c:v>-12.041358471511829</c:v>
                </c:pt>
                <c:pt idx="323">
                  <c:v>-5.6012219116047071</c:v>
                </c:pt>
                <c:pt idx="324">
                  <c:v>-9.2013164770908542</c:v>
                </c:pt>
                <c:pt idx="325">
                  <c:v>7.6201223945521068</c:v>
                </c:pt>
                <c:pt idx="326">
                  <c:v>8.0171704446940417</c:v>
                </c:pt>
                <c:pt idx="327">
                  <c:v>4.2592909980200959</c:v>
                </c:pt>
                <c:pt idx="328">
                  <c:v>11.462103667986471</c:v>
                </c:pt>
                <c:pt idx="329">
                  <c:v>5.2412299798356381</c:v>
                </c:pt>
                <c:pt idx="330">
                  <c:v>22.481523604677633</c:v>
                </c:pt>
                <c:pt idx="331">
                  <c:v>-9.1244686403075619</c:v>
                </c:pt>
                <c:pt idx="332">
                  <c:v>-29.191891947407417</c:v>
                </c:pt>
                <c:pt idx="333">
                  <c:v>-29.605122520741858</c:v>
                </c:pt>
                <c:pt idx="334">
                  <c:v>-24.325460424234258</c:v>
                </c:pt>
                <c:pt idx="335">
                  <c:v>-1.7372839662752551</c:v>
                </c:pt>
                <c:pt idx="336">
                  <c:v>1.2365651493673928</c:v>
                </c:pt>
                <c:pt idx="337">
                  <c:v>5.6347812922179319</c:v>
                </c:pt>
                <c:pt idx="338">
                  <c:v>-1.0424056208431929</c:v>
                </c:pt>
                <c:pt idx="339">
                  <c:v>-10.333230644932549</c:v>
                </c:pt>
                <c:pt idx="340">
                  <c:v>-23.968240472607313</c:v>
                </c:pt>
                <c:pt idx="341">
                  <c:v>-44.908755475012335</c:v>
                </c:pt>
                <c:pt idx="342">
                  <c:v>-62.846870194518814</c:v>
                </c:pt>
                <c:pt idx="343">
                  <c:v>-71.359299980049514</c:v>
                </c:pt>
                <c:pt idx="344">
                  <c:v>-57.907381456309608</c:v>
                </c:pt>
                <c:pt idx="345">
                  <c:v>-2.5678422104802525</c:v>
                </c:pt>
                <c:pt idx="346">
                  <c:v>52.236429535425643</c:v>
                </c:pt>
                <c:pt idx="347">
                  <c:v>44.120999882927137</c:v>
                </c:pt>
                <c:pt idx="348">
                  <c:v>52.393735000966942</c:v>
                </c:pt>
                <c:pt idx="349">
                  <c:v>65.708646887026902</c:v>
                </c:pt>
                <c:pt idx="350">
                  <c:v>-5.7033377767222682</c:v>
                </c:pt>
                <c:pt idx="351">
                  <c:v>-12.918993363699697</c:v>
                </c:pt>
                <c:pt idx="352">
                  <c:v>22.52335820733758</c:v>
                </c:pt>
                <c:pt idx="353">
                  <c:v>-49.06846053539676</c:v>
                </c:pt>
                <c:pt idx="354">
                  <c:v>-80.809713680100572</c:v>
                </c:pt>
                <c:pt idx="355">
                  <c:v>-85.315675280562203</c:v>
                </c:pt>
                <c:pt idx="356">
                  <c:v>-69.240091144366502</c:v>
                </c:pt>
                <c:pt idx="357">
                  <c:v>-59.967486751872322</c:v>
                </c:pt>
                <c:pt idx="358">
                  <c:v>-70.228552074679087</c:v>
                </c:pt>
                <c:pt idx="359">
                  <c:v>-33.869372523894448</c:v>
                </c:pt>
                <c:pt idx="360">
                  <c:v>-8.3898906431817473</c:v>
                </c:pt>
                <c:pt idx="361">
                  <c:v>30.209939915299525</c:v>
                </c:pt>
                <c:pt idx="362">
                  <c:v>40.776308132353734</c:v>
                </c:pt>
                <c:pt idx="363">
                  <c:v>77.886160926999537</c:v>
                </c:pt>
                <c:pt idx="364">
                  <c:v>66.385664641075266</c:v>
                </c:pt>
                <c:pt idx="365">
                  <c:v>196.96712808793581</c:v>
                </c:pt>
                <c:pt idx="366">
                  <c:v>63.89977178068974</c:v>
                </c:pt>
                <c:pt idx="367">
                  <c:v>71.222035647673763</c:v>
                </c:pt>
                <c:pt idx="368">
                  <c:v>-10.68149784180898</c:v>
                </c:pt>
                <c:pt idx="369">
                  <c:v>-75.580103603137957</c:v>
                </c:pt>
                <c:pt idx="370">
                  <c:v>-98.319990759731283</c:v>
                </c:pt>
                <c:pt idx="371">
                  <c:v>-18.170456364335312</c:v>
                </c:pt>
                <c:pt idx="372">
                  <c:v>-26.746962172375298</c:v>
                </c:pt>
                <c:pt idx="373">
                  <c:v>-23.280365236936916</c:v>
                </c:pt>
                <c:pt idx="374">
                  <c:v>28.767697674229048</c:v>
                </c:pt>
                <c:pt idx="375">
                  <c:v>24.589425685383137</c:v>
                </c:pt>
                <c:pt idx="376">
                  <c:v>55.223161750346542</c:v>
                </c:pt>
                <c:pt idx="377">
                  <c:v>-18.869684002708212</c:v>
                </c:pt>
                <c:pt idx="378">
                  <c:v>-22.727710904445047</c:v>
                </c:pt>
                <c:pt idx="379">
                  <c:v>-37.697219740801849</c:v>
                </c:pt>
                <c:pt idx="380">
                  <c:v>-25.470673959533219</c:v>
                </c:pt>
                <c:pt idx="381">
                  <c:v>-5.7790070106866187</c:v>
                </c:pt>
                <c:pt idx="382">
                  <c:v>31.26222417819476</c:v>
                </c:pt>
                <c:pt idx="383">
                  <c:v>31.268224206687769</c:v>
                </c:pt>
                <c:pt idx="384">
                  <c:v>-20.684271161108551</c:v>
                </c:pt>
                <c:pt idx="385">
                  <c:v>-2.3262253426874206</c:v>
                </c:pt>
                <c:pt idx="386">
                  <c:v>-57.196300498491361</c:v>
                </c:pt>
                <c:pt idx="387">
                  <c:v>-41.333164771039854</c:v>
                </c:pt>
                <c:pt idx="388">
                  <c:v>-73.890876433621727</c:v>
                </c:pt>
                <c:pt idx="389">
                  <c:v>-96.177344949605626</c:v>
                </c:pt>
                <c:pt idx="390">
                  <c:v>-91.692792020374227</c:v>
                </c:pt>
                <c:pt idx="391">
                  <c:v>-87.283597238374867</c:v>
                </c:pt>
                <c:pt idx="392">
                  <c:v>-41.98845142334126</c:v>
                </c:pt>
                <c:pt idx="393">
                  <c:v>18.538566972547191</c:v>
                </c:pt>
                <c:pt idx="394">
                  <c:v>-49.702776841371218</c:v>
                </c:pt>
                <c:pt idx="395">
                  <c:v>-2.520411925416691</c:v>
                </c:pt>
                <c:pt idx="396">
                  <c:v>11.316192771380354</c:v>
                </c:pt>
                <c:pt idx="397">
                  <c:v>63.422182795451391</c:v>
                </c:pt>
                <c:pt idx="398">
                  <c:v>22.912703344100574</c:v>
                </c:pt>
                <c:pt idx="399">
                  <c:v>82.325976729397283</c:v>
                </c:pt>
                <c:pt idx="400">
                  <c:v>79.700225995480906</c:v>
                </c:pt>
                <c:pt idx="401">
                  <c:v>-34.003247619632965</c:v>
                </c:pt>
                <c:pt idx="402">
                  <c:v>27.753782005650898</c:v>
                </c:pt>
                <c:pt idx="403">
                  <c:v>95.778774100592386</c:v>
                </c:pt>
                <c:pt idx="404">
                  <c:v>-85.54388616369684</c:v>
                </c:pt>
                <c:pt idx="405">
                  <c:v>-8.1759640773073308</c:v>
                </c:pt>
                <c:pt idx="406">
                  <c:v>-47.3869133406928</c:v>
                </c:pt>
                <c:pt idx="407">
                  <c:v>-22.176952484174237</c:v>
                </c:pt>
                <c:pt idx="408">
                  <c:v>-26.315525912768138</c:v>
                </c:pt>
                <c:pt idx="409">
                  <c:v>-7.6874572697650887</c:v>
                </c:pt>
                <c:pt idx="410">
                  <c:v>-36.831410504760569</c:v>
                </c:pt>
                <c:pt idx="411">
                  <c:v>-35.555274031818399</c:v>
                </c:pt>
                <c:pt idx="412">
                  <c:v>-113.55154490187631</c:v>
                </c:pt>
                <c:pt idx="413">
                  <c:v>-36.628097605777455</c:v>
                </c:pt>
                <c:pt idx="414">
                  <c:v>108.17643172187364</c:v>
                </c:pt>
                <c:pt idx="415">
                  <c:v>94.36187646633212</c:v>
                </c:pt>
                <c:pt idx="416">
                  <c:v>41.466539909074882</c:v>
                </c:pt>
                <c:pt idx="417">
                  <c:v>34.259503277590568</c:v>
                </c:pt>
                <c:pt idx="418">
                  <c:v>20.432933775483505</c:v>
                </c:pt>
                <c:pt idx="419">
                  <c:v>-29.167145869411407</c:v>
                </c:pt>
                <c:pt idx="420">
                  <c:v>42.112989044997846</c:v>
                </c:pt>
                <c:pt idx="421">
                  <c:v>45.619380854019312</c:v>
                </c:pt>
                <c:pt idx="422">
                  <c:v>59.544235931912667</c:v>
                </c:pt>
                <c:pt idx="423">
                  <c:v>52.118232613061394</c:v>
                </c:pt>
                <c:pt idx="424">
                  <c:v>98.572059858834564</c:v>
                </c:pt>
                <c:pt idx="425">
                  <c:v>122.25180205429015</c:v>
                </c:pt>
                <c:pt idx="426">
                  <c:v>52.657400703540112</c:v>
                </c:pt>
                <c:pt idx="427">
                  <c:v>54.558039177270139</c:v>
                </c:pt>
                <c:pt idx="428">
                  <c:v>-98.084780257116179</c:v>
                </c:pt>
                <c:pt idx="429">
                  <c:v>-84.924928661432048</c:v>
                </c:pt>
                <c:pt idx="430">
                  <c:v>-69.231650370442892</c:v>
                </c:pt>
                <c:pt idx="431">
                  <c:v>-46.274178345839346</c:v>
                </c:pt>
                <c:pt idx="432">
                  <c:v>-13.629426478976965</c:v>
                </c:pt>
                <c:pt idx="433">
                  <c:v>34.394933465297896</c:v>
                </c:pt>
                <c:pt idx="434">
                  <c:v>78.99124103301348</c:v>
                </c:pt>
                <c:pt idx="435">
                  <c:v>97.54415470142682</c:v>
                </c:pt>
                <c:pt idx="436">
                  <c:v>55.861421012452347</c:v>
                </c:pt>
                <c:pt idx="437">
                  <c:v>21.058489834768643</c:v>
                </c:pt>
                <c:pt idx="438">
                  <c:v>-34.479947322041738</c:v>
                </c:pt>
                <c:pt idx="439">
                  <c:v>-19.369188248679826</c:v>
                </c:pt>
                <c:pt idx="440">
                  <c:v>-89.224520232256381</c:v>
                </c:pt>
                <c:pt idx="441">
                  <c:v>-19.699681814605462</c:v>
                </c:pt>
                <c:pt idx="442">
                  <c:v>0.43621388771052527</c:v>
                </c:pt>
                <c:pt idx="443">
                  <c:v>21.567909686868742</c:v>
                </c:pt>
                <c:pt idx="444">
                  <c:v>0.50323480517435137</c:v>
                </c:pt>
                <c:pt idx="445">
                  <c:v>16.973104565787445</c:v>
                </c:pt>
                <c:pt idx="446">
                  <c:v>0.16998160118036432</c:v>
                </c:pt>
                <c:pt idx="447">
                  <c:v>-9.098278343006422</c:v>
                </c:pt>
                <c:pt idx="448">
                  <c:v>-19.254580623303671</c:v>
                </c:pt>
                <c:pt idx="449">
                  <c:v>39.047407914039049</c:v>
                </c:pt>
                <c:pt idx="450">
                  <c:v>-6.2305876258254891</c:v>
                </c:pt>
                <c:pt idx="451">
                  <c:v>-9.3191429156392562</c:v>
                </c:pt>
                <c:pt idx="452">
                  <c:v>10.243480541353467</c:v>
                </c:pt>
                <c:pt idx="453">
                  <c:v>8.8036426518595654</c:v>
                </c:pt>
                <c:pt idx="454">
                  <c:v>0.32309349784123398</c:v>
                </c:pt>
                <c:pt idx="455">
                  <c:v>-5.4671809876612327</c:v>
                </c:pt>
                <c:pt idx="456">
                  <c:v>16.356117413043968</c:v>
                </c:pt>
                <c:pt idx="457">
                  <c:v>-1.3221705283452785</c:v>
                </c:pt>
                <c:pt idx="458">
                  <c:v>-3.9248927644771099</c:v>
                </c:pt>
                <c:pt idx="459">
                  <c:v>33.125105818131622</c:v>
                </c:pt>
                <c:pt idx="460">
                  <c:v>46.904982874954037</c:v>
                </c:pt>
                <c:pt idx="461">
                  <c:v>4.8380519197234806</c:v>
                </c:pt>
                <c:pt idx="462">
                  <c:v>-16.460064363840583</c:v>
                </c:pt>
                <c:pt idx="463">
                  <c:v>-49.989126967491671</c:v>
                </c:pt>
                <c:pt idx="464">
                  <c:v>-28.825819559883893</c:v>
                </c:pt>
                <c:pt idx="465">
                  <c:v>-0.43144133505738214</c:v>
                </c:pt>
                <c:pt idx="466">
                  <c:v>-11.305753706759512</c:v>
                </c:pt>
                <c:pt idx="467">
                  <c:v>3.8976345372342669</c:v>
                </c:pt>
                <c:pt idx="468">
                  <c:v>9.9481897758634723</c:v>
                </c:pt>
                <c:pt idx="469">
                  <c:v>14.46152994564711</c:v>
                </c:pt>
                <c:pt idx="470">
                  <c:v>3.0532701674865632</c:v>
                </c:pt>
                <c:pt idx="471">
                  <c:v>3.6082529952137588</c:v>
                </c:pt>
                <c:pt idx="472">
                  <c:v>14.43439405629066</c:v>
                </c:pt>
                <c:pt idx="473">
                  <c:v>16.454989239665821</c:v>
                </c:pt>
                <c:pt idx="474">
                  <c:v>4.4010218934656704</c:v>
                </c:pt>
                <c:pt idx="475">
                  <c:v>-16.381145350977015</c:v>
                </c:pt>
                <c:pt idx="476">
                  <c:v>-19.50669412766571</c:v>
                </c:pt>
                <c:pt idx="477">
                  <c:v>-27.783120025218551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C-40C4-B0C4-AB4C6B430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722768"/>
        <c:axId val="505722440"/>
      </c:lineChart>
      <c:catAx>
        <c:axId val="50572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22440"/>
        <c:crosses val="autoZero"/>
        <c:auto val="1"/>
        <c:lblAlgn val="ctr"/>
        <c:lblOffset val="100"/>
        <c:noMultiLvlLbl val="0"/>
      </c:catAx>
      <c:valAx>
        <c:axId val="50572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2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'C__0000$_M'!$C$1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'C__0000$_M'!$C$2:$C$479</c:f>
              <c:numCache>
                <c:formatCode>General</c:formatCode>
                <c:ptCount val="478"/>
                <c:pt idx="0">
                  <c:v>215.25</c:v>
                </c:pt>
                <c:pt idx="1">
                  <c:v>221.25</c:v>
                </c:pt>
                <c:pt idx="2">
                  <c:v>231.25</c:v>
                </c:pt>
                <c:pt idx="3">
                  <c:v>233.25</c:v>
                </c:pt>
                <c:pt idx="4">
                  <c:v>228.75</c:v>
                </c:pt>
                <c:pt idx="5">
                  <c:v>234.5</c:v>
                </c:pt>
                <c:pt idx="6">
                  <c:v>238.75</c:v>
                </c:pt>
                <c:pt idx="7">
                  <c:v>253.5</c:v>
                </c:pt>
                <c:pt idx="8">
                  <c:v>261.5</c:v>
                </c:pt>
                <c:pt idx="9">
                  <c:v>269</c:v>
                </c:pt>
                <c:pt idx="10">
                  <c:v>292.75</c:v>
                </c:pt>
                <c:pt idx="11">
                  <c:v>279.5</c:v>
                </c:pt>
                <c:pt idx="12">
                  <c:v>288.5</c:v>
                </c:pt>
                <c:pt idx="13">
                  <c:v>280.75</c:v>
                </c:pt>
                <c:pt idx="14">
                  <c:v>249.5</c:v>
                </c:pt>
                <c:pt idx="15">
                  <c:v>270.5</c:v>
                </c:pt>
                <c:pt idx="16">
                  <c:v>271.75</c:v>
                </c:pt>
                <c:pt idx="17">
                  <c:v>260.75</c:v>
                </c:pt>
                <c:pt idx="18">
                  <c:v>263</c:v>
                </c:pt>
                <c:pt idx="19">
                  <c:v>249.25</c:v>
                </c:pt>
                <c:pt idx="20">
                  <c:v>260.75</c:v>
                </c:pt>
                <c:pt idx="21">
                  <c:v>266.75</c:v>
                </c:pt>
                <c:pt idx="22">
                  <c:v>276.75</c:v>
                </c:pt>
                <c:pt idx="23">
                  <c:v>327.25</c:v>
                </c:pt>
                <c:pt idx="24">
                  <c:v>351.5</c:v>
                </c:pt>
                <c:pt idx="25">
                  <c:v>336.75</c:v>
                </c:pt>
                <c:pt idx="26">
                  <c:v>348.5</c:v>
                </c:pt>
                <c:pt idx="27">
                  <c:v>369</c:v>
                </c:pt>
                <c:pt idx="28">
                  <c:v>362</c:v>
                </c:pt>
                <c:pt idx="29">
                  <c:v>342.75</c:v>
                </c:pt>
                <c:pt idx="30">
                  <c:v>349.75</c:v>
                </c:pt>
                <c:pt idx="31">
                  <c:v>352.75</c:v>
                </c:pt>
                <c:pt idx="32">
                  <c:v>355</c:v>
                </c:pt>
                <c:pt idx="33">
                  <c:v>348.75</c:v>
                </c:pt>
                <c:pt idx="34">
                  <c:v>313</c:v>
                </c:pt>
                <c:pt idx="35">
                  <c:v>321.5</c:v>
                </c:pt>
                <c:pt idx="36">
                  <c:v>288.75</c:v>
                </c:pt>
                <c:pt idx="37">
                  <c:v>259.75</c:v>
                </c:pt>
                <c:pt idx="38">
                  <c:v>255.75</c:v>
                </c:pt>
                <c:pt idx="39">
                  <c:v>259</c:v>
                </c:pt>
                <c:pt idx="40">
                  <c:v>251.5</c:v>
                </c:pt>
                <c:pt idx="41">
                  <c:v>266</c:v>
                </c:pt>
                <c:pt idx="42">
                  <c:v>260</c:v>
                </c:pt>
                <c:pt idx="43">
                  <c:v>250</c:v>
                </c:pt>
                <c:pt idx="44">
                  <c:v>263.5</c:v>
                </c:pt>
                <c:pt idx="45">
                  <c:v>258.5</c:v>
                </c:pt>
                <c:pt idx="46">
                  <c:v>250</c:v>
                </c:pt>
                <c:pt idx="47">
                  <c:v>232</c:v>
                </c:pt>
                <c:pt idx="48">
                  <c:v>224</c:v>
                </c:pt>
                <c:pt idx="49">
                  <c:v>201</c:v>
                </c:pt>
                <c:pt idx="50">
                  <c:v>196.5</c:v>
                </c:pt>
                <c:pt idx="51">
                  <c:v>228</c:v>
                </c:pt>
                <c:pt idx="52">
                  <c:v>229</c:v>
                </c:pt>
                <c:pt idx="53">
                  <c:v>250.5</c:v>
                </c:pt>
                <c:pt idx="54">
                  <c:v>267</c:v>
                </c:pt>
                <c:pt idx="55">
                  <c:v>303</c:v>
                </c:pt>
                <c:pt idx="56">
                  <c:v>314</c:v>
                </c:pt>
                <c:pt idx="57">
                  <c:v>309</c:v>
                </c:pt>
                <c:pt idx="58">
                  <c:v>313.5</c:v>
                </c:pt>
                <c:pt idx="59">
                  <c:v>336.5</c:v>
                </c:pt>
                <c:pt idx="60">
                  <c:v>342.5</c:v>
                </c:pt>
                <c:pt idx="61">
                  <c:v>344</c:v>
                </c:pt>
                <c:pt idx="62">
                  <c:v>334.5</c:v>
                </c:pt>
                <c:pt idx="63">
                  <c:v>331.5</c:v>
                </c:pt>
                <c:pt idx="64">
                  <c:v>329</c:v>
                </c:pt>
                <c:pt idx="65">
                  <c:v>320.5</c:v>
                </c:pt>
                <c:pt idx="66">
                  <c:v>322.5</c:v>
                </c:pt>
                <c:pt idx="67">
                  <c:v>346</c:v>
                </c:pt>
                <c:pt idx="68">
                  <c:v>332.5</c:v>
                </c:pt>
                <c:pt idx="69">
                  <c:v>345</c:v>
                </c:pt>
                <c:pt idx="70">
                  <c:v>346.5</c:v>
                </c:pt>
                <c:pt idx="71">
                  <c:v>311</c:v>
                </c:pt>
                <c:pt idx="72">
                  <c:v>304.5</c:v>
                </c:pt>
                <c:pt idx="73">
                  <c:v>270</c:v>
                </c:pt>
                <c:pt idx="74">
                  <c:v>262</c:v>
                </c:pt>
                <c:pt idx="75">
                  <c:v>261.5</c:v>
                </c:pt>
                <c:pt idx="76">
                  <c:v>259.5</c:v>
                </c:pt>
                <c:pt idx="77">
                  <c:v>266</c:v>
                </c:pt>
                <c:pt idx="78">
                  <c:v>263.5</c:v>
                </c:pt>
                <c:pt idx="79">
                  <c:v>272</c:v>
                </c:pt>
                <c:pt idx="80">
                  <c:v>270.5</c:v>
                </c:pt>
                <c:pt idx="81">
                  <c:v>267</c:v>
                </c:pt>
                <c:pt idx="82">
                  <c:v>260.5</c:v>
                </c:pt>
                <c:pt idx="83">
                  <c:v>237</c:v>
                </c:pt>
                <c:pt idx="84">
                  <c:v>245</c:v>
                </c:pt>
                <c:pt idx="85">
                  <c:v>216.5</c:v>
                </c:pt>
                <c:pt idx="86">
                  <c:v>219</c:v>
                </c:pt>
                <c:pt idx="87">
                  <c:v>238.5</c:v>
                </c:pt>
                <c:pt idx="88">
                  <c:v>238.5</c:v>
                </c:pt>
                <c:pt idx="89">
                  <c:v>236</c:v>
                </c:pt>
                <c:pt idx="90">
                  <c:v>222.5</c:v>
                </c:pt>
                <c:pt idx="91">
                  <c:v>233.5</c:v>
                </c:pt>
                <c:pt idx="92">
                  <c:v>235</c:v>
                </c:pt>
                <c:pt idx="93">
                  <c:v>247.5</c:v>
                </c:pt>
                <c:pt idx="94">
                  <c:v>214</c:v>
                </c:pt>
                <c:pt idx="95">
                  <c:v>170</c:v>
                </c:pt>
                <c:pt idx="96">
                  <c:v>138</c:v>
                </c:pt>
                <c:pt idx="97">
                  <c:v>144.5</c:v>
                </c:pt>
                <c:pt idx="98">
                  <c:v>146.5</c:v>
                </c:pt>
                <c:pt idx="99">
                  <c:v>159</c:v>
                </c:pt>
                <c:pt idx="100">
                  <c:v>142</c:v>
                </c:pt>
                <c:pt idx="101">
                  <c:v>144</c:v>
                </c:pt>
                <c:pt idx="102">
                  <c:v>138</c:v>
                </c:pt>
                <c:pt idx="103">
                  <c:v>147.5</c:v>
                </c:pt>
                <c:pt idx="104">
                  <c:v>170</c:v>
                </c:pt>
                <c:pt idx="105">
                  <c:v>175</c:v>
                </c:pt>
                <c:pt idx="106">
                  <c:v>170</c:v>
                </c:pt>
                <c:pt idx="107">
                  <c:v>158</c:v>
                </c:pt>
                <c:pt idx="108">
                  <c:v>148.5</c:v>
                </c:pt>
                <c:pt idx="109">
                  <c:v>156</c:v>
                </c:pt>
                <c:pt idx="110">
                  <c:v>168.5</c:v>
                </c:pt>
                <c:pt idx="111">
                  <c:v>182.5</c:v>
                </c:pt>
                <c:pt idx="112">
                  <c:v>174</c:v>
                </c:pt>
                <c:pt idx="113">
                  <c:v>184.5</c:v>
                </c:pt>
                <c:pt idx="114">
                  <c:v>192.5</c:v>
                </c:pt>
                <c:pt idx="115">
                  <c:v>193.5</c:v>
                </c:pt>
                <c:pt idx="116">
                  <c:v>195.5</c:v>
                </c:pt>
                <c:pt idx="117">
                  <c:v>208.5</c:v>
                </c:pt>
                <c:pt idx="118">
                  <c:v>298</c:v>
                </c:pt>
                <c:pt idx="119">
                  <c:v>250.5</c:v>
                </c:pt>
                <c:pt idx="120">
                  <c:v>270</c:v>
                </c:pt>
                <c:pt idx="121">
                  <c:v>267</c:v>
                </c:pt>
                <c:pt idx="122">
                  <c:v>264.5</c:v>
                </c:pt>
                <c:pt idx="123">
                  <c:v>249</c:v>
                </c:pt>
                <c:pt idx="124">
                  <c:v>267</c:v>
                </c:pt>
                <c:pt idx="125">
                  <c:v>262.5</c:v>
                </c:pt>
                <c:pt idx="126">
                  <c:v>265.5</c:v>
                </c:pt>
                <c:pt idx="127">
                  <c:v>252.5</c:v>
                </c:pt>
                <c:pt idx="128">
                  <c:v>258</c:v>
                </c:pt>
                <c:pt idx="129">
                  <c:v>257</c:v>
                </c:pt>
                <c:pt idx="130">
                  <c:v>260.75</c:v>
                </c:pt>
                <c:pt idx="131">
                  <c:v>225</c:v>
                </c:pt>
                <c:pt idx="132">
                  <c:v>233.5</c:v>
                </c:pt>
                <c:pt idx="133">
                  <c:v>218</c:v>
                </c:pt>
                <c:pt idx="134">
                  <c:v>221.5</c:v>
                </c:pt>
                <c:pt idx="135">
                  <c:v>232.5</c:v>
                </c:pt>
                <c:pt idx="136">
                  <c:v>229</c:v>
                </c:pt>
                <c:pt idx="137">
                  <c:v>231.5</c:v>
                </c:pt>
                <c:pt idx="138">
                  <c:v>241</c:v>
                </c:pt>
                <c:pt idx="139">
                  <c:v>251</c:v>
                </c:pt>
                <c:pt idx="140">
                  <c:v>271</c:v>
                </c:pt>
                <c:pt idx="141">
                  <c:v>268.5</c:v>
                </c:pt>
                <c:pt idx="142">
                  <c:v>285</c:v>
                </c:pt>
                <c:pt idx="143">
                  <c:v>262.5</c:v>
                </c:pt>
                <c:pt idx="144">
                  <c:v>246</c:v>
                </c:pt>
                <c:pt idx="145">
                  <c:v>215.5</c:v>
                </c:pt>
                <c:pt idx="146">
                  <c:v>217.5</c:v>
                </c:pt>
                <c:pt idx="147">
                  <c:v>224</c:v>
                </c:pt>
                <c:pt idx="148">
                  <c:v>223.5</c:v>
                </c:pt>
                <c:pt idx="149">
                  <c:v>237</c:v>
                </c:pt>
                <c:pt idx="150">
                  <c:v>239.5</c:v>
                </c:pt>
                <c:pt idx="151">
                  <c:v>246</c:v>
                </c:pt>
                <c:pt idx="152">
                  <c:v>243.5</c:v>
                </c:pt>
                <c:pt idx="153">
                  <c:v>239.5</c:v>
                </c:pt>
                <c:pt idx="154">
                  <c:v>220.5</c:v>
                </c:pt>
                <c:pt idx="155">
                  <c:v>251</c:v>
                </c:pt>
                <c:pt idx="156">
                  <c:v>244.5</c:v>
                </c:pt>
                <c:pt idx="157">
                  <c:v>232.5</c:v>
                </c:pt>
                <c:pt idx="158">
                  <c:v>247.5</c:v>
                </c:pt>
                <c:pt idx="159">
                  <c:v>237</c:v>
                </c:pt>
                <c:pt idx="160">
                  <c:v>241.5</c:v>
                </c:pt>
                <c:pt idx="161">
                  <c:v>256.5</c:v>
                </c:pt>
                <c:pt idx="162">
                  <c:v>261</c:v>
                </c:pt>
                <c:pt idx="163">
                  <c:v>258.5</c:v>
                </c:pt>
                <c:pt idx="164">
                  <c:v>241.5</c:v>
                </c:pt>
                <c:pt idx="165">
                  <c:v>253.5</c:v>
                </c:pt>
                <c:pt idx="166">
                  <c:v>246.5</c:v>
                </c:pt>
                <c:pt idx="167">
                  <c:v>218</c:v>
                </c:pt>
                <c:pt idx="168">
                  <c:v>217</c:v>
                </c:pt>
                <c:pt idx="169">
                  <c:v>208</c:v>
                </c:pt>
                <c:pt idx="170">
                  <c:v>192</c:v>
                </c:pt>
                <c:pt idx="171">
                  <c:v>205.5</c:v>
                </c:pt>
                <c:pt idx="172">
                  <c:v>203</c:v>
                </c:pt>
                <c:pt idx="173">
                  <c:v>203</c:v>
                </c:pt>
                <c:pt idx="174">
                  <c:v>208</c:v>
                </c:pt>
                <c:pt idx="175">
                  <c:v>223.5</c:v>
                </c:pt>
                <c:pt idx="176">
                  <c:v>223</c:v>
                </c:pt>
                <c:pt idx="177">
                  <c:v>216</c:v>
                </c:pt>
                <c:pt idx="178">
                  <c:v>213</c:v>
                </c:pt>
                <c:pt idx="179">
                  <c:v>222.5</c:v>
                </c:pt>
                <c:pt idx="180">
                  <c:v>221.5</c:v>
                </c:pt>
                <c:pt idx="181">
                  <c:v>225.5</c:v>
                </c:pt>
                <c:pt idx="182">
                  <c:v>235</c:v>
                </c:pt>
                <c:pt idx="183">
                  <c:v>272.5</c:v>
                </c:pt>
                <c:pt idx="184">
                  <c:v>290.5</c:v>
                </c:pt>
                <c:pt idx="185">
                  <c:v>280.5</c:v>
                </c:pt>
                <c:pt idx="186">
                  <c:v>281.5</c:v>
                </c:pt>
                <c:pt idx="187">
                  <c:v>267</c:v>
                </c:pt>
                <c:pt idx="188">
                  <c:v>264.5</c:v>
                </c:pt>
                <c:pt idx="189">
                  <c:v>271</c:v>
                </c:pt>
                <c:pt idx="190">
                  <c:v>243</c:v>
                </c:pt>
                <c:pt idx="191">
                  <c:v>211.5</c:v>
                </c:pt>
                <c:pt idx="192">
                  <c:v>213.5</c:v>
                </c:pt>
                <c:pt idx="193">
                  <c:v>197.5</c:v>
                </c:pt>
                <c:pt idx="194">
                  <c:v>192.5</c:v>
                </c:pt>
                <c:pt idx="195">
                  <c:v>209.5</c:v>
                </c:pt>
                <c:pt idx="196">
                  <c:v>219</c:v>
                </c:pt>
                <c:pt idx="197">
                  <c:v>221.5</c:v>
                </c:pt>
                <c:pt idx="198">
                  <c:v>229</c:v>
                </c:pt>
                <c:pt idx="199">
                  <c:v>240.5</c:v>
                </c:pt>
                <c:pt idx="200">
                  <c:v>243</c:v>
                </c:pt>
                <c:pt idx="201">
                  <c:v>254.5</c:v>
                </c:pt>
                <c:pt idx="202">
                  <c:v>269.5</c:v>
                </c:pt>
                <c:pt idx="203">
                  <c:v>270</c:v>
                </c:pt>
                <c:pt idx="204">
                  <c:v>276</c:v>
                </c:pt>
                <c:pt idx="205">
                  <c:v>293</c:v>
                </c:pt>
                <c:pt idx="206">
                  <c:v>328</c:v>
                </c:pt>
                <c:pt idx="207">
                  <c:v>325.5</c:v>
                </c:pt>
                <c:pt idx="208">
                  <c:v>356</c:v>
                </c:pt>
                <c:pt idx="209">
                  <c:v>363.5</c:v>
                </c:pt>
                <c:pt idx="210">
                  <c:v>388</c:v>
                </c:pt>
                <c:pt idx="211">
                  <c:v>413</c:v>
                </c:pt>
                <c:pt idx="212">
                  <c:v>444</c:v>
                </c:pt>
                <c:pt idx="213">
                  <c:v>484</c:v>
                </c:pt>
                <c:pt idx="214">
                  <c:v>491.5</c:v>
                </c:pt>
                <c:pt idx="215">
                  <c:v>441.5</c:v>
                </c:pt>
                <c:pt idx="216">
                  <c:v>384.5</c:v>
                </c:pt>
                <c:pt idx="217">
                  <c:v>297</c:v>
                </c:pt>
                <c:pt idx="218">
                  <c:v>258.5</c:v>
                </c:pt>
                <c:pt idx="219">
                  <c:v>266</c:v>
                </c:pt>
                <c:pt idx="220">
                  <c:v>255</c:v>
                </c:pt>
                <c:pt idx="221">
                  <c:v>262.5</c:v>
                </c:pt>
                <c:pt idx="222">
                  <c:v>283</c:v>
                </c:pt>
                <c:pt idx="223">
                  <c:v>298</c:v>
                </c:pt>
                <c:pt idx="224">
                  <c:v>284</c:v>
                </c:pt>
                <c:pt idx="225">
                  <c:v>265</c:v>
                </c:pt>
                <c:pt idx="226">
                  <c:v>238.5</c:v>
                </c:pt>
                <c:pt idx="227">
                  <c:v>258</c:v>
                </c:pt>
                <c:pt idx="228">
                  <c:v>265</c:v>
                </c:pt>
                <c:pt idx="229">
                  <c:v>244</c:v>
                </c:pt>
                <c:pt idx="230">
                  <c:v>270</c:v>
                </c:pt>
                <c:pt idx="231">
                  <c:v>267.5</c:v>
                </c:pt>
                <c:pt idx="232">
                  <c:v>254</c:v>
                </c:pt>
                <c:pt idx="233">
                  <c:v>261.5</c:v>
                </c:pt>
                <c:pt idx="234">
                  <c:v>253</c:v>
                </c:pt>
                <c:pt idx="235">
                  <c:v>248.5</c:v>
                </c:pt>
                <c:pt idx="236">
                  <c:v>239</c:v>
                </c:pt>
                <c:pt idx="237">
                  <c:v>230</c:v>
                </c:pt>
                <c:pt idx="238">
                  <c:v>230.5</c:v>
                </c:pt>
                <c:pt idx="239">
                  <c:v>198</c:v>
                </c:pt>
                <c:pt idx="240">
                  <c:v>166.5</c:v>
                </c:pt>
                <c:pt idx="241">
                  <c:v>181</c:v>
                </c:pt>
                <c:pt idx="242">
                  <c:v>199</c:v>
                </c:pt>
                <c:pt idx="243">
                  <c:v>213.5</c:v>
                </c:pt>
                <c:pt idx="244">
                  <c:v>199.5</c:v>
                </c:pt>
                <c:pt idx="245">
                  <c:v>205.5</c:v>
                </c:pt>
                <c:pt idx="246">
                  <c:v>194.5</c:v>
                </c:pt>
                <c:pt idx="247">
                  <c:v>210</c:v>
                </c:pt>
                <c:pt idx="248">
                  <c:v>202</c:v>
                </c:pt>
                <c:pt idx="249">
                  <c:v>202</c:v>
                </c:pt>
                <c:pt idx="250">
                  <c:v>190</c:v>
                </c:pt>
                <c:pt idx="251">
                  <c:v>173</c:v>
                </c:pt>
                <c:pt idx="252">
                  <c:v>178.5</c:v>
                </c:pt>
                <c:pt idx="253">
                  <c:v>176</c:v>
                </c:pt>
                <c:pt idx="254">
                  <c:v>177</c:v>
                </c:pt>
                <c:pt idx="255">
                  <c:v>179.5</c:v>
                </c:pt>
                <c:pt idx="256">
                  <c:v>188.5</c:v>
                </c:pt>
                <c:pt idx="257">
                  <c:v>197.5</c:v>
                </c:pt>
                <c:pt idx="258">
                  <c:v>201.5</c:v>
                </c:pt>
                <c:pt idx="259">
                  <c:v>213.5</c:v>
                </c:pt>
                <c:pt idx="260">
                  <c:v>208.5</c:v>
                </c:pt>
                <c:pt idx="261">
                  <c:v>201</c:v>
                </c:pt>
                <c:pt idx="262">
                  <c:v>162</c:v>
                </c:pt>
                <c:pt idx="263">
                  <c:v>146.5</c:v>
                </c:pt>
                <c:pt idx="264">
                  <c:v>159</c:v>
                </c:pt>
                <c:pt idx="265">
                  <c:v>164.5</c:v>
                </c:pt>
                <c:pt idx="266">
                  <c:v>188.5</c:v>
                </c:pt>
                <c:pt idx="267">
                  <c:v>197</c:v>
                </c:pt>
                <c:pt idx="268">
                  <c:v>210.5</c:v>
                </c:pt>
                <c:pt idx="269">
                  <c:v>189.5</c:v>
                </c:pt>
                <c:pt idx="270">
                  <c:v>200.5</c:v>
                </c:pt>
                <c:pt idx="271">
                  <c:v>183</c:v>
                </c:pt>
                <c:pt idx="272">
                  <c:v>182.5</c:v>
                </c:pt>
                <c:pt idx="273">
                  <c:v>175</c:v>
                </c:pt>
                <c:pt idx="274">
                  <c:v>174</c:v>
                </c:pt>
                <c:pt idx="275">
                  <c:v>198.5</c:v>
                </c:pt>
                <c:pt idx="276">
                  <c:v>201</c:v>
                </c:pt>
                <c:pt idx="277">
                  <c:v>187.5</c:v>
                </c:pt>
                <c:pt idx="278">
                  <c:v>184</c:v>
                </c:pt>
                <c:pt idx="279">
                  <c:v>197</c:v>
                </c:pt>
                <c:pt idx="280">
                  <c:v>192.5</c:v>
                </c:pt>
                <c:pt idx="281">
                  <c:v>192</c:v>
                </c:pt>
                <c:pt idx="282">
                  <c:v>191</c:v>
                </c:pt>
                <c:pt idx="283">
                  <c:v>190.5</c:v>
                </c:pt>
                <c:pt idx="284">
                  <c:v>185.5</c:v>
                </c:pt>
                <c:pt idx="285">
                  <c:v>203</c:v>
                </c:pt>
                <c:pt idx="286">
                  <c:v>217</c:v>
                </c:pt>
                <c:pt idx="287">
                  <c:v>236.5</c:v>
                </c:pt>
                <c:pt idx="288">
                  <c:v>253</c:v>
                </c:pt>
                <c:pt idx="289">
                  <c:v>238</c:v>
                </c:pt>
                <c:pt idx="290">
                  <c:v>239.5</c:v>
                </c:pt>
                <c:pt idx="291">
                  <c:v>233.5</c:v>
                </c:pt>
                <c:pt idx="292">
                  <c:v>229.5</c:v>
                </c:pt>
                <c:pt idx="293">
                  <c:v>231.5</c:v>
                </c:pt>
                <c:pt idx="294">
                  <c:v>229</c:v>
                </c:pt>
                <c:pt idx="295">
                  <c:v>235</c:v>
                </c:pt>
                <c:pt idx="296">
                  <c:v>230</c:v>
                </c:pt>
                <c:pt idx="297">
                  <c:v>238</c:v>
                </c:pt>
                <c:pt idx="298">
                  <c:v>226.5</c:v>
                </c:pt>
                <c:pt idx="299">
                  <c:v>202</c:v>
                </c:pt>
                <c:pt idx="300">
                  <c:v>230</c:v>
                </c:pt>
                <c:pt idx="301">
                  <c:v>200.5</c:v>
                </c:pt>
                <c:pt idx="302">
                  <c:v>234</c:v>
                </c:pt>
                <c:pt idx="303">
                  <c:v>235.5</c:v>
                </c:pt>
                <c:pt idx="304">
                  <c:v>235.5</c:v>
                </c:pt>
                <c:pt idx="305">
                  <c:v>263.5</c:v>
                </c:pt>
                <c:pt idx="306">
                  <c:v>287.5</c:v>
                </c:pt>
                <c:pt idx="307">
                  <c:v>302.5</c:v>
                </c:pt>
                <c:pt idx="308">
                  <c:v>306.5</c:v>
                </c:pt>
                <c:pt idx="309">
                  <c:v>293.5</c:v>
                </c:pt>
                <c:pt idx="310">
                  <c:v>248.5</c:v>
                </c:pt>
                <c:pt idx="311">
                  <c:v>205</c:v>
                </c:pt>
                <c:pt idx="312">
                  <c:v>225</c:v>
                </c:pt>
                <c:pt idx="313">
                  <c:v>176</c:v>
                </c:pt>
                <c:pt idx="314">
                  <c:v>174</c:v>
                </c:pt>
                <c:pt idx="315">
                  <c:v>184.5</c:v>
                </c:pt>
                <c:pt idx="316">
                  <c:v>188.5</c:v>
                </c:pt>
                <c:pt idx="317">
                  <c:v>183.5</c:v>
                </c:pt>
                <c:pt idx="318">
                  <c:v>196</c:v>
                </c:pt>
                <c:pt idx="319">
                  <c:v>196</c:v>
                </c:pt>
                <c:pt idx="320">
                  <c:v>192.5</c:v>
                </c:pt>
                <c:pt idx="321">
                  <c:v>201</c:v>
                </c:pt>
                <c:pt idx="322">
                  <c:v>196</c:v>
                </c:pt>
                <c:pt idx="323">
                  <c:v>215.5</c:v>
                </c:pt>
                <c:pt idx="324">
                  <c:v>185.5</c:v>
                </c:pt>
                <c:pt idx="325">
                  <c:v>167.5</c:v>
                </c:pt>
                <c:pt idx="326">
                  <c:v>169.5</c:v>
                </c:pt>
                <c:pt idx="327">
                  <c:v>176</c:v>
                </c:pt>
                <c:pt idx="328">
                  <c:v>200</c:v>
                </c:pt>
                <c:pt idx="329">
                  <c:v>203</c:v>
                </c:pt>
                <c:pt idx="330">
                  <c:v>211.5</c:v>
                </c:pt>
                <c:pt idx="331">
                  <c:v>215.5</c:v>
                </c:pt>
                <c:pt idx="332">
                  <c:v>221.5</c:v>
                </c:pt>
                <c:pt idx="333">
                  <c:v>222.5</c:v>
                </c:pt>
                <c:pt idx="334">
                  <c:v>215.5</c:v>
                </c:pt>
                <c:pt idx="335">
                  <c:v>213</c:v>
                </c:pt>
                <c:pt idx="336">
                  <c:v>214.5</c:v>
                </c:pt>
                <c:pt idx="337">
                  <c:v>237.5</c:v>
                </c:pt>
                <c:pt idx="338">
                  <c:v>305</c:v>
                </c:pt>
                <c:pt idx="339">
                  <c:v>367</c:v>
                </c:pt>
                <c:pt idx="340">
                  <c:v>365</c:v>
                </c:pt>
                <c:pt idx="341">
                  <c:v>380</c:v>
                </c:pt>
                <c:pt idx="342">
                  <c:v>402.5</c:v>
                </c:pt>
                <c:pt idx="343">
                  <c:v>340.5</c:v>
                </c:pt>
                <c:pt idx="344">
                  <c:v>338.5</c:v>
                </c:pt>
                <c:pt idx="345">
                  <c:v>378.5</c:v>
                </c:pt>
                <c:pt idx="346">
                  <c:v>315</c:v>
                </c:pt>
                <c:pt idx="347">
                  <c:v>294</c:v>
                </c:pt>
                <c:pt idx="348">
                  <c:v>299.5</c:v>
                </c:pt>
                <c:pt idx="349">
                  <c:v>333</c:v>
                </c:pt>
                <c:pt idx="350">
                  <c:v>359</c:v>
                </c:pt>
                <c:pt idx="351">
                  <c:v>372</c:v>
                </c:pt>
                <c:pt idx="352">
                  <c:v>425.5</c:v>
                </c:pt>
                <c:pt idx="353">
                  <c:v>469.5</c:v>
                </c:pt>
                <c:pt idx="354">
                  <c:v>519</c:v>
                </c:pt>
                <c:pt idx="355">
                  <c:v>532</c:v>
                </c:pt>
                <c:pt idx="356">
                  <c:v>566.5</c:v>
                </c:pt>
                <c:pt idx="357">
                  <c:v>555.5</c:v>
                </c:pt>
                <c:pt idx="358">
                  <c:v>680.5</c:v>
                </c:pt>
                <c:pt idx="359">
                  <c:v>537.5</c:v>
                </c:pt>
                <c:pt idx="360">
                  <c:v>534.5</c:v>
                </c:pt>
                <c:pt idx="361">
                  <c:v>441</c:v>
                </c:pt>
                <c:pt idx="362">
                  <c:v>364.5</c:v>
                </c:pt>
                <c:pt idx="363">
                  <c:v>325</c:v>
                </c:pt>
                <c:pt idx="364">
                  <c:v>378.5</c:v>
                </c:pt>
                <c:pt idx="365">
                  <c:v>353</c:v>
                </c:pt>
                <c:pt idx="366">
                  <c:v>340.5</c:v>
                </c:pt>
                <c:pt idx="367">
                  <c:v>385</c:v>
                </c:pt>
                <c:pt idx="368">
                  <c:v>381.5</c:v>
                </c:pt>
                <c:pt idx="369">
                  <c:v>416</c:v>
                </c:pt>
                <c:pt idx="370">
                  <c:v>338</c:v>
                </c:pt>
                <c:pt idx="371">
                  <c:v>334.5</c:v>
                </c:pt>
                <c:pt idx="372">
                  <c:v>318</c:v>
                </c:pt>
                <c:pt idx="373">
                  <c:v>327.5</c:v>
                </c:pt>
                <c:pt idx="374">
                  <c:v>343.5</c:v>
                </c:pt>
                <c:pt idx="375">
                  <c:v>374</c:v>
                </c:pt>
                <c:pt idx="376">
                  <c:v>376</c:v>
                </c:pt>
                <c:pt idx="377">
                  <c:v>328.5</c:v>
                </c:pt>
                <c:pt idx="378">
                  <c:v>358.5</c:v>
                </c:pt>
                <c:pt idx="379">
                  <c:v>321.5</c:v>
                </c:pt>
                <c:pt idx="380">
                  <c:v>350.5</c:v>
                </c:pt>
                <c:pt idx="381">
                  <c:v>334.5</c:v>
                </c:pt>
                <c:pt idx="382">
                  <c:v>332</c:v>
                </c:pt>
                <c:pt idx="383">
                  <c:v>365</c:v>
                </c:pt>
                <c:pt idx="384">
                  <c:v>393.5</c:v>
                </c:pt>
                <c:pt idx="385">
                  <c:v>470.5</c:v>
                </c:pt>
                <c:pt idx="386">
                  <c:v>561</c:v>
                </c:pt>
                <c:pt idx="387">
                  <c:v>515.5</c:v>
                </c:pt>
                <c:pt idx="388">
                  <c:v>590.5</c:v>
                </c:pt>
                <c:pt idx="389">
                  <c:v>634.5</c:v>
                </c:pt>
                <c:pt idx="390">
                  <c:v>700.5</c:v>
                </c:pt>
                <c:pt idx="391">
                  <c:v>673</c:v>
                </c:pt>
                <c:pt idx="392">
                  <c:v>735</c:v>
                </c:pt>
                <c:pt idx="393">
                  <c:v>741.5</c:v>
                </c:pt>
                <c:pt idx="394">
                  <c:v>631.5</c:v>
                </c:pt>
                <c:pt idx="395">
                  <c:v>695</c:v>
                </c:pt>
                <c:pt idx="396">
                  <c:v>758.5</c:v>
                </c:pt>
                <c:pt idx="397">
                  <c:v>575.5</c:v>
                </c:pt>
                <c:pt idx="398">
                  <c:v>641</c:v>
                </c:pt>
                <c:pt idx="399">
                  <c:v>596</c:v>
                </c:pt>
                <c:pt idx="400">
                  <c:v>635.5</c:v>
                </c:pt>
                <c:pt idx="401">
                  <c:v>640</c:v>
                </c:pt>
                <c:pt idx="402">
                  <c:v>658.5</c:v>
                </c:pt>
                <c:pt idx="403">
                  <c:v>643</c:v>
                </c:pt>
                <c:pt idx="404">
                  <c:v>652.5</c:v>
                </c:pt>
                <c:pt idx="405">
                  <c:v>582</c:v>
                </c:pt>
                <c:pt idx="406">
                  <c:v>667.5</c:v>
                </c:pt>
                <c:pt idx="407">
                  <c:v>818.5</c:v>
                </c:pt>
                <c:pt idx="408">
                  <c:v>808.5</c:v>
                </c:pt>
                <c:pt idx="409">
                  <c:v>758</c:v>
                </c:pt>
                <c:pt idx="410">
                  <c:v>754</c:v>
                </c:pt>
                <c:pt idx="411">
                  <c:v>749</c:v>
                </c:pt>
                <c:pt idx="412">
                  <c:v>694.5</c:v>
                </c:pt>
                <c:pt idx="413">
                  <c:v>748</c:v>
                </c:pt>
                <c:pt idx="414">
                  <c:v>721.5</c:v>
                </c:pt>
                <c:pt idx="415">
                  <c:v>709</c:v>
                </c:pt>
                <c:pt idx="416">
                  <c:v>675</c:v>
                </c:pt>
                <c:pt idx="417">
                  <c:v>695</c:v>
                </c:pt>
                <c:pt idx="418">
                  <c:v>697.5</c:v>
                </c:pt>
                <c:pt idx="419">
                  <c:v>604.5</c:v>
                </c:pt>
                <c:pt idx="420">
                  <c:v>588</c:v>
                </c:pt>
                <c:pt idx="421">
                  <c:v>419</c:v>
                </c:pt>
                <c:pt idx="422">
                  <c:v>415</c:v>
                </c:pt>
                <c:pt idx="423">
                  <c:v>409</c:v>
                </c:pt>
                <c:pt idx="424">
                  <c:v>405.5</c:v>
                </c:pt>
                <c:pt idx="425">
                  <c:v>419.5</c:v>
                </c:pt>
                <c:pt idx="426">
                  <c:v>444</c:v>
                </c:pt>
                <c:pt idx="427">
                  <c:v>482.5</c:v>
                </c:pt>
                <c:pt idx="428">
                  <c:v>496.5</c:v>
                </c:pt>
                <c:pt idx="429">
                  <c:v>452</c:v>
                </c:pt>
                <c:pt idx="430">
                  <c:v>413</c:v>
                </c:pt>
                <c:pt idx="431">
                  <c:v>353.5</c:v>
                </c:pt>
                <c:pt idx="432">
                  <c:v>362</c:v>
                </c:pt>
                <c:pt idx="433">
                  <c:v>282</c:v>
                </c:pt>
                <c:pt idx="434">
                  <c:v>339.5</c:v>
                </c:pt>
                <c:pt idx="435">
                  <c:v>355.5</c:v>
                </c:pt>
                <c:pt idx="436">
                  <c:v>372</c:v>
                </c:pt>
                <c:pt idx="437">
                  <c:v>350.5</c:v>
                </c:pt>
                <c:pt idx="438">
                  <c:v>367.5</c:v>
                </c:pt>
                <c:pt idx="439">
                  <c:v>357.5</c:v>
                </c:pt>
                <c:pt idx="440">
                  <c:v>350</c:v>
                </c:pt>
                <c:pt idx="441">
                  <c:v>339.5</c:v>
                </c:pt>
                <c:pt idx="442">
                  <c:v>397.5</c:v>
                </c:pt>
                <c:pt idx="443">
                  <c:v>352</c:v>
                </c:pt>
                <c:pt idx="444">
                  <c:v>347</c:v>
                </c:pt>
                <c:pt idx="445">
                  <c:v>368</c:v>
                </c:pt>
                <c:pt idx="446">
                  <c:v>369.5</c:v>
                </c:pt>
                <c:pt idx="447">
                  <c:v>361.5</c:v>
                </c:pt>
                <c:pt idx="448">
                  <c:v>350</c:v>
                </c:pt>
                <c:pt idx="449">
                  <c:v>367</c:v>
                </c:pt>
                <c:pt idx="450">
                  <c:v>346.5</c:v>
                </c:pt>
                <c:pt idx="451">
                  <c:v>341.5</c:v>
                </c:pt>
                <c:pt idx="452">
                  <c:v>375</c:v>
                </c:pt>
                <c:pt idx="453">
                  <c:v>387</c:v>
                </c:pt>
                <c:pt idx="454">
                  <c:v>344.5</c:v>
                </c:pt>
                <c:pt idx="455">
                  <c:v>322</c:v>
                </c:pt>
                <c:pt idx="456">
                  <c:v>288</c:v>
                </c:pt>
                <c:pt idx="457">
                  <c:v>309</c:v>
                </c:pt>
                <c:pt idx="458">
                  <c:v>335.5</c:v>
                </c:pt>
                <c:pt idx="459">
                  <c:v>322</c:v>
                </c:pt>
                <c:pt idx="460">
                  <c:v>337</c:v>
                </c:pt>
                <c:pt idx="461">
                  <c:v>343</c:v>
                </c:pt>
                <c:pt idx="462">
                  <c:v>350</c:v>
                </c:pt>
                <c:pt idx="463">
                  <c:v>339</c:v>
                </c:pt>
                <c:pt idx="464">
                  <c:v>338</c:v>
                </c:pt>
                <c:pt idx="465">
                  <c:v>349</c:v>
                </c:pt>
                <c:pt idx="466">
                  <c:v>351.5</c:v>
                </c:pt>
                <c:pt idx="467">
                  <c:v>340.5</c:v>
                </c:pt>
                <c:pt idx="468">
                  <c:v>320</c:v>
                </c:pt>
                <c:pt idx="469">
                  <c:v>319</c:v>
                </c:pt>
                <c:pt idx="470">
                  <c:v>313</c:v>
                </c:pt>
                <c:pt idx="471">
                  <c:v>314</c:v>
                </c:pt>
                <c:pt idx="472">
                  <c:v>323</c:v>
                </c:pt>
                <c:pt idx="473">
                  <c:v>342</c:v>
                </c:pt>
                <c:pt idx="474">
                  <c:v>355.5</c:v>
                </c:pt>
                <c:pt idx="475">
                  <c:v>352.5</c:v>
                </c:pt>
                <c:pt idx="476">
                  <c:v>365.5</c:v>
                </c:pt>
                <c:pt idx="477">
                  <c:v>366.5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A-46D1-9F6A-5BA65A7F6F6F}"/>
            </c:ext>
          </c:extLst>
        </c:ser>
        <c:ser>
          <c:idx val="1"/>
          <c:order val="1"/>
          <c:tx>
            <c:strRef>
              <c:f>'C__0000$_M'!$F$1</c:f>
              <c:strCache>
                <c:ptCount val="1"/>
                <c:pt idx="0">
                  <c:v>Restore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'C__0000$_M'!$F$2:$F$479</c:f>
              <c:numCache>
                <c:formatCode>General</c:formatCode>
                <c:ptCount val="478"/>
                <c:pt idx="12">
                  <c:v>274.37003896094348</c:v>
                </c:pt>
                <c:pt idx="13">
                  <c:v>265.91963233653803</c:v>
                </c:pt>
                <c:pt idx="14">
                  <c:v>247.3317076364896</c:v>
                </c:pt>
                <c:pt idx="15">
                  <c:v>273.39453405114068</c:v>
                </c:pt>
                <c:pt idx="16">
                  <c:v>279.2617723775208</c:v>
                </c:pt>
                <c:pt idx="17">
                  <c:v>289.62555236112138</c:v>
                </c:pt>
                <c:pt idx="18">
                  <c:v>276.50493463631659</c:v>
                </c:pt>
                <c:pt idx="19">
                  <c:v>271.01514187990711</c:v>
                </c:pt>
                <c:pt idx="20">
                  <c:v>274.27140533076533</c:v>
                </c:pt>
                <c:pt idx="21">
                  <c:v>248.67742667475497</c:v>
                </c:pt>
                <c:pt idx="22">
                  <c:v>279.13691683260424</c:v>
                </c:pt>
                <c:pt idx="23">
                  <c:v>328.2843654961502</c:v>
                </c:pt>
                <c:pt idx="24">
                  <c:v>336.04273371995441</c:v>
                </c:pt>
                <c:pt idx="25">
                  <c:v>319.8734541830359</c:v>
                </c:pt>
                <c:pt idx="26">
                  <c:v>312.69950835089725</c:v>
                </c:pt>
                <c:pt idx="27">
                  <c:v>335.54004207576634</c:v>
                </c:pt>
                <c:pt idx="28">
                  <c:v>327.52959655764431</c:v>
                </c:pt>
                <c:pt idx="29">
                  <c:v>312.84118543495583</c:v>
                </c:pt>
                <c:pt idx="30">
                  <c:v>363.51321800442452</c:v>
                </c:pt>
                <c:pt idx="31">
                  <c:v>383.87257626215694</c:v>
                </c:pt>
                <c:pt idx="32">
                  <c:v>363.24615345797793</c:v>
                </c:pt>
                <c:pt idx="33">
                  <c:v>361.9800849320365</c:v>
                </c:pt>
                <c:pt idx="34">
                  <c:v>343.17051738737837</c:v>
                </c:pt>
                <c:pt idx="35">
                  <c:v>341.22130121377319</c:v>
                </c:pt>
                <c:pt idx="36">
                  <c:v>292.17091355506926</c:v>
                </c:pt>
                <c:pt idx="37">
                  <c:v>277.21168904317403</c:v>
                </c:pt>
                <c:pt idx="38">
                  <c:v>282.42058896796982</c:v>
                </c:pt>
                <c:pt idx="39">
                  <c:v>294.77843196022638</c:v>
                </c:pt>
                <c:pt idx="40">
                  <c:v>290.03527849539751</c:v>
                </c:pt>
                <c:pt idx="41">
                  <c:v>276.13350768009104</c:v>
                </c:pt>
                <c:pt idx="42">
                  <c:v>284.95781709075317</c:v>
                </c:pt>
                <c:pt idx="43">
                  <c:v>249.83522258800781</c:v>
                </c:pt>
                <c:pt idx="44">
                  <c:v>241.1504427224539</c:v>
                </c:pt>
                <c:pt idx="45">
                  <c:v>239.51897542470405</c:v>
                </c:pt>
                <c:pt idx="46">
                  <c:v>241.80632851865008</c:v>
                </c:pt>
                <c:pt idx="47">
                  <c:v>222.4741732893045</c:v>
                </c:pt>
                <c:pt idx="48">
                  <c:v>236.4072672596923</c:v>
                </c:pt>
                <c:pt idx="49">
                  <c:v>214.08653079285497</c:v>
                </c:pt>
                <c:pt idx="50">
                  <c:v>204.37750828892337</c:v>
                </c:pt>
                <c:pt idx="51">
                  <c:v>251.43421397803036</c:v>
                </c:pt>
                <c:pt idx="52">
                  <c:v>249.66067000218612</c:v>
                </c:pt>
                <c:pt idx="53">
                  <c:v>262.65321371005081</c:v>
                </c:pt>
                <c:pt idx="54">
                  <c:v>260.98895878088717</c:v>
                </c:pt>
                <c:pt idx="55">
                  <c:v>285.59117940939831</c:v>
                </c:pt>
                <c:pt idx="56">
                  <c:v>268.57546370627023</c:v>
                </c:pt>
                <c:pt idx="57">
                  <c:v>255.4804824692705</c:v>
                </c:pt>
                <c:pt idx="58">
                  <c:v>287.1526040951735</c:v>
                </c:pt>
                <c:pt idx="59">
                  <c:v>304.39974024896367</c:v>
                </c:pt>
                <c:pt idx="60">
                  <c:v>323.29903767602775</c:v>
                </c:pt>
                <c:pt idx="61">
                  <c:v>331.96610846614624</c:v>
                </c:pt>
                <c:pt idx="62">
                  <c:v>348.0934910781192</c:v>
                </c:pt>
                <c:pt idx="63">
                  <c:v>345.60449597234026</c:v>
                </c:pt>
                <c:pt idx="64">
                  <c:v>330.23012816018803</c:v>
                </c:pt>
                <c:pt idx="65">
                  <c:v>319.08600974835088</c:v>
                </c:pt>
                <c:pt idx="66">
                  <c:v>338.4416101715945</c:v>
                </c:pt>
                <c:pt idx="67">
                  <c:v>361.75870719210855</c:v>
                </c:pt>
                <c:pt idx="68">
                  <c:v>347.38369405126394</c:v>
                </c:pt>
                <c:pt idx="69">
                  <c:v>347.89373277500346</c:v>
                </c:pt>
                <c:pt idx="70">
                  <c:v>343.40444594177842</c:v>
                </c:pt>
                <c:pt idx="71">
                  <c:v>305.49299306809661</c:v>
                </c:pt>
                <c:pt idx="72">
                  <c:v>292.85191622828194</c:v>
                </c:pt>
                <c:pt idx="73">
                  <c:v>265.82760106349616</c:v>
                </c:pt>
                <c:pt idx="74">
                  <c:v>287.53566087352795</c:v>
                </c:pt>
                <c:pt idx="75">
                  <c:v>279.0532437925313</c:v>
                </c:pt>
                <c:pt idx="76">
                  <c:v>294.99595535757305</c:v>
                </c:pt>
                <c:pt idx="77">
                  <c:v>307.74862724036768</c:v>
                </c:pt>
                <c:pt idx="78">
                  <c:v>274.04223983563492</c:v>
                </c:pt>
                <c:pt idx="79">
                  <c:v>279.83853716872306</c:v>
                </c:pt>
                <c:pt idx="80">
                  <c:v>249.56079566203482</c:v>
                </c:pt>
                <c:pt idx="81">
                  <c:v>243.01690060746111</c:v>
                </c:pt>
                <c:pt idx="82">
                  <c:v>242.43780726891512</c:v>
                </c:pt>
                <c:pt idx="83">
                  <c:v>225.28523276979942</c:v>
                </c:pt>
                <c:pt idx="84">
                  <c:v>244.79011722789312</c:v>
                </c:pt>
                <c:pt idx="85">
                  <c:v>220.49108490780088</c:v>
                </c:pt>
                <c:pt idx="86">
                  <c:v>235.34982846875997</c:v>
                </c:pt>
                <c:pt idx="87">
                  <c:v>255.09726246248084</c:v>
                </c:pt>
                <c:pt idx="88">
                  <c:v>253.31044608180869</c:v>
                </c:pt>
                <c:pt idx="89">
                  <c:v>246.06642900710085</c:v>
                </c:pt>
                <c:pt idx="90">
                  <c:v>212.36532804332242</c:v>
                </c:pt>
                <c:pt idx="91">
                  <c:v>233.63032685619888</c:v>
                </c:pt>
                <c:pt idx="92">
                  <c:v>209.43844496186694</c:v>
                </c:pt>
                <c:pt idx="93">
                  <c:v>226.17438366287666</c:v>
                </c:pt>
                <c:pt idx="94">
                  <c:v>216.22283354642161</c:v>
                </c:pt>
                <c:pt idx="95">
                  <c:v>179.16078200677319</c:v>
                </c:pt>
                <c:pt idx="96">
                  <c:v>152.25751309999603</c:v>
                </c:pt>
                <c:pt idx="97">
                  <c:v>152.97460742357967</c:v>
                </c:pt>
                <c:pt idx="98">
                  <c:v>171.35055740587413</c:v>
                </c:pt>
                <c:pt idx="99">
                  <c:v>189.96230569785214</c:v>
                </c:pt>
                <c:pt idx="100">
                  <c:v>192.88678359043215</c:v>
                </c:pt>
                <c:pt idx="101">
                  <c:v>168.66244945746249</c:v>
                </c:pt>
                <c:pt idx="102">
                  <c:v>126.21236568594676</c:v>
                </c:pt>
                <c:pt idx="103">
                  <c:v>109.4980448627251</c:v>
                </c:pt>
                <c:pt idx="104">
                  <c:v>143.40406521753732</c:v>
                </c:pt>
                <c:pt idx="105">
                  <c:v>155.04576301464326</c:v>
                </c:pt>
                <c:pt idx="106">
                  <c:v>168.53846343127279</c:v>
                </c:pt>
                <c:pt idx="107">
                  <c:v>143.8820960765043</c:v>
                </c:pt>
                <c:pt idx="108">
                  <c:v>138.07657976565378</c:v>
                </c:pt>
                <c:pt idx="109">
                  <c:v>138.23720731904507</c:v>
                </c:pt>
                <c:pt idx="110">
                  <c:v>158.44079961551742</c:v>
                </c:pt>
                <c:pt idx="111">
                  <c:v>192.22570582327791</c:v>
                </c:pt>
                <c:pt idx="112">
                  <c:v>187.63026519219324</c:v>
                </c:pt>
                <c:pt idx="113">
                  <c:v>189.92357656079352</c:v>
                </c:pt>
                <c:pt idx="114">
                  <c:v>182.25934480813311</c:v>
                </c:pt>
                <c:pt idx="115">
                  <c:v>169.56049655752796</c:v>
                </c:pt>
                <c:pt idx="116">
                  <c:v>175.44225743914072</c:v>
                </c:pt>
                <c:pt idx="117">
                  <c:v>198.05830629526216</c:v>
                </c:pt>
                <c:pt idx="118">
                  <c:v>292.17769863516986</c:v>
                </c:pt>
                <c:pt idx="119">
                  <c:v>230.06948241563376</c:v>
                </c:pt>
                <c:pt idx="120">
                  <c:v>251.54115999232792</c:v>
                </c:pt>
                <c:pt idx="121">
                  <c:v>247.51561162583118</c:v>
                </c:pt>
                <c:pt idx="122">
                  <c:v>237.7618651566323</c:v>
                </c:pt>
                <c:pt idx="123">
                  <c:v>218.16432723275088</c:v>
                </c:pt>
                <c:pt idx="124">
                  <c:v>242.76124531970879</c:v>
                </c:pt>
                <c:pt idx="125">
                  <c:v>321.05240049178605</c:v>
                </c:pt>
                <c:pt idx="126">
                  <c:v>270.42218484962325</c:v>
                </c:pt>
                <c:pt idx="127">
                  <c:v>272.40883279382274</c:v>
                </c:pt>
                <c:pt idx="128">
                  <c:v>270.05057538417839</c:v>
                </c:pt>
                <c:pt idx="129">
                  <c:v>261.92410239875881</c:v>
                </c:pt>
                <c:pt idx="130">
                  <c:v>246.25994747628511</c:v>
                </c:pt>
                <c:pt idx="131">
                  <c:v>234.23095018676506</c:v>
                </c:pt>
                <c:pt idx="132">
                  <c:v>239.64456425995101</c:v>
                </c:pt>
                <c:pt idx="133">
                  <c:v>231.25055043195027</c:v>
                </c:pt>
                <c:pt idx="134">
                  <c:v>225.356361601076</c:v>
                </c:pt>
                <c:pt idx="135">
                  <c:v>244.42329721479706</c:v>
                </c:pt>
                <c:pt idx="136">
                  <c:v>241.56650380964041</c:v>
                </c:pt>
                <c:pt idx="137">
                  <c:v>250.65112939513509</c:v>
                </c:pt>
                <c:pt idx="138">
                  <c:v>226.15770860365959</c:v>
                </c:pt>
                <c:pt idx="139">
                  <c:v>245.87447091267759</c:v>
                </c:pt>
                <c:pt idx="140">
                  <c:v>249.05118732278081</c:v>
                </c:pt>
                <c:pt idx="141">
                  <c:v>249.34147856727722</c:v>
                </c:pt>
                <c:pt idx="142">
                  <c:v>274.78358485215699</c:v>
                </c:pt>
                <c:pt idx="143">
                  <c:v>248.74267404836206</c:v>
                </c:pt>
                <c:pt idx="144">
                  <c:v>233.21853448907706</c:v>
                </c:pt>
                <c:pt idx="145">
                  <c:v>213.69172929401154</c:v>
                </c:pt>
                <c:pt idx="146">
                  <c:v>225.81590452728659</c:v>
                </c:pt>
                <c:pt idx="147">
                  <c:v>252.20625118787387</c:v>
                </c:pt>
                <c:pt idx="148">
                  <c:v>249.97796718541204</c:v>
                </c:pt>
                <c:pt idx="149">
                  <c:v>279.43856545425928</c:v>
                </c:pt>
                <c:pt idx="150">
                  <c:v>258.89556666636719</c:v>
                </c:pt>
                <c:pt idx="151">
                  <c:v>248.57957654206129</c:v>
                </c:pt>
                <c:pt idx="152">
                  <c:v>216.22120929631356</c:v>
                </c:pt>
                <c:pt idx="153">
                  <c:v>216.70493414274952</c:v>
                </c:pt>
                <c:pt idx="154">
                  <c:v>207.95369100844565</c:v>
                </c:pt>
                <c:pt idx="155">
                  <c:v>240.62119853569354</c:v>
                </c:pt>
                <c:pt idx="156">
                  <c:v>249.05349283157105</c:v>
                </c:pt>
                <c:pt idx="157">
                  <c:v>240.63508158005371</c:v>
                </c:pt>
                <c:pt idx="158">
                  <c:v>259.71202120837387</c:v>
                </c:pt>
                <c:pt idx="159">
                  <c:v>245.24576326092387</c:v>
                </c:pt>
                <c:pt idx="160">
                  <c:v>244.42853921097549</c:v>
                </c:pt>
                <c:pt idx="161">
                  <c:v>237.9141298636184</c:v>
                </c:pt>
                <c:pt idx="162">
                  <c:v>271.08709627260549</c:v>
                </c:pt>
                <c:pt idx="163">
                  <c:v>260.63970294000256</c:v>
                </c:pt>
                <c:pt idx="164">
                  <c:v>231.99499483682635</c:v>
                </c:pt>
                <c:pt idx="165">
                  <c:v>258.22987439829751</c:v>
                </c:pt>
                <c:pt idx="166">
                  <c:v>240.1904861858518</c:v>
                </c:pt>
                <c:pt idx="167">
                  <c:v>216.37683229272875</c:v>
                </c:pt>
                <c:pt idx="168">
                  <c:v>232.98123387770474</c:v>
                </c:pt>
                <c:pt idx="169">
                  <c:v>231.27294651928932</c:v>
                </c:pt>
                <c:pt idx="170">
                  <c:v>215.86739092891503</c:v>
                </c:pt>
                <c:pt idx="171">
                  <c:v>215.57230671555473</c:v>
                </c:pt>
                <c:pt idx="172">
                  <c:v>227.65698304810479</c:v>
                </c:pt>
                <c:pt idx="173">
                  <c:v>223.58302775423687</c:v>
                </c:pt>
                <c:pt idx="174">
                  <c:v>203.77359793293937</c:v>
                </c:pt>
                <c:pt idx="175">
                  <c:v>221.11339977341009</c:v>
                </c:pt>
                <c:pt idx="176">
                  <c:v>214.29484219609409</c:v>
                </c:pt>
                <c:pt idx="177">
                  <c:v>193.20265200863747</c:v>
                </c:pt>
                <c:pt idx="178">
                  <c:v>206.7600275003505</c:v>
                </c:pt>
                <c:pt idx="179">
                  <c:v>215.54402278344151</c:v>
                </c:pt>
                <c:pt idx="180">
                  <c:v>214.20862442010147</c:v>
                </c:pt>
                <c:pt idx="181">
                  <c:v>222.48475110533934</c:v>
                </c:pt>
                <c:pt idx="182">
                  <c:v>245.33409948320735</c:v>
                </c:pt>
                <c:pt idx="183">
                  <c:v>276.06452840487123</c:v>
                </c:pt>
                <c:pt idx="184">
                  <c:v>280.44544316779439</c:v>
                </c:pt>
                <c:pt idx="185">
                  <c:v>261.40010281380791</c:v>
                </c:pt>
                <c:pt idx="186">
                  <c:v>265.77485048695871</c:v>
                </c:pt>
                <c:pt idx="187">
                  <c:v>245.64680531360105</c:v>
                </c:pt>
                <c:pt idx="188">
                  <c:v>243.90078503646939</c:v>
                </c:pt>
                <c:pt idx="189">
                  <c:v>256.11392094219195</c:v>
                </c:pt>
                <c:pt idx="190">
                  <c:v>263.44027277558661</c:v>
                </c:pt>
                <c:pt idx="191">
                  <c:v>249.95698210334007</c:v>
                </c:pt>
                <c:pt idx="192">
                  <c:v>242.54888720508214</c:v>
                </c:pt>
                <c:pt idx="193">
                  <c:v>229.29313795450952</c:v>
                </c:pt>
                <c:pt idx="194">
                  <c:v>212.22842607631134</c:v>
                </c:pt>
                <c:pt idx="195">
                  <c:v>228.58575385697677</c:v>
                </c:pt>
                <c:pt idx="196">
                  <c:v>248.59612592604378</c:v>
                </c:pt>
                <c:pt idx="197">
                  <c:v>228.2982410320555</c:v>
                </c:pt>
                <c:pt idx="198">
                  <c:v>208.15387612211711</c:v>
                </c:pt>
                <c:pt idx="199">
                  <c:v>224.70173195703325</c:v>
                </c:pt>
                <c:pt idx="200">
                  <c:v>212.94204795555035</c:v>
                </c:pt>
                <c:pt idx="201">
                  <c:v>220.1058324227707</c:v>
                </c:pt>
                <c:pt idx="202">
                  <c:v>252.11640047165207</c:v>
                </c:pt>
                <c:pt idx="203">
                  <c:v>259.93552733112091</c:v>
                </c:pt>
                <c:pt idx="204">
                  <c:v>263.37114011893669</c:v>
                </c:pt>
                <c:pt idx="205">
                  <c:v>281.65424038820919</c:v>
                </c:pt>
                <c:pt idx="206">
                  <c:v>318.01582667953414</c:v>
                </c:pt>
                <c:pt idx="207">
                  <c:v>307.68689400301179</c:v>
                </c:pt>
                <c:pt idx="208">
                  <c:v>338.32151025131645</c:v>
                </c:pt>
                <c:pt idx="209">
                  <c:v>349.61220031420152</c:v>
                </c:pt>
                <c:pt idx="210">
                  <c:v>361.71302251095437</c:v>
                </c:pt>
                <c:pt idx="211">
                  <c:v>378.47033734191092</c:v>
                </c:pt>
                <c:pt idx="212">
                  <c:v>410.73049932934208</c:v>
                </c:pt>
                <c:pt idx="213">
                  <c:v>467.1090873333826</c:v>
                </c:pt>
                <c:pt idx="214">
                  <c:v>453.79859642094897</c:v>
                </c:pt>
                <c:pt idx="215">
                  <c:v>420.99151436556087</c:v>
                </c:pt>
                <c:pt idx="216">
                  <c:v>362.61109047132959</c:v>
                </c:pt>
                <c:pt idx="217">
                  <c:v>297.92671979895556</c:v>
                </c:pt>
                <c:pt idx="218">
                  <c:v>287.01548125615341</c:v>
                </c:pt>
                <c:pt idx="219">
                  <c:v>330.22367570718797</c:v>
                </c:pt>
                <c:pt idx="220">
                  <c:v>364.58990256385619</c:v>
                </c:pt>
                <c:pt idx="221">
                  <c:v>386.72967485866394</c:v>
                </c:pt>
                <c:pt idx="222">
                  <c:v>363.37388049320941</c:v>
                </c:pt>
                <c:pt idx="223">
                  <c:v>328.25339735473625</c:v>
                </c:pt>
                <c:pt idx="224">
                  <c:v>236.63755460915354</c:v>
                </c:pt>
                <c:pt idx="225">
                  <c:v>192.87259401723213</c:v>
                </c:pt>
                <c:pt idx="226">
                  <c:v>192.72782358217</c:v>
                </c:pt>
                <c:pt idx="227">
                  <c:v>219.16484814436168</c:v>
                </c:pt>
                <c:pt idx="228">
                  <c:v>247.22218461607162</c:v>
                </c:pt>
                <c:pt idx="229">
                  <c:v>257.51526185635242</c:v>
                </c:pt>
                <c:pt idx="230">
                  <c:v>300.58257441725738</c:v>
                </c:pt>
                <c:pt idx="231">
                  <c:v>283.38568246926695</c:v>
                </c:pt>
                <c:pt idx="232">
                  <c:v>251.80921175225134</c:v>
                </c:pt>
                <c:pt idx="233">
                  <c:v>232.31469970592505</c:v>
                </c:pt>
                <c:pt idx="234">
                  <c:v>244.05598008753987</c:v>
                </c:pt>
                <c:pt idx="235">
                  <c:v>249.22533684604105</c:v>
                </c:pt>
                <c:pt idx="236">
                  <c:v>223.28427340646979</c:v>
                </c:pt>
                <c:pt idx="237">
                  <c:v>244.46351274910617</c:v>
                </c:pt>
                <c:pt idx="238">
                  <c:v>245.14761289855866</c:v>
                </c:pt>
                <c:pt idx="239">
                  <c:v>202.29804397640999</c:v>
                </c:pt>
                <c:pt idx="240">
                  <c:v>185.37626527866544</c:v>
                </c:pt>
                <c:pt idx="241">
                  <c:v>197.88218699303928</c:v>
                </c:pt>
                <c:pt idx="242">
                  <c:v>214.89263194029101</c:v>
                </c:pt>
                <c:pt idx="243">
                  <c:v>224.29210503146049</c:v>
                </c:pt>
                <c:pt idx="244">
                  <c:v>206.58048582510622</c:v>
                </c:pt>
                <c:pt idx="245">
                  <c:v>216.87302879936715</c:v>
                </c:pt>
                <c:pt idx="246">
                  <c:v>178.59267133823423</c:v>
                </c:pt>
                <c:pt idx="247">
                  <c:v>165.97003404675144</c:v>
                </c:pt>
                <c:pt idx="248">
                  <c:v>176.12034416366564</c:v>
                </c:pt>
                <c:pt idx="249">
                  <c:v>197.04343591692052</c:v>
                </c:pt>
                <c:pt idx="250">
                  <c:v>202.70067397503777</c:v>
                </c:pt>
                <c:pt idx="251">
                  <c:v>176.20726153200144</c:v>
                </c:pt>
                <c:pt idx="252">
                  <c:v>189.2937791786041</c:v>
                </c:pt>
                <c:pt idx="253">
                  <c:v>175.15233917471491</c:v>
                </c:pt>
                <c:pt idx="254">
                  <c:v>192.05197050612122</c:v>
                </c:pt>
                <c:pt idx="255">
                  <c:v>188.14631164802438</c:v>
                </c:pt>
                <c:pt idx="256">
                  <c:v>199.16591872646705</c:v>
                </c:pt>
                <c:pt idx="257">
                  <c:v>196.41826599971</c:v>
                </c:pt>
                <c:pt idx="258">
                  <c:v>183.82620788923978</c:v>
                </c:pt>
                <c:pt idx="259">
                  <c:v>199.96644102083323</c:v>
                </c:pt>
                <c:pt idx="260">
                  <c:v>192.68488935146658</c:v>
                </c:pt>
                <c:pt idx="261">
                  <c:v>186.36593545783697</c:v>
                </c:pt>
                <c:pt idx="262">
                  <c:v>153.04780567763066</c:v>
                </c:pt>
                <c:pt idx="263">
                  <c:v>149.99949371773499</c:v>
                </c:pt>
                <c:pt idx="264">
                  <c:v>172.68229965127068</c:v>
                </c:pt>
                <c:pt idx="265">
                  <c:v>183.36521507146594</c:v>
                </c:pt>
                <c:pt idx="266">
                  <c:v>218.50953901654003</c:v>
                </c:pt>
                <c:pt idx="267">
                  <c:v>220.57657081822279</c:v>
                </c:pt>
                <c:pt idx="268">
                  <c:v>224.2968414111493</c:v>
                </c:pt>
                <c:pt idx="269">
                  <c:v>164.32396002498706</c:v>
                </c:pt>
                <c:pt idx="270">
                  <c:v>159.69615318115615</c:v>
                </c:pt>
                <c:pt idx="271">
                  <c:v>156.22088060831848</c:v>
                </c:pt>
                <c:pt idx="272">
                  <c:v>163.70560499851359</c:v>
                </c:pt>
                <c:pt idx="273">
                  <c:v>182.88086944890856</c:v>
                </c:pt>
                <c:pt idx="274">
                  <c:v>192.55414412645109</c:v>
                </c:pt>
                <c:pt idx="275">
                  <c:v>227.84059600042698</c:v>
                </c:pt>
                <c:pt idx="276">
                  <c:v>205.24001241101791</c:v>
                </c:pt>
                <c:pt idx="277">
                  <c:v>200.63680154967346</c:v>
                </c:pt>
                <c:pt idx="278">
                  <c:v>178.22306985021089</c:v>
                </c:pt>
                <c:pt idx="279">
                  <c:v>190.15246859727912</c:v>
                </c:pt>
                <c:pt idx="280">
                  <c:v>178.57865590500492</c:v>
                </c:pt>
                <c:pt idx="281">
                  <c:v>178.57837406482804</c:v>
                </c:pt>
                <c:pt idx="282">
                  <c:v>202.03606533848796</c:v>
                </c:pt>
                <c:pt idx="283">
                  <c:v>204.87464157985602</c:v>
                </c:pt>
                <c:pt idx="284">
                  <c:v>186.24779230011342</c:v>
                </c:pt>
                <c:pt idx="285">
                  <c:v>198.73229271389516</c:v>
                </c:pt>
                <c:pt idx="286">
                  <c:v>222.55877330406125</c:v>
                </c:pt>
                <c:pt idx="287">
                  <c:v>232.80402782741851</c:v>
                </c:pt>
                <c:pt idx="288">
                  <c:v>244.6602443760693</c:v>
                </c:pt>
                <c:pt idx="289">
                  <c:v>225.85808257064991</c:v>
                </c:pt>
                <c:pt idx="290">
                  <c:v>222.89744303869546</c:v>
                </c:pt>
                <c:pt idx="291">
                  <c:v>208.12439071603276</c:v>
                </c:pt>
                <c:pt idx="292">
                  <c:v>219.1542319706945</c:v>
                </c:pt>
                <c:pt idx="293">
                  <c:v>232.17920708736227</c:v>
                </c:pt>
                <c:pt idx="294">
                  <c:v>246.35310580424743</c:v>
                </c:pt>
                <c:pt idx="295">
                  <c:v>265.48357513283457</c:v>
                </c:pt>
                <c:pt idx="296">
                  <c:v>242.45519638327679</c:v>
                </c:pt>
                <c:pt idx="297">
                  <c:v>247.92179293367329</c:v>
                </c:pt>
                <c:pt idx="298">
                  <c:v>228.61412258920933</c:v>
                </c:pt>
                <c:pt idx="299">
                  <c:v>201.26295453104194</c:v>
                </c:pt>
                <c:pt idx="300">
                  <c:v>231.7529154702583</c:v>
                </c:pt>
                <c:pt idx="301">
                  <c:v>203.77633577613665</c:v>
                </c:pt>
                <c:pt idx="302">
                  <c:v>243.5640186556914</c:v>
                </c:pt>
                <c:pt idx="303">
                  <c:v>240.34677853846313</c:v>
                </c:pt>
                <c:pt idx="304">
                  <c:v>248.16313328211297</c:v>
                </c:pt>
                <c:pt idx="305">
                  <c:v>262.01315019905053</c:v>
                </c:pt>
                <c:pt idx="306">
                  <c:v>257.16613821207608</c:v>
                </c:pt>
                <c:pt idx="307">
                  <c:v>294.46833998553393</c:v>
                </c:pt>
                <c:pt idx="308">
                  <c:v>263.41985480160611</c:v>
                </c:pt>
                <c:pt idx="309">
                  <c:v>278.98233064373909</c:v>
                </c:pt>
                <c:pt idx="310">
                  <c:v>234.617425487709</c:v>
                </c:pt>
                <c:pt idx="311">
                  <c:v>192.709883954731</c:v>
                </c:pt>
                <c:pt idx="312">
                  <c:v>238.87522932722248</c:v>
                </c:pt>
                <c:pt idx="313">
                  <c:v>217.95976323557164</c:v>
                </c:pt>
                <c:pt idx="314">
                  <c:v>232.92518070892703</c:v>
                </c:pt>
                <c:pt idx="315">
                  <c:v>251.15626212922342</c:v>
                </c:pt>
                <c:pt idx="316">
                  <c:v>245.69164208924286</c:v>
                </c:pt>
                <c:pt idx="317">
                  <c:v>199.60842438632224</c:v>
                </c:pt>
                <c:pt idx="318">
                  <c:v>173.71448930643632</c:v>
                </c:pt>
                <c:pt idx="319">
                  <c:v>200.66387781496331</c:v>
                </c:pt>
                <c:pt idx="320">
                  <c:v>156.53371419355304</c:v>
                </c:pt>
                <c:pt idx="321">
                  <c:v>171.0549748164004</c:v>
                </c:pt>
                <c:pt idx="322">
                  <c:v>183.95864152848816</c:v>
                </c:pt>
                <c:pt idx="323">
                  <c:v>209.89877808839529</c:v>
                </c:pt>
                <c:pt idx="324">
                  <c:v>176.29868352290916</c:v>
                </c:pt>
                <c:pt idx="325">
                  <c:v>175.12012239455211</c:v>
                </c:pt>
                <c:pt idx="326">
                  <c:v>177.51717044469405</c:v>
                </c:pt>
                <c:pt idx="327">
                  <c:v>180.25929099802011</c:v>
                </c:pt>
                <c:pt idx="328">
                  <c:v>211.46210366798647</c:v>
                </c:pt>
                <c:pt idx="329">
                  <c:v>208.24122997983565</c:v>
                </c:pt>
                <c:pt idx="330">
                  <c:v>233.98152360467765</c:v>
                </c:pt>
                <c:pt idx="331">
                  <c:v>206.37553135969245</c:v>
                </c:pt>
                <c:pt idx="332">
                  <c:v>192.30810805259259</c:v>
                </c:pt>
                <c:pt idx="333">
                  <c:v>192.89487747925813</c:v>
                </c:pt>
                <c:pt idx="334">
                  <c:v>191.17453957576575</c:v>
                </c:pt>
                <c:pt idx="335">
                  <c:v>211.26271603372476</c:v>
                </c:pt>
                <c:pt idx="336">
                  <c:v>215.73656514936738</c:v>
                </c:pt>
                <c:pt idx="337">
                  <c:v>243.13478129221792</c:v>
                </c:pt>
                <c:pt idx="338">
                  <c:v>303.95759437915683</c:v>
                </c:pt>
                <c:pt idx="339">
                  <c:v>356.66676935506746</c:v>
                </c:pt>
                <c:pt idx="340">
                  <c:v>341.03175952739269</c:v>
                </c:pt>
                <c:pt idx="341">
                  <c:v>335.09124452498764</c:v>
                </c:pt>
                <c:pt idx="342">
                  <c:v>339.65312980548117</c:v>
                </c:pt>
                <c:pt idx="343">
                  <c:v>269.14070001995049</c:v>
                </c:pt>
                <c:pt idx="344">
                  <c:v>280.59261854369038</c:v>
                </c:pt>
                <c:pt idx="345">
                  <c:v>375.93215778951975</c:v>
                </c:pt>
                <c:pt idx="346">
                  <c:v>367.23642953542566</c:v>
                </c:pt>
                <c:pt idx="347">
                  <c:v>338.12099988292715</c:v>
                </c:pt>
                <c:pt idx="348">
                  <c:v>351.89373500096696</c:v>
                </c:pt>
                <c:pt idx="349">
                  <c:v>398.70864688702693</c:v>
                </c:pt>
                <c:pt idx="350">
                  <c:v>353.29666222327774</c:v>
                </c:pt>
                <c:pt idx="351">
                  <c:v>359.08100663630029</c:v>
                </c:pt>
                <c:pt idx="352">
                  <c:v>448.02335820733759</c:v>
                </c:pt>
                <c:pt idx="353">
                  <c:v>420.43153946460325</c:v>
                </c:pt>
                <c:pt idx="354">
                  <c:v>438.19028631989943</c:v>
                </c:pt>
                <c:pt idx="355">
                  <c:v>446.68432471943777</c:v>
                </c:pt>
                <c:pt idx="356">
                  <c:v>497.25990885563351</c:v>
                </c:pt>
                <c:pt idx="357">
                  <c:v>495.53251324812766</c:v>
                </c:pt>
                <c:pt idx="358">
                  <c:v>610.2714479253209</c:v>
                </c:pt>
                <c:pt idx="359">
                  <c:v>503.63062747610553</c:v>
                </c:pt>
                <c:pt idx="360">
                  <c:v>526.11010935681827</c:v>
                </c:pt>
                <c:pt idx="361">
                  <c:v>471.20993991529951</c:v>
                </c:pt>
                <c:pt idx="362">
                  <c:v>405.27630813235373</c:v>
                </c:pt>
                <c:pt idx="363">
                  <c:v>402.88616092699954</c:v>
                </c:pt>
                <c:pt idx="364">
                  <c:v>444.88566464107527</c:v>
                </c:pt>
                <c:pt idx="365">
                  <c:v>549.96712808793586</c:v>
                </c:pt>
                <c:pt idx="366">
                  <c:v>404.39977178068972</c:v>
                </c:pt>
                <c:pt idx="367">
                  <c:v>456.22203564767375</c:v>
                </c:pt>
                <c:pt idx="368">
                  <c:v>370.818502158191</c:v>
                </c:pt>
                <c:pt idx="369">
                  <c:v>340.41989639686204</c:v>
                </c:pt>
                <c:pt idx="370">
                  <c:v>239.6800092402687</c:v>
                </c:pt>
                <c:pt idx="371">
                  <c:v>316.32954363566466</c:v>
                </c:pt>
                <c:pt idx="372">
                  <c:v>291.25303782762472</c:v>
                </c:pt>
                <c:pt idx="373">
                  <c:v>304.21963476306308</c:v>
                </c:pt>
                <c:pt idx="374">
                  <c:v>372.26769767422905</c:v>
                </c:pt>
                <c:pt idx="375">
                  <c:v>398.58942568538316</c:v>
                </c:pt>
                <c:pt idx="376">
                  <c:v>431.22316175034655</c:v>
                </c:pt>
                <c:pt idx="377">
                  <c:v>309.6303159972918</c:v>
                </c:pt>
                <c:pt idx="378">
                  <c:v>335.77228909555492</c:v>
                </c:pt>
                <c:pt idx="379">
                  <c:v>283.80278025919813</c:v>
                </c:pt>
                <c:pt idx="380">
                  <c:v>325.0293260404668</c:v>
                </c:pt>
                <c:pt idx="381">
                  <c:v>328.7209929893134</c:v>
                </c:pt>
                <c:pt idx="382">
                  <c:v>363.26222417819474</c:v>
                </c:pt>
                <c:pt idx="383">
                  <c:v>396.26822420668776</c:v>
                </c:pt>
                <c:pt idx="384">
                  <c:v>372.81572883889146</c:v>
                </c:pt>
                <c:pt idx="385">
                  <c:v>468.17377465731261</c:v>
                </c:pt>
                <c:pt idx="386">
                  <c:v>503.80369950150862</c:v>
                </c:pt>
                <c:pt idx="387">
                  <c:v>474.16683522896017</c:v>
                </c:pt>
                <c:pt idx="388">
                  <c:v>516.60912356637823</c:v>
                </c:pt>
                <c:pt idx="389">
                  <c:v>538.32265505039436</c:v>
                </c:pt>
                <c:pt idx="390">
                  <c:v>608.80720797962579</c:v>
                </c:pt>
                <c:pt idx="391">
                  <c:v>585.71640276162509</c:v>
                </c:pt>
                <c:pt idx="392">
                  <c:v>693.0115485766587</c:v>
                </c:pt>
                <c:pt idx="393">
                  <c:v>760.03856697254719</c:v>
                </c:pt>
                <c:pt idx="394">
                  <c:v>581.79722315862875</c:v>
                </c:pt>
                <c:pt idx="395">
                  <c:v>692.47958807458326</c:v>
                </c:pt>
                <c:pt idx="396">
                  <c:v>769.81619277138032</c:v>
                </c:pt>
                <c:pt idx="397">
                  <c:v>638.92218279545136</c:v>
                </c:pt>
                <c:pt idx="398">
                  <c:v>663.91270334410058</c:v>
                </c:pt>
                <c:pt idx="399">
                  <c:v>678.32597672939733</c:v>
                </c:pt>
                <c:pt idx="400">
                  <c:v>715.20022599548088</c:v>
                </c:pt>
                <c:pt idx="401">
                  <c:v>605.99675238036707</c:v>
                </c:pt>
                <c:pt idx="402">
                  <c:v>686.25378200565092</c:v>
                </c:pt>
                <c:pt idx="403">
                  <c:v>738.77877410059239</c:v>
                </c:pt>
                <c:pt idx="404">
                  <c:v>566.95611383630319</c:v>
                </c:pt>
                <c:pt idx="405">
                  <c:v>573.8240359226927</c:v>
                </c:pt>
                <c:pt idx="406">
                  <c:v>620.11308665930721</c:v>
                </c:pt>
                <c:pt idx="407">
                  <c:v>796.32304751582581</c:v>
                </c:pt>
                <c:pt idx="408">
                  <c:v>782.18447408723182</c:v>
                </c:pt>
                <c:pt idx="409">
                  <c:v>750.3125427302349</c:v>
                </c:pt>
                <c:pt idx="410">
                  <c:v>717.16858949523942</c:v>
                </c:pt>
                <c:pt idx="411">
                  <c:v>713.44472596818161</c:v>
                </c:pt>
                <c:pt idx="412">
                  <c:v>580.94845509812365</c:v>
                </c:pt>
                <c:pt idx="413">
                  <c:v>711.3719023942225</c:v>
                </c:pt>
                <c:pt idx="414">
                  <c:v>829.67643172187366</c:v>
                </c:pt>
                <c:pt idx="415">
                  <c:v>803.36187646633209</c:v>
                </c:pt>
                <c:pt idx="416">
                  <c:v>716.46653990907487</c:v>
                </c:pt>
                <c:pt idx="417">
                  <c:v>729.25950327759051</c:v>
                </c:pt>
                <c:pt idx="418">
                  <c:v>717.93293377548355</c:v>
                </c:pt>
                <c:pt idx="419">
                  <c:v>575.33285413058854</c:v>
                </c:pt>
                <c:pt idx="420">
                  <c:v>630.1129890449979</c:v>
                </c:pt>
                <c:pt idx="421">
                  <c:v>464.61938085401931</c:v>
                </c:pt>
                <c:pt idx="422">
                  <c:v>474.54423593191268</c:v>
                </c:pt>
                <c:pt idx="423">
                  <c:v>461.11823261306142</c:v>
                </c:pt>
                <c:pt idx="424">
                  <c:v>504.07205985883456</c:v>
                </c:pt>
                <c:pt idx="425">
                  <c:v>541.75180205429012</c:v>
                </c:pt>
                <c:pt idx="426">
                  <c:v>496.65740070354013</c:v>
                </c:pt>
                <c:pt idx="427">
                  <c:v>537.05803917727019</c:v>
                </c:pt>
                <c:pt idx="428">
                  <c:v>398.41521974288383</c:v>
                </c:pt>
                <c:pt idx="429">
                  <c:v>367.07507133856797</c:v>
                </c:pt>
                <c:pt idx="430">
                  <c:v>343.76834962955712</c:v>
                </c:pt>
                <c:pt idx="431">
                  <c:v>307.22582165416065</c:v>
                </c:pt>
                <c:pt idx="432">
                  <c:v>348.37057352102306</c:v>
                </c:pt>
                <c:pt idx="433">
                  <c:v>316.39493346529787</c:v>
                </c:pt>
                <c:pt idx="434">
                  <c:v>418.49124103301347</c:v>
                </c:pt>
                <c:pt idx="435">
                  <c:v>453.04415470142681</c:v>
                </c:pt>
                <c:pt idx="436">
                  <c:v>427.86142101245235</c:v>
                </c:pt>
                <c:pt idx="437">
                  <c:v>371.55848983476864</c:v>
                </c:pt>
                <c:pt idx="438">
                  <c:v>333.02005267795823</c:v>
                </c:pt>
                <c:pt idx="439">
                  <c:v>338.13081175132015</c:v>
                </c:pt>
                <c:pt idx="440">
                  <c:v>260.7754797677436</c:v>
                </c:pt>
                <c:pt idx="441">
                  <c:v>319.80031818539453</c:v>
                </c:pt>
                <c:pt idx="442">
                  <c:v>397.93621388771055</c:v>
                </c:pt>
                <c:pt idx="443">
                  <c:v>373.56790968686875</c:v>
                </c:pt>
                <c:pt idx="444">
                  <c:v>347.50323480517437</c:v>
                </c:pt>
                <c:pt idx="445">
                  <c:v>384.97310456578742</c:v>
                </c:pt>
                <c:pt idx="446">
                  <c:v>369.66998160118038</c:v>
                </c:pt>
                <c:pt idx="447">
                  <c:v>352.40172165699357</c:v>
                </c:pt>
                <c:pt idx="448">
                  <c:v>330.7454193766963</c:v>
                </c:pt>
                <c:pt idx="449">
                  <c:v>406.04740791403907</c:v>
                </c:pt>
                <c:pt idx="450">
                  <c:v>340.26941237417452</c:v>
                </c:pt>
                <c:pt idx="451">
                  <c:v>332.18085708436075</c:v>
                </c:pt>
                <c:pt idx="452">
                  <c:v>385.24348054135345</c:v>
                </c:pt>
                <c:pt idx="453">
                  <c:v>395.80364265185955</c:v>
                </c:pt>
                <c:pt idx="454">
                  <c:v>344.82309349784123</c:v>
                </c:pt>
                <c:pt idx="455">
                  <c:v>316.53281901233879</c:v>
                </c:pt>
                <c:pt idx="456">
                  <c:v>304.35611741304399</c:v>
                </c:pt>
                <c:pt idx="457">
                  <c:v>307.67782947165472</c:v>
                </c:pt>
                <c:pt idx="458">
                  <c:v>331.57510723552286</c:v>
                </c:pt>
                <c:pt idx="459">
                  <c:v>355.1251058181316</c:v>
                </c:pt>
                <c:pt idx="460">
                  <c:v>383.90498287495404</c:v>
                </c:pt>
                <c:pt idx="461">
                  <c:v>347.83805191972345</c:v>
                </c:pt>
                <c:pt idx="462">
                  <c:v>333.53993563615944</c:v>
                </c:pt>
                <c:pt idx="463">
                  <c:v>289.01087303250836</c:v>
                </c:pt>
                <c:pt idx="464">
                  <c:v>309.17418044011612</c:v>
                </c:pt>
                <c:pt idx="465">
                  <c:v>348.5685586649426</c:v>
                </c:pt>
                <c:pt idx="466">
                  <c:v>340.1942462932405</c:v>
                </c:pt>
                <c:pt idx="467">
                  <c:v>344.39763453723424</c:v>
                </c:pt>
                <c:pt idx="468">
                  <c:v>329.94818977586345</c:v>
                </c:pt>
                <c:pt idx="469">
                  <c:v>333.4615299456471</c:v>
                </c:pt>
                <c:pt idx="470">
                  <c:v>316.05327016748657</c:v>
                </c:pt>
                <c:pt idx="471">
                  <c:v>317.60825299521377</c:v>
                </c:pt>
                <c:pt idx="472">
                  <c:v>337.43439405629067</c:v>
                </c:pt>
                <c:pt idx="473">
                  <c:v>358.45498923966579</c:v>
                </c:pt>
                <c:pt idx="474">
                  <c:v>359.90102189346567</c:v>
                </c:pt>
                <c:pt idx="475">
                  <c:v>336.11885464902298</c:v>
                </c:pt>
                <c:pt idx="476">
                  <c:v>345.9933058723343</c:v>
                </c:pt>
                <c:pt idx="477">
                  <c:v>338.71687997478148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A-46D1-9F6A-5BA65A7F6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10152"/>
        <c:axId val="500709168"/>
      </c:lineChart>
      <c:catAx>
        <c:axId val="50071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09168"/>
        <c:crosses val="autoZero"/>
        <c:auto val="1"/>
        <c:lblAlgn val="ctr"/>
        <c:lblOffset val="100"/>
        <c:noMultiLvlLbl val="0"/>
      </c:catAx>
      <c:valAx>
        <c:axId val="5007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'C__0000$_M'!$C$1</c:f>
              <c:strCache>
                <c:ptCount val="1"/>
                <c:pt idx="0">
                  <c:v>Close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'C__0000$_M'!$A$14:$A$33</c:f>
              <c:numCache>
                <c:formatCode>m/d/yyyy</c:formatCode>
                <c:ptCount val="20"/>
                <c:pt idx="0">
                  <c:v>29098</c:v>
                </c:pt>
                <c:pt idx="1">
                  <c:v>29126</c:v>
                </c:pt>
                <c:pt idx="2">
                  <c:v>29159</c:v>
                </c:pt>
                <c:pt idx="3">
                  <c:v>29189</c:v>
                </c:pt>
                <c:pt idx="4">
                  <c:v>29220</c:v>
                </c:pt>
                <c:pt idx="5">
                  <c:v>29251</c:v>
                </c:pt>
                <c:pt idx="6">
                  <c:v>29280</c:v>
                </c:pt>
                <c:pt idx="7">
                  <c:v>29311</c:v>
                </c:pt>
                <c:pt idx="8">
                  <c:v>29341</c:v>
                </c:pt>
                <c:pt idx="9">
                  <c:v>29371</c:v>
                </c:pt>
                <c:pt idx="10">
                  <c:v>29402</c:v>
                </c:pt>
                <c:pt idx="11">
                  <c:v>29433</c:v>
                </c:pt>
                <c:pt idx="12">
                  <c:v>29462</c:v>
                </c:pt>
                <c:pt idx="13">
                  <c:v>29494</c:v>
                </c:pt>
                <c:pt idx="14">
                  <c:v>29525</c:v>
                </c:pt>
                <c:pt idx="15">
                  <c:v>29553</c:v>
                </c:pt>
                <c:pt idx="16">
                  <c:v>29586</c:v>
                </c:pt>
                <c:pt idx="17">
                  <c:v>29616</c:v>
                </c:pt>
                <c:pt idx="18">
                  <c:v>29644</c:v>
                </c:pt>
                <c:pt idx="19">
                  <c:v>29676</c:v>
                </c:pt>
              </c:numCache>
            </c:numRef>
          </c:cat>
          <c:val>
            <c:numRef>
              <c:f>'C__0000$_M'!$C$14:$C$33</c:f>
              <c:numCache>
                <c:formatCode>General</c:formatCode>
                <c:ptCount val="20"/>
                <c:pt idx="0">
                  <c:v>288.5</c:v>
                </c:pt>
                <c:pt idx="1">
                  <c:v>280.75</c:v>
                </c:pt>
                <c:pt idx="2">
                  <c:v>249.5</c:v>
                </c:pt>
                <c:pt idx="3">
                  <c:v>270.5</c:v>
                </c:pt>
                <c:pt idx="4">
                  <c:v>271.75</c:v>
                </c:pt>
                <c:pt idx="5">
                  <c:v>260.75</c:v>
                </c:pt>
                <c:pt idx="6">
                  <c:v>263</c:v>
                </c:pt>
                <c:pt idx="7">
                  <c:v>249.25</c:v>
                </c:pt>
                <c:pt idx="8">
                  <c:v>260.75</c:v>
                </c:pt>
                <c:pt idx="9">
                  <c:v>266.75</c:v>
                </c:pt>
                <c:pt idx="10">
                  <c:v>276.75</c:v>
                </c:pt>
                <c:pt idx="11">
                  <c:v>327.25</c:v>
                </c:pt>
                <c:pt idx="12">
                  <c:v>351.5</c:v>
                </c:pt>
                <c:pt idx="13">
                  <c:v>336.75</c:v>
                </c:pt>
                <c:pt idx="14">
                  <c:v>348.5</c:v>
                </c:pt>
                <c:pt idx="15">
                  <c:v>369</c:v>
                </c:pt>
                <c:pt idx="16">
                  <c:v>362</c:v>
                </c:pt>
                <c:pt idx="17">
                  <c:v>342.75</c:v>
                </c:pt>
                <c:pt idx="18">
                  <c:v>349.75</c:v>
                </c:pt>
                <c:pt idx="19">
                  <c:v>352.75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D-4559-A972-484E1969085E}"/>
            </c:ext>
          </c:extLst>
        </c:ser>
        <c:ser>
          <c:idx val="1"/>
          <c:order val="1"/>
          <c:tx>
            <c:strRef>
              <c:f>'C__0000$_M'!$F$1</c:f>
              <c:strCache>
                <c:ptCount val="1"/>
                <c:pt idx="0">
                  <c:v>Restore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'C__0000$_M'!$A$14:$A$33</c:f>
              <c:numCache>
                <c:formatCode>m/d/yyyy</c:formatCode>
                <c:ptCount val="20"/>
                <c:pt idx="0">
                  <c:v>29098</c:v>
                </c:pt>
                <c:pt idx="1">
                  <c:v>29126</c:v>
                </c:pt>
                <c:pt idx="2">
                  <c:v>29159</c:v>
                </c:pt>
                <c:pt idx="3">
                  <c:v>29189</c:v>
                </c:pt>
                <c:pt idx="4">
                  <c:v>29220</c:v>
                </c:pt>
                <c:pt idx="5">
                  <c:v>29251</c:v>
                </c:pt>
                <c:pt idx="6">
                  <c:v>29280</c:v>
                </c:pt>
                <c:pt idx="7">
                  <c:v>29311</c:v>
                </c:pt>
                <c:pt idx="8">
                  <c:v>29341</c:v>
                </c:pt>
                <c:pt idx="9">
                  <c:v>29371</c:v>
                </c:pt>
                <c:pt idx="10">
                  <c:v>29402</c:v>
                </c:pt>
                <c:pt idx="11">
                  <c:v>29433</c:v>
                </c:pt>
                <c:pt idx="12">
                  <c:v>29462</c:v>
                </c:pt>
                <c:pt idx="13">
                  <c:v>29494</c:v>
                </c:pt>
                <c:pt idx="14">
                  <c:v>29525</c:v>
                </c:pt>
                <c:pt idx="15">
                  <c:v>29553</c:v>
                </c:pt>
                <c:pt idx="16">
                  <c:v>29586</c:v>
                </c:pt>
                <c:pt idx="17">
                  <c:v>29616</c:v>
                </c:pt>
                <c:pt idx="18">
                  <c:v>29644</c:v>
                </c:pt>
                <c:pt idx="19">
                  <c:v>29676</c:v>
                </c:pt>
              </c:numCache>
            </c:numRef>
          </c:cat>
          <c:val>
            <c:numRef>
              <c:f>'C__0000$_M'!$F$14:$F$33</c:f>
              <c:numCache>
                <c:formatCode>General</c:formatCode>
                <c:ptCount val="20"/>
                <c:pt idx="0">
                  <c:v>274.37003896094348</c:v>
                </c:pt>
                <c:pt idx="1">
                  <c:v>265.91963233653803</c:v>
                </c:pt>
                <c:pt idx="2">
                  <c:v>247.3317076364896</c:v>
                </c:pt>
                <c:pt idx="3">
                  <c:v>273.39453405114068</c:v>
                </c:pt>
                <c:pt idx="4">
                  <c:v>279.2617723775208</c:v>
                </c:pt>
                <c:pt idx="5">
                  <c:v>289.62555236112138</c:v>
                </c:pt>
                <c:pt idx="6">
                  <c:v>276.50493463631659</c:v>
                </c:pt>
                <c:pt idx="7">
                  <c:v>271.01514187990711</c:v>
                </c:pt>
                <c:pt idx="8">
                  <c:v>274.27140533076533</c:v>
                </c:pt>
                <c:pt idx="9">
                  <c:v>248.67742667475497</c:v>
                </c:pt>
                <c:pt idx="10">
                  <c:v>279.13691683260424</c:v>
                </c:pt>
                <c:pt idx="11">
                  <c:v>328.2843654961502</c:v>
                </c:pt>
                <c:pt idx="12">
                  <c:v>336.04273371995441</c:v>
                </c:pt>
                <c:pt idx="13">
                  <c:v>319.8734541830359</c:v>
                </c:pt>
                <c:pt idx="14">
                  <c:v>312.69950835089725</c:v>
                </c:pt>
                <c:pt idx="15">
                  <c:v>335.54004207576634</c:v>
                </c:pt>
                <c:pt idx="16">
                  <c:v>327.52959655764431</c:v>
                </c:pt>
                <c:pt idx="17">
                  <c:v>312.84118543495583</c:v>
                </c:pt>
                <c:pt idx="18">
                  <c:v>363.51321800442452</c:v>
                </c:pt>
                <c:pt idx="19">
                  <c:v>383.87257626215694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D-4559-A972-484E1969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733264"/>
        <c:axId val="505735560"/>
      </c:lineChart>
      <c:dateAx>
        <c:axId val="5057332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35560"/>
        <c:crosses val="autoZero"/>
        <c:auto val="1"/>
        <c:lblOffset val="100"/>
        <c:baseTimeUnit val="months"/>
      </c:dateAx>
      <c:valAx>
        <c:axId val="505735560"/>
        <c:scaling>
          <c:orientation val="minMax"/>
          <c:max val="4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3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200025</xdr:colOff>
      <xdr:row>2</xdr:row>
      <xdr:rowOff>4762</xdr:rowOff>
    </xdr:from>
    <xdr:to>
      <xdr:col>23</xdr:col>
      <xdr:colOff>504825</xdr:colOff>
      <xdr:row>16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A6EB8F-559D-4CF8-8EDA-07177F81A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123825</xdr:colOff>
      <xdr:row>17</xdr:row>
      <xdr:rowOff>176212</xdr:rowOff>
    </xdr:from>
    <xdr:to>
      <xdr:col>23</xdr:col>
      <xdr:colOff>428625</xdr:colOff>
      <xdr:row>32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9BEF81-EB03-4510-A77E-55DA9F63E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19</xdr:row>
      <xdr:rowOff>180981</xdr:rowOff>
    </xdr:from>
    <xdr:to>
      <xdr:col>15</xdr:col>
      <xdr:colOff>542925</xdr:colOff>
      <xdr:row>34</xdr:row>
      <xdr:rowOff>66681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EDE3AB-4E8A-4F24-86AB-0F4A643CD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5" sqref="E15"/>
    </sheetView>
  </sheetViews>
  <sheetFormatPr defaultRowHeight="15" x14ac:dyDescent="0.25"/>
  <cols>
    <col min="1" max="1" width="10.5703125" customWidth="1"/>
    <col min="2" max="2" width="7.140625" style="3" customWidth="1"/>
  </cols>
  <sheetData>
    <row r="1" spans="1:9" s="6" customFormat="1" x14ac:dyDescent="0.25">
      <c r="A1" s="4" t="s">
        <v>0</v>
      </c>
      <c r="B1" s="5" t="s">
        <v>2</v>
      </c>
      <c r="C1" s="4" t="s">
        <v>1</v>
      </c>
      <c r="D1" s="4" t="s">
        <v>10</v>
      </c>
      <c r="E1" s="4" t="s">
        <v>7</v>
      </c>
      <c r="F1" s="4" t="s">
        <v>8</v>
      </c>
      <c r="G1" s="19" t="s">
        <v>11</v>
      </c>
      <c r="H1" s="19"/>
      <c r="I1" s="6" t="s">
        <v>3</v>
      </c>
    </row>
    <row r="2" spans="1:9" x14ac:dyDescent="0.25">
      <c r="A2" s="1">
        <v>28733</v>
      </c>
      <c r="B2" s="3">
        <v>1</v>
      </c>
      <c r="C2">
        <v>215.25</v>
      </c>
    </row>
    <row r="3" spans="1:9" x14ac:dyDescent="0.25">
      <c r="A3" s="1">
        <v>28762</v>
      </c>
      <c r="B3" s="3">
        <f>B2+1</f>
        <v>2</v>
      </c>
      <c r="C3">
        <v>221.25</v>
      </c>
    </row>
    <row r="4" spans="1:9" x14ac:dyDescent="0.25">
      <c r="A4" s="1">
        <v>28794</v>
      </c>
      <c r="B4" s="3">
        <f t="shared" ref="B4:B67" si="0">B3+1</f>
        <v>3</v>
      </c>
      <c r="C4">
        <v>231.25</v>
      </c>
    </row>
    <row r="5" spans="1:9" x14ac:dyDescent="0.25">
      <c r="A5" s="1">
        <v>28824</v>
      </c>
      <c r="B5" s="3">
        <f t="shared" si="0"/>
        <v>4</v>
      </c>
      <c r="C5">
        <v>233.25</v>
      </c>
    </row>
    <row r="6" spans="1:9" x14ac:dyDescent="0.25">
      <c r="A6" s="1">
        <v>28853</v>
      </c>
      <c r="B6" s="3">
        <f t="shared" si="0"/>
        <v>5</v>
      </c>
      <c r="C6">
        <v>228.75</v>
      </c>
    </row>
    <row r="7" spans="1:9" x14ac:dyDescent="0.25">
      <c r="A7" s="1">
        <v>28886</v>
      </c>
      <c r="B7" s="3">
        <f t="shared" si="0"/>
        <v>6</v>
      </c>
      <c r="C7">
        <v>234.5</v>
      </c>
    </row>
    <row r="8" spans="1:9" x14ac:dyDescent="0.25">
      <c r="A8" s="1">
        <v>28914</v>
      </c>
      <c r="B8" s="3">
        <f t="shared" si="0"/>
        <v>7</v>
      </c>
      <c r="C8">
        <v>238.75</v>
      </c>
    </row>
    <row r="9" spans="1:9" x14ac:dyDescent="0.25">
      <c r="A9" s="1">
        <v>28944</v>
      </c>
      <c r="B9" s="3">
        <f t="shared" si="0"/>
        <v>8</v>
      </c>
      <c r="C9">
        <v>253.5</v>
      </c>
    </row>
    <row r="10" spans="1:9" x14ac:dyDescent="0.25">
      <c r="A10" s="1">
        <v>28975</v>
      </c>
      <c r="B10" s="3">
        <f t="shared" si="0"/>
        <v>9</v>
      </c>
      <c r="C10">
        <v>261.5</v>
      </c>
    </row>
    <row r="11" spans="1:9" x14ac:dyDescent="0.25">
      <c r="A11" s="1">
        <v>29006</v>
      </c>
      <c r="B11" s="3">
        <f t="shared" si="0"/>
        <v>10</v>
      </c>
      <c r="C11">
        <v>269</v>
      </c>
    </row>
    <row r="12" spans="1:9" x14ac:dyDescent="0.25">
      <c r="A12" s="1">
        <v>29035</v>
      </c>
      <c r="B12" s="3">
        <f t="shared" si="0"/>
        <v>11</v>
      </c>
      <c r="C12">
        <v>292.75</v>
      </c>
    </row>
    <row r="13" spans="1:9" x14ac:dyDescent="0.25">
      <c r="A13" s="1">
        <v>29067</v>
      </c>
      <c r="B13" s="3">
        <f t="shared" si="0"/>
        <v>12</v>
      </c>
      <c r="C13">
        <v>279.5</v>
      </c>
    </row>
    <row r="14" spans="1:9" x14ac:dyDescent="0.25">
      <c r="A14" s="7">
        <v>29098</v>
      </c>
      <c r="B14" s="8">
        <f t="shared" si="0"/>
        <v>13</v>
      </c>
      <c r="C14" s="9">
        <v>288.5</v>
      </c>
      <c r="D14" s="10">
        <f>C7-AVERAGE(C2:C14)</f>
        <v>-15.326923076923066</v>
      </c>
      <c r="E14" s="13">
        <f>D14-($H$14*COS($H$16*$B13) + $H$15*SIN($H$16*$B13))</f>
        <v>-14.129961039056523</v>
      </c>
      <c r="F14" s="13">
        <f t="shared" ref="F14:F77" si="1">C14+E14</f>
        <v>274.37003896094348</v>
      </c>
      <c r="G14" s="9" t="s">
        <v>5</v>
      </c>
      <c r="H14" s="9">
        <v>8.5534627578216556E-3</v>
      </c>
    </row>
    <row r="15" spans="1:9" x14ac:dyDescent="0.25">
      <c r="A15" s="11">
        <v>29126</v>
      </c>
      <c r="B15" s="12">
        <f t="shared" si="0"/>
        <v>14</v>
      </c>
      <c r="C15" s="13">
        <v>280.75</v>
      </c>
      <c r="D15" s="14">
        <f t="shared" ref="D15:D78" si="2">C8-AVERAGE(C3:C15)</f>
        <v>-16.115384615384613</v>
      </c>
      <c r="E15" s="13">
        <f t="shared" ref="E15:E78" si="3">D15-($H$14*COS($H$16*$B14) + $H$15*SIN($H$16*$B14))</f>
        <v>-14.830367663461985</v>
      </c>
      <c r="F15" s="13">
        <f t="shared" si="1"/>
        <v>265.91963233653803</v>
      </c>
      <c r="G15" s="13" t="s">
        <v>6</v>
      </c>
      <c r="H15" s="13">
        <v>-2.2301096533066347</v>
      </c>
    </row>
    <row r="16" spans="1:9" x14ac:dyDescent="0.25">
      <c r="A16" s="11">
        <v>29159</v>
      </c>
      <c r="B16" s="12">
        <f t="shared" si="0"/>
        <v>15</v>
      </c>
      <c r="C16" s="13">
        <v>249.5</v>
      </c>
      <c r="D16" s="14">
        <f t="shared" si="2"/>
        <v>-3.5384615384615472</v>
      </c>
      <c r="E16" s="13">
        <f t="shared" si="3"/>
        <v>-2.1682923635103952</v>
      </c>
      <c r="F16" s="13">
        <f t="shared" si="1"/>
        <v>247.3317076364896</v>
      </c>
      <c r="G16" s="13" t="s">
        <v>4</v>
      </c>
      <c r="H16" s="13">
        <v>4.7532084546101076E-2</v>
      </c>
    </row>
    <row r="17" spans="1:8" x14ac:dyDescent="0.25">
      <c r="A17" s="11">
        <v>29189</v>
      </c>
      <c r="B17" s="12">
        <f t="shared" si="0"/>
        <v>16</v>
      </c>
      <c r="C17" s="13">
        <v>270.5</v>
      </c>
      <c r="D17" s="14">
        <f t="shared" si="2"/>
        <v>1.4423076923076792</v>
      </c>
      <c r="E17" s="13">
        <f t="shared" si="3"/>
        <v>2.8945340511406545</v>
      </c>
      <c r="F17" s="13">
        <f t="shared" si="1"/>
        <v>273.39453405114068</v>
      </c>
      <c r="G17" s="13" t="s">
        <v>9</v>
      </c>
      <c r="H17" s="13">
        <f>STDEV(E32:E479)</f>
        <v>34.841489105115976</v>
      </c>
    </row>
    <row r="18" spans="1:8" x14ac:dyDescent="0.25">
      <c r="A18" s="11">
        <v>29220</v>
      </c>
      <c r="B18" s="12">
        <f t="shared" si="0"/>
        <v>17</v>
      </c>
      <c r="C18" s="13">
        <v>271.75</v>
      </c>
      <c r="D18" s="14">
        <f t="shared" si="2"/>
        <v>5.9807692307692264</v>
      </c>
      <c r="E18" s="13">
        <f t="shared" si="3"/>
        <v>7.5117723775207903</v>
      </c>
      <c r="F18" s="13">
        <f t="shared" si="1"/>
        <v>279.2617723775208</v>
      </c>
      <c r="G18" s="13"/>
      <c r="H18" s="13"/>
    </row>
    <row r="19" spans="1:8" x14ac:dyDescent="0.25">
      <c r="A19" s="11">
        <v>29251</v>
      </c>
      <c r="B19" s="12">
        <f t="shared" si="0"/>
        <v>18</v>
      </c>
      <c r="C19" s="13">
        <v>260.75</v>
      </c>
      <c r="D19" s="14">
        <f t="shared" si="2"/>
        <v>27.269230769230774</v>
      </c>
      <c r="E19" s="13">
        <f t="shared" si="3"/>
        <v>28.875552361121404</v>
      </c>
      <c r="F19" s="13">
        <f t="shared" si="1"/>
        <v>289.62555236112138</v>
      </c>
      <c r="G19" s="13"/>
      <c r="H19" s="13"/>
    </row>
    <row r="20" spans="1:8" x14ac:dyDescent="0.25">
      <c r="A20" s="11">
        <v>29280</v>
      </c>
      <c r="B20" s="12">
        <f t="shared" si="0"/>
        <v>19</v>
      </c>
      <c r="C20" s="13">
        <v>263</v>
      </c>
      <c r="D20" s="14">
        <f t="shared" si="2"/>
        <v>11.826923076923094</v>
      </c>
      <c r="E20" s="13">
        <f t="shared" si="3"/>
        <v>13.504934636316611</v>
      </c>
      <c r="F20" s="13">
        <f t="shared" si="1"/>
        <v>276.50493463631659</v>
      </c>
      <c r="G20" s="13"/>
      <c r="H20" s="13"/>
    </row>
    <row r="21" spans="1:8" x14ac:dyDescent="0.25">
      <c r="A21" s="11">
        <v>29311</v>
      </c>
      <c r="B21" s="12">
        <f t="shared" si="0"/>
        <v>20</v>
      </c>
      <c r="C21" s="13">
        <v>249.25</v>
      </c>
      <c r="D21" s="14">
        <f t="shared" si="2"/>
        <v>20.019230769230774</v>
      </c>
      <c r="E21" s="13">
        <f t="shared" si="3"/>
        <v>21.765141879907134</v>
      </c>
      <c r="F21" s="13">
        <f t="shared" si="1"/>
        <v>271.01514187990711</v>
      </c>
      <c r="G21" s="13"/>
      <c r="H21" s="13"/>
    </row>
    <row r="22" spans="1:8" x14ac:dyDescent="0.25">
      <c r="A22" s="11">
        <v>29341</v>
      </c>
      <c r="B22" s="12">
        <f t="shared" si="0"/>
        <v>21</v>
      </c>
      <c r="C22" s="13">
        <v>260.75</v>
      </c>
      <c r="D22" s="14">
        <f t="shared" si="2"/>
        <v>11.711538461538453</v>
      </c>
      <c r="E22" s="13">
        <f t="shared" si="3"/>
        <v>13.521405330765351</v>
      </c>
      <c r="F22" s="13">
        <f t="shared" si="1"/>
        <v>274.27140533076533</v>
      </c>
      <c r="G22" s="13"/>
      <c r="H22" s="13"/>
    </row>
    <row r="23" spans="1:8" x14ac:dyDescent="0.25">
      <c r="A23" s="11">
        <v>29371</v>
      </c>
      <c r="B23" s="12">
        <f t="shared" si="0"/>
        <v>22</v>
      </c>
      <c r="C23" s="13">
        <v>266.75</v>
      </c>
      <c r="D23" s="14">
        <f t="shared" si="2"/>
        <v>-19.942307692307679</v>
      </c>
      <c r="E23" s="13">
        <f t="shared" si="3"/>
        <v>-18.072573325245038</v>
      </c>
      <c r="F23" s="13">
        <f t="shared" si="1"/>
        <v>248.67742667475497</v>
      </c>
      <c r="G23" s="13"/>
      <c r="H23" s="13"/>
    </row>
    <row r="24" spans="1:8" x14ac:dyDescent="0.25">
      <c r="A24" s="11">
        <v>29402</v>
      </c>
      <c r="B24" s="12">
        <f t="shared" si="0"/>
        <v>23</v>
      </c>
      <c r="C24" s="13">
        <v>276.75</v>
      </c>
      <c r="D24" s="14">
        <f t="shared" si="2"/>
        <v>0.46153846153845279</v>
      </c>
      <c r="E24" s="13">
        <f t="shared" si="3"/>
        <v>2.386916832604264</v>
      </c>
      <c r="F24" s="13">
        <f t="shared" si="1"/>
        <v>279.13691683260424</v>
      </c>
      <c r="G24" s="13"/>
      <c r="H24" s="13"/>
    </row>
    <row r="25" spans="1:8" x14ac:dyDescent="0.25">
      <c r="A25" s="15">
        <v>29433</v>
      </c>
      <c r="B25" s="16">
        <f t="shared" si="0"/>
        <v>24</v>
      </c>
      <c r="C25" s="17">
        <v>327.25</v>
      </c>
      <c r="D25" s="18">
        <f t="shared" si="2"/>
        <v>-0.94230769230767919</v>
      </c>
      <c r="E25" s="13">
        <f t="shared" si="3"/>
        <v>1.0343654961501878</v>
      </c>
      <c r="F25" s="13">
        <f t="shared" si="1"/>
        <v>328.2843654961502</v>
      </c>
      <c r="G25" s="17"/>
      <c r="H25" s="17"/>
    </row>
    <row r="26" spans="1:8" x14ac:dyDescent="0.25">
      <c r="A26" s="1">
        <v>29462</v>
      </c>
      <c r="B26" s="3">
        <f t="shared" si="0"/>
        <v>25</v>
      </c>
      <c r="C26">
        <v>351.5</v>
      </c>
      <c r="D26" s="2">
        <f t="shared" si="2"/>
        <v>-17.480769230769226</v>
      </c>
      <c r="E26" s="13">
        <f t="shared" si="3"/>
        <v>-15.457266280045602</v>
      </c>
      <c r="F26" s="13">
        <f t="shared" si="1"/>
        <v>336.04273371995441</v>
      </c>
    </row>
    <row r="27" spans="1:8" x14ac:dyDescent="0.25">
      <c r="A27" s="1">
        <v>29494</v>
      </c>
      <c r="B27" s="3">
        <f t="shared" si="0"/>
        <v>26</v>
      </c>
      <c r="C27">
        <v>336.75</v>
      </c>
      <c r="D27" s="2">
        <f t="shared" si="2"/>
        <v>-18.942307692307679</v>
      </c>
      <c r="E27" s="13">
        <f t="shared" si="3"/>
        <v>-16.876545816964075</v>
      </c>
      <c r="F27" s="13">
        <f t="shared" si="1"/>
        <v>319.8734541830359</v>
      </c>
    </row>
    <row r="28" spans="1:8" x14ac:dyDescent="0.25">
      <c r="A28" s="1">
        <v>29525</v>
      </c>
      <c r="B28" s="3">
        <f t="shared" si="0"/>
        <v>27</v>
      </c>
      <c r="C28">
        <v>348.5</v>
      </c>
      <c r="D28" s="2">
        <f t="shared" si="2"/>
        <v>-37.903846153846132</v>
      </c>
      <c r="E28" s="13">
        <f t="shared" si="3"/>
        <v>-35.800491649102753</v>
      </c>
      <c r="F28" s="13">
        <f t="shared" si="1"/>
        <v>312.69950835089725</v>
      </c>
    </row>
    <row r="29" spans="1:8" x14ac:dyDescent="0.25">
      <c r="A29" s="1">
        <v>29553</v>
      </c>
      <c r="B29" s="3">
        <f t="shared" si="0"/>
        <v>28</v>
      </c>
      <c r="C29">
        <v>369</v>
      </c>
      <c r="D29" s="2">
        <f t="shared" si="2"/>
        <v>-35.596153846153868</v>
      </c>
      <c r="E29" s="13">
        <f t="shared" si="3"/>
        <v>-33.459957924233692</v>
      </c>
      <c r="F29" s="13">
        <f t="shared" si="1"/>
        <v>335.54004207576634</v>
      </c>
    </row>
    <row r="30" spans="1:8" x14ac:dyDescent="0.25">
      <c r="A30" s="1">
        <v>29586</v>
      </c>
      <c r="B30" s="3">
        <f t="shared" si="0"/>
        <v>29</v>
      </c>
      <c r="C30">
        <v>362</v>
      </c>
      <c r="D30" s="2">
        <f t="shared" si="2"/>
        <v>-36.634615384615358</v>
      </c>
      <c r="E30" s="13">
        <f t="shared" si="3"/>
        <v>-34.470403442355675</v>
      </c>
      <c r="F30" s="13">
        <f t="shared" si="1"/>
        <v>327.52959655764431</v>
      </c>
    </row>
    <row r="31" spans="1:8" x14ac:dyDescent="0.25">
      <c r="A31" s="1">
        <v>29616</v>
      </c>
      <c r="B31" s="3">
        <f t="shared" si="0"/>
        <v>30</v>
      </c>
      <c r="C31">
        <v>342.75</v>
      </c>
      <c r="D31" s="2">
        <f t="shared" si="2"/>
        <v>-32.096153846153868</v>
      </c>
      <c r="E31" s="13">
        <f t="shared" si="3"/>
        <v>-29.908814565044167</v>
      </c>
      <c r="F31" s="13">
        <f t="shared" si="1"/>
        <v>312.84118543495583</v>
      </c>
    </row>
    <row r="32" spans="1:8" x14ac:dyDescent="0.25">
      <c r="A32" s="1">
        <v>29644</v>
      </c>
      <c r="B32" s="3">
        <f t="shared" si="0"/>
        <v>31</v>
      </c>
      <c r="C32">
        <v>349.75</v>
      </c>
      <c r="D32" s="2">
        <f t="shared" si="2"/>
        <v>11.557692307692321</v>
      </c>
      <c r="E32" s="13">
        <f t="shared" si="3"/>
        <v>13.76321800442452</v>
      </c>
      <c r="F32" s="13">
        <f t="shared" si="1"/>
        <v>363.51321800442452</v>
      </c>
    </row>
    <row r="33" spans="1:6" x14ac:dyDescent="0.25">
      <c r="A33" s="1">
        <v>29676</v>
      </c>
      <c r="B33" s="3">
        <f t="shared" si="0"/>
        <v>32</v>
      </c>
      <c r="C33">
        <v>352.75</v>
      </c>
      <c r="D33" s="2">
        <f t="shared" si="2"/>
        <v>28.903846153846132</v>
      </c>
      <c r="E33" s="13">
        <f t="shared" si="3"/>
        <v>31.122576262156926</v>
      </c>
      <c r="F33" s="13">
        <f t="shared" si="1"/>
        <v>383.87257626215694</v>
      </c>
    </row>
    <row r="34" spans="1:6" x14ac:dyDescent="0.25">
      <c r="A34" s="1">
        <v>29706</v>
      </c>
      <c r="B34" s="3">
        <f t="shared" si="0"/>
        <v>33</v>
      </c>
      <c r="C34">
        <v>355</v>
      </c>
      <c r="D34" s="2">
        <f t="shared" si="2"/>
        <v>6.0192307692307736</v>
      </c>
      <c r="E34" s="13">
        <f t="shared" si="3"/>
        <v>8.2461534579779006</v>
      </c>
      <c r="F34" s="13">
        <f t="shared" si="1"/>
        <v>363.24615345797793</v>
      </c>
    </row>
    <row r="35" spans="1:6" x14ac:dyDescent="0.25">
      <c r="A35" s="1">
        <v>29735</v>
      </c>
      <c r="B35" s="3">
        <f t="shared" si="0"/>
        <v>34</v>
      </c>
      <c r="C35">
        <v>348.75</v>
      </c>
      <c r="D35" s="2">
        <f t="shared" si="2"/>
        <v>11</v>
      </c>
      <c r="E35" s="13">
        <f t="shared" si="3"/>
        <v>13.230084932036522</v>
      </c>
      <c r="F35" s="13">
        <f t="shared" si="1"/>
        <v>361.9800849320365</v>
      </c>
    </row>
    <row r="36" spans="1:6" x14ac:dyDescent="0.25">
      <c r="A36" s="1">
        <v>29767</v>
      </c>
      <c r="B36" s="3">
        <f t="shared" si="0"/>
        <v>35</v>
      </c>
      <c r="C36">
        <v>313</v>
      </c>
      <c r="D36" s="2">
        <f t="shared" si="2"/>
        <v>27.942307692307679</v>
      </c>
      <c r="E36" s="13">
        <f t="shared" si="3"/>
        <v>30.170517387378382</v>
      </c>
      <c r="F36" s="13">
        <f t="shared" si="1"/>
        <v>343.17051738737837</v>
      </c>
    </row>
    <row r="37" spans="1:6" x14ac:dyDescent="0.25">
      <c r="A37" s="1">
        <v>29798</v>
      </c>
      <c r="B37" s="3">
        <f t="shared" si="0"/>
        <v>36</v>
      </c>
      <c r="C37">
        <v>321.5</v>
      </c>
      <c r="D37" s="2">
        <f t="shared" si="2"/>
        <v>17.5</v>
      </c>
      <c r="E37" s="13">
        <f t="shared" si="3"/>
        <v>19.721301213773177</v>
      </c>
      <c r="F37" s="13">
        <f t="shared" si="1"/>
        <v>341.22130121377319</v>
      </c>
    </row>
    <row r="38" spans="1:6" x14ac:dyDescent="0.25">
      <c r="A38" s="1">
        <v>29829</v>
      </c>
      <c r="B38" s="3">
        <f t="shared" si="0"/>
        <v>37</v>
      </c>
      <c r="C38">
        <v>288.75</v>
      </c>
      <c r="D38" s="2">
        <f t="shared" si="2"/>
        <v>1.2115384615384528</v>
      </c>
      <c r="E38" s="13">
        <f t="shared" si="3"/>
        <v>3.4209135550692746</v>
      </c>
      <c r="F38" s="13">
        <f t="shared" si="1"/>
        <v>292.17091355506926</v>
      </c>
    </row>
    <row r="39" spans="1:6" x14ac:dyDescent="0.25">
      <c r="A39" s="1">
        <v>29859</v>
      </c>
      <c r="B39" s="3">
        <f t="shared" si="0"/>
        <v>38</v>
      </c>
      <c r="C39">
        <v>259.75</v>
      </c>
      <c r="D39" s="2">
        <f t="shared" si="2"/>
        <v>15.269230769230774</v>
      </c>
      <c r="E39" s="13">
        <f t="shared" si="3"/>
        <v>17.461689043174054</v>
      </c>
      <c r="F39" s="13">
        <f t="shared" si="1"/>
        <v>277.21168904317403</v>
      </c>
    </row>
    <row r="40" spans="1:6" x14ac:dyDescent="0.25">
      <c r="A40" s="1">
        <v>29889</v>
      </c>
      <c r="B40" s="3">
        <f t="shared" si="0"/>
        <v>39</v>
      </c>
      <c r="C40">
        <v>255.75</v>
      </c>
      <c r="D40" s="2">
        <f t="shared" si="2"/>
        <v>24.5</v>
      </c>
      <c r="E40" s="13">
        <f t="shared" si="3"/>
        <v>26.670588967969813</v>
      </c>
      <c r="F40" s="13">
        <f t="shared" si="1"/>
        <v>282.42058896796982</v>
      </c>
    </row>
    <row r="41" spans="1:6" x14ac:dyDescent="0.25">
      <c r="A41" s="1">
        <v>29920</v>
      </c>
      <c r="B41" s="3">
        <f t="shared" si="0"/>
        <v>40</v>
      </c>
      <c r="C41">
        <v>259</v>
      </c>
      <c r="D41" s="2">
        <f t="shared" si="2"/>
        <v>33.634615384615358</v>
      </c>
      <c r="E41" s="13">
        <f t="shared" si="3"/>
        <v>35.778431960226406</v>
      </c>
      <c r="F41" s="13">
        <f t="shared" si="1"/>
        <v>294.77843196022638</v>
      </c>
    </row>
    <row r="42" spans="1:6" x14ac:dyDescent="0.25">
      <c r="A42" s="1">
        <v>29951</v>
      </c>
      <c r="B42" s="3">
        <f t="shared" si="0"/>
        <v>41</v>
      </c>
      <c r="C42">
        <v>251.5</v>
      </c>
      <c r="D42" s="2">
        <f t="shared" si="2"/>
        <v>36.423076923076906</v>
      </c>
      <c r="E42" s="13">
        <f t="shared" si="3"/>
        <v>38.535278495397506</v>
      </c>
      <c r="F42" s="13">
        <f t="shared" si="1"/>
        <v>290.03527849539751</v>
      </c>
    </row>
    <row r="43" spans="1:6" x14ac:dyDescent="0.25">
      <c r="A43" s="1">
        <v>29980</v>
      </c>
      <c r="B43" s="3">
        <f t="shared" si="0"/>
        <v>42</v>
      </c>
      <c r="C43">
        <v>266</v>
      </c>
      <c r="D43" s="2">
        <f t="shared" si="2"/>
        <v>8.0576923076923208</v>
      </c>
      <c r="E43" s="13">
        <f t="shared" si="3"/>
        <v>10.133507680091022</v>
      </c>
      <c r="F43" s="13">
        <f t="shared" si="1"/>
        <v>276.13350768009104</v>
      </c>
    </row>
    <row r="44" spans="1:6" x14ac:dyDescent="0.25">
      <c r="A44" s="1">
        <v>30008</v>
      </c>
      <c r="B44" s="3">
        <f t="shared" si="0"/>
        <v>43</v>
      </c>
      <c r="C44">
        <v>260</v>
      </c>
      <c r="D44" s="2">
        <f t="shared" si="2"/>
        <v>22.923076923076906</v>
      </c>
      <c r="E44" s="13">
        <f t="shared" si="3"/>
        <v>24.957817090753167</v>
      </c>
      <c r="F44" s="13">
        <f t="shared" si="1"/>
        <v>284.95781709075317</v>
      </c>
    </row>
    <row r="45" spans="1:6" x14ac:dyDescent="0.25">
      <c r="A45" s="1">
        <v>30041</v>
      </c>
      <c r="B45" s="3">
        <f t="shared" si="0"/>
        <v>44</v>
      </c>
      <c r="C45">
        <v>250</v>
      </c>
      <c r="D45" s="2">
        <f t="shared" si="2"/>
        <v>-2.153846153846132</v>
      </c>
      <c r="E45" s="13">
        <f t="shared" si="3"/>
        <v>-0.1647774119921932</v>
      </c>
      <c r="F45" s="13">
        <f t="shared" si="1"/>
        <v>249.83522258800781</v>
      </c>
    </row>
    <row r="46" spans="1:6" x14ac:dyDescent="0.25">
      <c r="A46" s="1">
        <v>30071</v>
      </c>
      <c r="B46" s="3">
        <f t="shared" si="0"/>
        <v>45</v>
      </c>
      <c r="C46">
        <v>263.5</v>
      </c>
      <c r="D46" s="2">
        <f t="shared" si="2"/>
        <v>-24.288461538461547</v>
      </c>
      <c r="E46" s="13">
        <f t="shared" si="3"/>
        <v>-22.34955727754609</v>
      </c>
      <c r="F46" s="13">
        <f t="shared" si="1"/>
        <v>241.1504427224539</v>
      </c>
    </row>
    <row r="47" spans="1:6" x14ac:dyDescent="0.25">
      <c r="A47" s="1">
        <v>30099</v>
      </c>
      <c r="B47" s="3">
        <f t="shared" si="0"/>
        <v>46</v>
      </c>
      <c r="C47">
        <v>258.5</v>
      </c>
      <c r="D47" s="2">
        <f t="shared" si="2"/>
        <v>-20.865384615384642</v>
      </c>
      <c r="E47" s="13">
        <f t="shared" si="3"/>
        <v>-18.981024575295955</v>
      </c>
      <c r="F47" s="13">
        <f t="shared" si="1"/>
        <v>239.51897542470405</v>
      </c>
    </row>
    <row r="48" spans="1:6" x14ac:dyDescent="0.25">
      <c r="A48" s="1">
        <v>30132</v>
      </c>
      <c r="B48" s="3">
        <f t="shared" si="0"/>
        <v>47</v>
      </c>
      <c r="C48">
        <v>250</v>
      </c>
      <c r="D48" s="2">
        <f t="shared" si="2"/>
        <v>-10.019230769230774</v>
      </c>
      <c r="E48" s="13">
        <f t="shared" si="3"/>
        <v>-8.1936714813499254</v>
      </c>
      <c r="F48" s="13">
        <f t="shared" si="1"/>
        <v>241.80632851865008</v>
      </c>
    </row>
    <row r="49" spans="1:6" x14ac:dyDescent="0.25">
      <c r="A49" s="1">
        <v>30162</v>
      </c>
      <c r="B49" s="3">
        <f t="shared" si="0"/>
        <v>48</v>
      </c>
      <c r="C49">
        <v>232</v>
      </c>
      <c r="D49" s="2">
        <f t="shared" si="2"/>
        <v>-11.288461538461547</v>
      </c>
      <c r="E49" s="13">
        <f t="shared" si="3"/>
        <v>-9.5258267106954921</v>
      </c>
      <c r="F49" s="13">
        <f t="shared" si="1"/>
        <v>222.4741732893045</v>
      </c>
    </row>
    <row r="50" spans="1:6" x14ac:dyDescent="0.25">
      <c r="A50" s="1">
        <v>30194</v>
      </c>
      <c r="B50" s="3">
        <f t="shared" si="0"/>
        <v>49</v>
      </c>
      <c r="C50">
        <v>224</v>
      </c>
      <c r="D50" s="2">
        <f t="shared" si="2"/>
        <v>10.711538461538453</v>
      </c>
      <c r="E50" s="13">
        <f t="shared" si="3"/>
        <v>12.407267259692306</v>
      </c>
      <c r="F50" s="13">
        <f t="shared" si="1"/>
        <v>236.4072672596923</v>
      </c>
    </row>
    <row r="51" spans="1:6" x14ac:dyDescent="0.25">
      <c r="A51" s="1">
        <v>30224</v>
      </c>
      <c r="B51" s="3">
        <f t="shared" si="0"/>
        <v>50</v>
      </c>
      <c r="C51">
        <v>201</v>
      </c>
      <c r="D51" s="2">
        <f t="shared" si="2"/>
        <v>11.461538461538453</v>
      </c>
      <c r="E51" s="13">
        <f t="shared" si="3"/>
        <v>13.086530792854962</v>
      </c>
      <c r="F51" s="13">
        <f t="shared" si="1"/>
        <v>214.08653079285497</v>
      </c>
    </row>
    <row r="52" spans="1:6" x14ac:dyDescent="0.25">
      <c r="A52" s="1">
        <v>30253</v>
      </c>
      <c r="B52" s="3">
        <f t="shared" si="0"/>
        <v>51</v>
      </c>
      <c r="C52">
        <v>196.5</v>
      </c>
      <c r="D52" s="2">
        <f t="shared" si="2"/>
        <v>6.326923076923066</v>
      </c>
      <c r="E52" s="13">
        <f t="shared" si="3"/>
        <v>7.8775082889233579</v>
      </c>
      <c r="F52" s="13">
        <f t="shared" si="1"/>
        <v>204.37750828892337</v>
      </c>
    </row>
    <row r="53" spans="1:6" x14ac:dyDescent="0.25">
      <c r="A53" s="1">
        <v>30285</v>
      </c>
      <c r="B53" s="3">
        <f t="shared" si="0"/>
        <v>52</v>
      </c>
      <c r="C53">
        <v>228</v>
      </c>
      <c r="D53" s="2">
        <f t="shared" si="2"/>
        <v>21.961538461538453</v>
      </c>
      <c r="E53" s="13">
        <f t="shared" si="3"/>
        <v>23.434213978030353</v>
      </c>
      <c r="F53" s="13">
        <f t="shared" si="1"/>
        <v>251.43421397803036</v>
      </c>
    </row>
    <row r="54" spans="1:6" x14ac:dyDescent="0.25">
      <c r="A54" s="1">
        <v>30315</v>
      </c>
      <c r="B54" s="3">
        <f t="shared" si="0"/>
        <v>53</v>
      </c>
      <c r="C54">
        <v>229</v>
      </c>
      <c r="D54" s="2">
        <f t="shared" si="2"/>
        <v>19.269230769230774</v>
      </c>
      <c r="E54" s="13">
        <f t="shared" si="3"/>
        <v>20.660670002186134</v>
      </c>
      <c r="F54" s="13">
        <f t="shared" si="1"/>
        <v>249.66067000218612</v>
      </c>
    </row>
    <row r="55" spans="1:6" x14ac:dyDescent="0.25">
      <c r="A55" s="1">
        <v>30347</v>
      </c>
      <c r="B55" s="3">
        <f t="shared" si="0"/>
        <v>54</v>
      </c>
      <c r="C55">
        <v>250.5</v>
      </c>
      <c r="D55" s="2">
        <f t="shared" si="2"/>
        <v>10.84615384615384</v>
      </c>
      <c r="E55" s="13">
        <f t="shared" si="3"/>
        <v>12.153213710050826</v>
      </c>
      <c r="F55" s="13">
        <f t="shared" si="1"/>
        <v>262.65321371005081</v>
      </c>
    </row>
    <row r="56" spans="1:6" x14ac:dyDescent="0.25">
      <c r="A56" s="1">
        <v>30375</v>
      </c>
      <c r="B56" s="3">
        <f t="shared" si="0"/>
        <v>55</v>
      </c>
      <c r="C56">
        <v>267</v>
      </c>
      <c r="D56" s="2">
        <f t="shared" si="2"/>
        <v>-7.2307692307692264</v>
      </c>
      <c r="E56" s="13">
        <f t="shared" si="3"/>
        <v>-6.0110412191128351</v>
      </c>
      <c r="F56" s="13">
        <f t="shared" si="1"/>
        <v>260.98895878088717</v>
      </c>
    </row>
    <row r="57" spans="1:6" x14ac:dyDescent="0.25">
      <c r="A57" s="1">
        <v>30406</v>
      </c>
      <c r="B57" s="3">
        <f t="shared" si="0"/>
        <v>56</v>
      </c>
      <c r="C57">
        <v>303</v>
      </c>
      <c r="D57" s="2">
        <f t="shared" si="2"/>
        <v>-18.538461538461547</v>
      </c>
      <c r="E57" s="13">
        <f t="shared" si="3"/>
        <v>-17.408820590601682</v>
      </c>
      <c r="F57" s="13">
        <f t="shared" si="1"/>
        <v>285.59117940939831</v>
      </c>
    </row>
    <row r="58" spans="1:6" x14ac:dyDescent="0.25">
      <c r="A58" s="1">
        <v>30435</v>
      </c>
      <c r="B58" s="3">
        <f t="shared" si="0"/>
        <v>57</v>
      </c>
      <c r="C58">
        <v>314</v>
      </c>
      <c r="D58" s="2">
        <f t="shared" si="2"/>
        <v>-46.461538461538453</v>
      </c>
      <c r="E58" s="13">
        <f t="shared" si="3"/>
        <v>-45.424536293729759</v>
      </c>
      <c r="F58" s="13">
        <f t="shared" si="1"/>
        <v>268.57546370627023</v>
      </c>
    </row>
    <row r="59" spans="1:6" x14ac:dyDescent="0.25">
      <c r="A59" s="1">
        <v>30467</v>
      </c>
      <c r="B59" s="3">
        <f t="shared" si="0"/>
        <v>58</v>
      </c>
      <c r="C59">
        <v>309</v>
      </c>
      <c r="D59" s="2">
        <f t="shared" si="2"/>
        <v>-54.461538461538453</v>
      </c>
      <c r="E59" s="13">
        <f t="shared" si="3"/>
        <v>-53.519517530729502</v>
      </c>
      <c r="F59" s="13">
        <f t="shared" si="1"/>
        <v>255.4804824692705</v>
      </c>
    </row>
    <row r="60" spans="1:6" x14ac:dyDescent="0.25">
      <c r="A60" s="1">
        <v>30497</v>
      </c>
      <c r="B60" s="3">
        <f t="shared" si="0"/>
        <v>59</v>
      </c>
      <c r="C60">
        <v>313.5</v>
      </c>
      <c r="D60" s="2">
        <f t="shared" si="2"/>
        <v>-27.192307692307679</v>
      </c>
      <c r="E60" s="13">
        <f t="shared" si="3"/>
        <v>-26.347395904826513</v>
      </c>
      <c r="F60" s="13">
        <f t="shared" si="1"/>
        <v>287.1526040951735</v>
      </c>
    </row>
    <row r="61" spans="1:6" x14ac:dyDescent="0.25">
      <c r="A61" s="1">
        <v>30526</v>
      </c>
      <c r="B61" s="3">
        <f t="shared" si="0"/>
        <v>60</v>
      </c>
      <c r="C61">
        <v>336.5</v>
      </c>
      <c r="D61" s="2">
        <f t="shared" si="2"/>
        <v>-32.846153846153868</v>
      </c>
      <c r="E61" s="13">
        <f t="shared" si="3"/>
        <v>-32.100259751036305</v>
      </c>
      <c r="F61" s="13">
        <f t="shared" si="1"/>
        <v>304.39974024896367</v>
      </c>
    </row>
    <row r="62" spans="1:6" x14ac:dyDescent="0.25">
      <c r="A62" s="1">
        <v>30559</v>
      </c>
      <c r="B62" s="3">
        <f t="shared" si="0"/>
        <v>61</v>
      </c>
      <c r="C62">
        <v>342.5</v>
      </c>
      <c r="D62" s="2">
        <f t="shared" si="2"/>
        <v>-19.846153846153868</v>
      </c>
      <c r="E62" s="13">
        <f t="shared" si="3"/>
        <v>-19.200962323972242</v>
      </c>
      <c r="F62" s="13">
        <f t="shared" si="1"/>
        <v>323.29903767602775</v>
      </c>
    </row>
    <row r="63" spans="1:6" x14ac:dyDescent="0.25">
      <c r="A63" s="1">
        <v>30589</v>
      </c>
      <c r="B63" s="3">
        <f t="shared" si="0"/>
        <v>62</v>
      </c>
      <c r="C63">
        <v>344</v>
      </c>
      <c r="D63" s="2">
        <f t="shared" si="2"/>
        <v>-12.576923076923094</v>
      </c>
      <c r="E63" s="13">
        <f t="shared" si="3"/>
        <v>-12.03389153385379</v>
      </c>
      <c r="F63" s="13">
        <f t="shared" si="1"/>
        <v>331.96610846614624</v>
      </c>
    </row>
    <row r="64" spans="1:6" x14ac:dyDescent="0.25">
      <c r="A64" s="1">
        <v>30620</v>
      </c>
      <c r="B64" s="3">
        <f t="shared" si="0"/>
        <v>63</v>
      </c>
      <c r="C64">
        <v>334.5</v>
      </c>
      <c r="D64" s="2">
        <f t="shared" si="2"/>
        <v>13.153846153846132</v>
      </c>
      <c r="E64" s="13">
        <f t="shared" si="3"/>
        <v>13.593491078119182</v>
      </c>
      <c r="F64" s="13">
        <f t="shared" si="1"/>
        <v>348.0934910781192</v>
      </c>
    </row>
    <row r="65" spans="1:6" x14ac:dyDescent="0.25">
      <c r="A65" s="1">
        <v>30650</v>
      </c>
      <c r="B65" s="3">
        <f t="shared" si="0"/>
        <v>64</v>
      </c>
      <c r="C65">
        <v>331.5</v>
      </c>
      <c r="D65" s="2">
        <f t="shared" si="2"/>
        <v>13.769230769230774</v>
      </c>
      <c r="E65" s="13">
        <f t="shared" si="3"/>
        <v>14.104495972340251</v>
      </c>
      <c r="F65" s="13">
        <f t="shared" si="1"/>
        <v>345.60449597234026</v>
      </c>
    </row>
    <row r="66" spans="1:6" x14ac:dyDescent="0.25">
      <c r="A66" s="1">
        <v>30680</v>
      </c>
      <c r="B66" s="3">
        <f t="shared" si="0"/>
        <v>65</v>
      </c>
      <c r="C66">
        <v>329</v>
      </c>
      <c r="D66" s="2">
        <f t="shared" si="2"/>
        <v>1</v>
      </c>
      <c r="E66" s="13">
        <f t="shared" si="3"/>
        <v>1.2301281601880361</v>
      </c>
      <c r="F66" s="13">
        <f t="shared" si="1"/>
        <v>330.23012816018803</v>
      </c>
    </row>
    <row r="67" spans="1:6" x14ac:dyDescent="0.25">
      <c r="A67" s="1">
        <v>30712</v>
      </c>
      <c r="B67" s="3">
        <f t="shared" si="0"/>
        <v>66</v>
      </c>
      <c r="C67">
        <v>320.5</v>
      </c>
      <c r="D67" s="2">
        <f t="shared" si="2"/>
        <v>-1.5384615384615472</v>
      </c>
      <c r="E67" s="13">
        <f t="shared" si="3"/>
        <v>-1.4139902516491483</v>
      </c>
      <c r="F67" s="13">
        <f t="shared" si="1"/>
        <v>319.08600974835088</v>
      </c>
    </row>
    <row r="68" spans="1:6" x14ac:dyDescent="0.25">
      <c r="A68" s="1">
        <v>30741</v>
      </c>
      <c r="B68" s="3">
        <f t="shared" ref="B68:B131" si="4">B67+1</f>
        <v>67</v>
      </c>
      <c r="C68">
        <v>322.5</v>
      </c>
      <c r="D68" s="2">
        <f t="shared" si="2"/>
        <v>15.923076923076906</v>
      </c>
      <c r="E68" s="13">
        <f t="shared" si="3"/>
        <v>15.941610171594498</v>
      </c>
      <c r="F68" s="13">
        <f t="shared" si="1"/>
        <v>338.4416101715945</v>
      </c>
    </row>
    <row r="69" spans="1:6" x14ac:dyDescent="0.25">
      <c r="A69" s="1">
        <v>30771</v>
      </c>
      <c r="B69" s="3">
        <f t="shared" si="4"/>
        <v>68</v>
      </c>
      <c r="C69">
        <v>346</v>
      </c>
      <c r="D69" s="2">
        <f t="shared" si="2"/>
        <v>15.846153846153868</v>
      </c>
      <c r="E69" s="13">
        <f t="shared" si="3"/>
        <v>15.758707192108556</v>
      </c>
      <c r="F69" s="13">
        <f t="shared" si="1"/>
        <v>361.75870719210855</v>
      </c>
    </row>
    <row r="70" spans="1:6" x14ac:dyDescent="0.25">
      <c r="A70" s="1">
        <v>30802</v>
      </c>
      <c r="B70" s="3">
        <f t="shared" si="4"/>
        <v>69</v>
      </c>
      <c r="C70">
        <v>332.5</v>
      </c>
      <c r="D70" s="2">
        <f t="shared" si="2"/>
        <v>15.076923076923094</v>
      </c>
      <c r="E70" s="13">
        <f t="shared" si="3"/>
        <v>14.883694051263953</v>
      </c>
      <c r="F70" s="13">
        <f t="shared" si="1"/>
        <v>347.38369405126394</v>
      </c>
    </row>
    <row r="71" spans="1:6" x14ac:dyDescent="0.25">
      <c r="A71" s="1">
        <v>30833</v>
      </c>
      <c r="B71" s="3">
        <f t="shared" si="4"/>
        <v>70</v>
      </c>
      <c r="C71">
        <v>345</v>
      </c>
      <c r="D71" s="2">
        <f t="shared" si="2"/>
        <v>3.1923076923076792</v>
      </c>
      <c r="E71" s="13">
        <f t="shared" si="3"/>
        <v>2.8937327750034774</v>
      </c>
      <c r="F71" s="13">
        <f t="shared" si="1"/>
        <v>347.89373277500346</v>
      </c>
    </row>
    <row r="72" spans="1:6" x14ac:dyDescent="0.25">
      <c r="A72" s="1">
        <v>30862</v>
      </c>
      <c r="B72" s="3">
        <f t="shared" si="4"/>
        <v>71</v>
      </c>
      <c r="C72">
        <v>346.5</v>
      </c>
      <c r="D72" s="2">
        <f t="shared" si="2"/>
        <v>-2.6923076923076792</v>
      </c>
      <c r="E72" s="13">
        <f t="shared" si="3"/>
        <v>-3.0955540582216039</v>
      </c>
      <c r="F72" s="13">
        <f t="shared" si="1"/>
        <v>343.40444594177842</v>
      </c>
    </row>
    <row r="73" spans="1:6" x14ac:dyDescent="0.25">
      <c r="A73" s="1">
        <v>30894</v>
      </c>
      <c r="B73" s="3">
        <f t="shared" si="4"/>
        <v>72</v>
      </c>
      <c r="C73">
        <v>311</v>
      </c>
      <c r="D73" s="2">
        <f t="shared" si="2"/>
        <v>-5</v>
      </c>
      <c r="E73" s="13">
        <f t="shared" si="3"/>
        <v>-5.507006931903395</v>
      </c>
      <c r="F73" s="13">
        <f t="shared" si="1"/>
        <v>305.49299306809661</v>
      </c>
    </row>
    <row r="74" spans="1:6" x14ac:dyDescent="0.25">
      <c r="A74" s="1">
        <v>30925</v>
      </c>
      <c r="B74" s="3">
        <f t="shared" si="4"/>
        <v>73</v>
      </c>
      <c r="C74">
        <v>304.5</v>
      </c>
      <c r="D74" s="2">
        <f t="shared" si="2"/>
        <v>-11.038461538461547</v>
      </c>
      <c r="E74" s="13">
        <f t="shared" si="3"/>
        <v>-11.648083771718063</v>
      </c>
      <c r="F74" s="13">
        <f t="shared" si="1"/>
        <v>292.85191622828194</v>
      </c>
    </row>
    <row r="75" spans="1:6" x14ac:dyDescent="0.25">
      <c r="A75" s="1">
        <v>30953</v>
      </c>
      <c r="B75" s="3">
        <f t="shared" si="4"/>
        <v>74</v>
      </c>
      <c r="C75">
        <v>270</v>
      </c>
      <c r="D75" s="2">
        <f t="shared" si="2"/>
        <v>-3.4615384615384528</v>
      </c>
      <c r="E75" s="13">
        <f t="shared" si="3"/>
        <v>-4.172398936503833</v>
      </c>
      <c r="F75" s="13">
        <f t="shared" si="1"/>
        <v>265.82760106349616</v>
      </c>
    </row>
    <row r="76" spans="1:6" x14ac:dyDescent="0.25">
      <c r="A76" s="1">
        <v>30986</v>
      </c>
      <c r="B76" s="3">
        <f t="shared" si="4"/>
        <v>75</v>
      </c>
      <c r="C76">
        <v>262</v>
      </c>
      <c r="D76" s="2">
        <f t="shared" si="2"/>
        <v>26.346153846153868</v>
      </c>
      <c r="E76" s="13">
        <f t="shared" si="3"/>
        <v>25.535660873527938</v>
      </c>
      <c r="F76" s="13">
        <f t="shared" si="1"/>
        <v>287.53566087352795</v>
      </c>
    </row>
    <row r="77" spans="1:6" x14ac:dyDescent="0.25">
      <c r="A77" s="1">
        <v>31016</v>
      </c>
      <c r="B77" s="3">
        <f t="shared" si="4"/>
        <v>76</v>
      </c>
      <c r="C77">
        <v>261.5</v>
      </c>
      <c r="D77" s="2">
        <f t="shared" si="2"/>
        <v>18.461538461538453</v>
      </c>
      <c r="E77" s="13">
        <f t="shared" si="3"/>
        <v>17.553243792531305</v>
      </c>
      <c r="F77" s="13">
        <f t="shared" si="1"/>
        <v>279.0532437925313</v>
      </c>
    </row>
    <row r="78" spans="1:6" x14ac:dyDescent="0.25">
      <c r="A78" s="1">
        <v>31047</v>
      </c>
      <c r="B78" s="3">
        <f t="shared" si="4"/>
        <v>77</v>
      </c>
      <c r="C78">
        <v>259.5</v>
      </c>
      <c r="D78" s="2">
        <f t="shared" si="2"/>
        <v>36.5</v>
      </c>
      <c r="E78" s="13">
        <f t="shared" si="3"/>
        <v>35.495955357573081</v>
      </c>
      <c r="F78" s="13">
        <f t="shared" ref="F78:F141" si="5">C78+E78</f>
        <v>294.99595535757305</v>
      </c>
    </row>
    <row r="79" spans="1:6" x14ac:dyDescent="0.25">
      <c r="A79" s="1">
        <v>31078</v>
      </c>
      <c r="B79" s="3">
        <f t="shared" si="4"/>
        <v>78</v>
      </c>
      <c r="C79">
        <v>266</v>
      </c>
      <c r="D79" s="2">
        <f t="shared" ref="D79:D142" si="6">C72-AVERAGE(C67:C79)</f>
        <v>42.846153846153868</v>
      </c>
      <c r="E79" s="13">
        <f t="shared" ref="E79:E142" si="7">D79-($H$14*COS($H$16*$B78) + $H$15*SIN($H$16*$B78))</f>
        <v>41.748627240367654</v>
      </c>
      <c r="F79" s="13">
        <f t="shared" si="5"/>
        <v>307.74862724036768</v>
      </c>
    </row>
    <row r="80" spans="1:6" x14ac:dyDescent="0.25">
      <c r="A80" s="1">
        <v>31106</v>
      </c>
      <c r="B80" s="3">
        <f t="shared" si="4"/>
        <v>79</v>
      </c>
      <c r="C80">
        <v>263.5</v>
      </c>
      <c r="D80" s="2">
        <f t="shared" si="6"/>
        <v>11.730769230769226</v>
      </c>
      <c r="E80" s="13">
        <f t="shared" si="7"/>
        <v>10.542239835634899</v>
      </c>
      <c r="F80" s="13">
        <f t="shared" si="5"/>
        <v>274.04223983563492</v>
      </c>
    </row>
    <row r="81" spans="1:6" x14ac:dyDescent="0.25">
      <c r="A81" s="1">
        <v>31135</v>
      </c>
      <c r="B81" s="3">
        <f t="shared" si="4"/>
        <v>80</v>
      </c>
      <c r="C81">
        <v>272</v>
      </c>
      <c r="D81" s="2">
        <f t="shared" si="6"/>
        <v>9.1153846153846416</v>
      </c>
      <c r="E81" s="13">
        <f t="shared" si="7"/>
        <v>7.8385371687230396</v>
      </c>
      <c r="F81" s="13">
        <f t="shared" si="5"/>
        <v>279.83853716872306</v>
      </c>
    </row>
    <row r="82" spans="1:6" x14ac:dyDescent="0.25">
      <c r="A82" s="1">
        <v>31167</v>
      </c>
      <c r="B82" s="3">
        <f t="shared" si="4"/>
        <v>81</v>
      </c>
      <c r="C82">
        <v>270.5</v>
      </c>
      <c r="D82" s="2">
        <f t="shared" si="6"/>
        <v>-19.576923076923094</v>
      </c>
      <c r="E82" s="13">
        <f t="shared" si="7"/>
        <v>-20.93920433796518</v>
      </c>
      <c r="F82" s="13">
        <f t="shared" si="5"/>
        <v>249.56079566203482</v>
      </c>
    </row>
    <row r="83" spans="1:6" x14ac:dyDescent="0.25">
      <c r="A83" s="1">
        <v>31198</v>
      </c>
      <c r="B83" s="3">
        <f t="shared" si="4"/>
        <v>82</v>
      </c>
      <c r="C83">
        <v>267</v>
      </c>
      <c r="D83" s="2">
        <f t="shared" si="6"/>
        <v>-22.538461538461547</v>
      </c>
      <c r="E83" s="13">
        <f t="shared" si="7"/>
        <v>-23.983099392538879</v>
      </c>
      <c r="F83" s="13">
        <f t="shared" si="5"/>
        <v>243.01690060746111</v>
      </c>
    </row>
    <row r="84" spans="1:6" x14ac:dyDescent="0.25">
      <c r="A84" s="1">
        <v>31226</v>
      </c>
      <c r="B84" s="3">
        <f t="shared" si="4"/>
        <v>83</v>
      </c>
      <c r="C84">
        <v>260.5</v>
      </c>
      <c r="D84" s="2">
        <f t="shared" si="6"/>
        <v>-16.538461538461547</v>
      </c>
      <c r="E84" s="13">
        <f t="shared" si="7"/>
        <v>-18.062192731084888</v>
      </c>
      <c r="F84" s="13">
        <f t="shared" si="5"/>
        <v>242.43780726891512</v>
      </c>
    </row>
    <row r="85" spans="1:6" x14ac:dyDescent="0.25">
      <c r="A85" s="1">
        <v>31259</v>
      </c>
      <c r="B85" s="3">
        <f t="shared" si="4"/>
        <v>84</v>
      </c>
      <c r="C85">
        <v>237</v>
      </c>
      <c r="D85" s="2">
        <f t="shared" si="6"/>
        <v>-10.115384615384642</v>
      </c>
      <c r="E85" s="13">
        <f t="shared" si="7"/>
        <v>-11.714767230200572</v>
      </c>
      <c r="F85" s="13">
        <f t="shared" si="5"/>
        <v>225.28523276979942</v>
      </c>
    </row>
    <row r="86" spans="1:6" x14ac:dyDescent="0.25">
      <c r="A86" s="1">
        <v>31289</v>
      </c>
      <c r="B86" s="3">
        <f t="shared" si="4"/>
        <v>85</v>
      </c>
      <c r="C86">
        <v>245</v>
      </c>
      <c r="D86" s="2">
        <f t="shared" si="6"/>
        <v>1.4615384615384528</v>
      </c>
      <c r="E86" s="13">
        <f t="shared" si="7"/>
        <v>-0.20988277210687456</v>
      </c>
      <c r="F86" s="13">
        <f t="shared" si="5"/>
        <v>244.79011722789312</v>
      </c>
    </row>
    <row r="87" spans="1:6" x14ac:dyDescent="0.25">
      <c r="A87" s="1">
        <v>31320</v>
      </c>
      <c r="B87" s="3">
        <f t="shared" si="4"/>
        <v>86</v>
      </c>
      <c r="C87">
        <v>216.5</v>
      </c>
      <c r="D87" s="2">
        <f t="shared" si="6"/>
        <v>5.7307692307692264</v>
      </c>
      <c r="E87" s="13">
        <f t="shared" si="7"/>
        <v>3.9910849078008814</v>
      </c>
      <c r="F87" s="13">
        <f t="shared" si="5"/>
        <v>220.49108490780088</v>
      </c>
    </row>
    <row r="88" spans="1:6" x14ac:dyDescent="0.25">
      <c r="A88" s="1">
        <v>31351</v>
      </c>
      <c r="B88" s="3">
        <f t="shared" si="4"/>
        <v>87</v>
      </c>
      <c r="C88">
        <v>219</v>
      </c>
      <c r="D88" s="2">
        <f t="shared" si="6"/>
        <v>18.15384615384616</v>
      </c>
      <c r="E88" s="13">
        <f t="shared" si="7"/>
        <v>16.349828468759966</v>
      </c>
      <c r="F88" s="13">
        <f t="shared" si="5"/>
        <v>235.34982846875997</v>
      </c>
    </row>
    <row r="89" spans="1:6" x14ac:dyDescent="0.25">
      <c r="A89" s="1">
        <v>31380</v>
      </c>
      <c r="B89" s="3">
        <f t="shared" si="4"/>
        <v>88</v>
      </c>
      <c r="C89">
        <v>238.5</v>
      </c>
      <c r="D89" s="2">
        <f t="shared" si="6"/>
        <v>18.461538461538453</v>
      </c>
      <c r="E89" s="13">
        <f t="shared" si="7"/>
        <v>16.597262462480838</v>
      </c>
      <c r="F89" s="13">
        <f t="shared" si="5"/>
        <v>255.09726246248084</v>
      </c>
    </row>
    <row r="90" spans="1:6" x14ac:dyDescent="0.25">
      <c r="A90" s="1">
        <v>31412</v>
      </c>
      <c r="B90" s="3">
        <f t="shared" si="4"/>
        <v>89</v>
      </c>
      <c r="C90">
        <v>238.5</v>
      </c>
      <c r="D90" s="2">
        <f t="shared" si="6"/>
        <v>16.730769230769226</v>
      </c>
      <c r="E90" s="13">
        <f t="shared" si="7"/>
        <v>14.810446081808704</v>
      </c>
      <c r="F90" s="13">
        <f t="shared" si="5"/>
        <v>253.31044608180869</v>
      </c>
    </row>
    <row r="91" spans="1:6" x14ac:dyDescent="0.25">
      <c r="A91" s="1">
        <v>31443</v>
      </c>
      <c r="B91" s="3">
        <f t="shared" si="4"/>
        <v>90</v>
      </c>
      <c r="C91">
        <v>236</v>
      </c>
      <c r="D91" s="2">
        <f t="shared" si="6"/>
        <v>12.038461538461547</v>
      </c>
      <c r="E91" s="13">
        <f t="shared" si="7"/>
        <v>10.066429007100851</v>
      </c>
      <c r="F91" s="13">
        <f t="shared" si="5"/>
        <v>246.06642900710085</v>
      </c>
    </row>
    <row r="92" spans="1:6" x14ac:dyDescent="0.25">
      <c r="A92" s="1">
        <v>31471</v>
      </c>
      <c r="B92" s="3">
        <f t="shared" si="4"/>
        <v>91</v>
      </c>
      <c r="C92">
        <v>222.5</v>
      </c>
      <c r="D92" s="2">
        <f t="shared" si="6"/>
        <v>-8.1153846153846132</v>
      </c>
      <c r="E92" s="13">
        <f t="shared" si="7"/>
        <v>-10.134671956677566</v>
      </c>
      <c r="F92" s="13">
        <f t="shared" si="5"/>
        <v>212.36532804332242</v>
      </c>
    </row>
    <row r="93" spans="1:6" x14ac:dyDescent="0.25">
      <c r="A93" s="1">
        <v>31502</v>
      </c>
      <c r="B93" s="3">
        <f t="shared" si="4"/>
        <v>92</v>
      </c>
      <c r="C93">
        <v>233.5</v>
      </c>
      <c r="D93" s="2">
        <f t="shared" si="6"/>
        <v>2.1923076923076792</v>
      </c>
      <c r="E93" s="13">
        <f t="shared" si="7"/>
        <v>0.13032685619887463</v>
      </c>
      <c r="F93" s="13">
        <f t="shared" si="5"/>
        <v>233.63032685619888</v>
      </c>
    </row>
    <row r="94" spans="1:6" x14ac:dyDescent="0.25">
      <c r="A94" s="1">
        <v>31532</v>
      </c>
      <c r="B94" s="3">
        <f t="shared" si="4"/>
        <v>93</v>
      </c>
      <c r="C94">
        <v>235</v>
      </c>
      <c r="D94" s="2">
        <f t="shared" si="6"/>
        <v>-23.461538461538453</v>
      </c>
      <c r="E94" s="13">
        <f t="shared" si="7"/>
        <v>-25.561555038133079</v>
      </c>
      <c r="F94" s="13">
        <f t="shared" si="5"/>
        <v>209.43844496186694</v>
      </c>
    </row>
    <row r="95" spans="1:6" x14ac:dyDescent="0.25">
      <c r="A95" s="1">
        <v>31562</v>
      </c>
      <c r="B95" s="3">
        <f t="shared" si="4"/>
        <v>94</v>
      </c>
      <c r="C95">
        <v>247.5</v>
      </c>
      <c r="D95" s="2">
        <f t="shared" si="6"/>
        <v>-19.192307692307679</v>
      </c>
      <c r="E95" s="13">
        <f t="shared" si="7"/>
        <v>-21.325616337123339</v>
      </c>
      <c r="F95" s="13">
        <f t="shared" si="5"/>
        <v>226.17438366287666</v>
      </c>
    </row>
    <row r="96" spans="1:6" x14ac:dyDescent="0.25">
      <c r="A96" s="1">
        <v>31593</v>
      </c>
      <c r="B96" s="3">
        <f t="shared" si="4"/>
        <v>95</v>
      </c>
      <c r="C96">
        <v>214</v>
      </c>
      <c r="D96" s="2">
        <f t="shared" si="6"/>
        <v>4.3846153846153868</v>
      </c>
      <c r="E96" s="13">
        <f t="shared" si="7"/>
        <v>2.2228335464215982</v>
      </c>
      <c r="F96" s="13">
        <f t="shared" si="5"/>
        <v>216.22283354642161</v>
      </c>
    </row>
    <row r="97" spans="1:6" x14ac:dyDescent="0.25">
      <c r="A97" s="1">
        <v>31624</v>
      </c>
      <c r="B97" s="3">
        <f t="shared" si="4"/>
        <v>96</v>
      </c>
      <c r="C97">
        <v>170</v>
      </c>
      <c r="D97" s="2">
        <f t="shared" si="6"/>
        <v>11.34615384615384</v>
      </c>
      <c r="E97" s="13">
        <f t="shared" si="7"/>
        <v>9.1607820067731893</v>
      </c>
      <c r="F97" s="13">
        <f t="shared" si="5"/>
        <v>179.16078200677319</v>
      </c>
    </row>
    <row r="98" spans="1:6" x14ac:dyDescent="0.25">
      <c r="A98" s="1">
        <v>31653</v>
      </c>
      <c r="B98" s="3">
        <f t="shared" si="4"/>
        <v>97</v>
      </c>
      <c r="C98">
        <v>138</v>
      </c>
      <c r="D98" s="2">
        <f t="shared" si="6"/>
        <v>16.461538461538453</v>
      </c>
      <c r="E98" s="13">
        <f t="shared" si="7"/>
        <v>14.257513099996036</v>
      </c>
      <c r="F98" s="13">
        <f t="shared" si="5"/>
        <v>152.25751309999603</v>
      </c>
    </row>
    <row r="99" spans="1:6" x14ac:dyDescent="0.25">
      <c r="A99" s="1">
        <v>31685</v>
      </c>
      <c r="B99" s="3">
        <f t="shared" si="4"/>
        <v>98</v>
      </c>
      <c r="C99">
        <v>144.5</v>
      </c>
      <c r="D99" s="2">
        <f t="shared" si="6"/>
        <v>10.692307692307679</v>
      </c>
      <c r="E99" s="13">
        <f t="shared" si="7"/>
        <v>8.4746074235796645</v>
      </c>
      <c r="F99" s="13">
        <f t="shared" si="5"/>
        <v>152.97460742357967</v>
      </c>
    </row>
    <row r="100" spans="1:6" x14ac:dyDescent="0.25">
      <c r="A100" s="1">
        <v>31716</v>
      </c>
      <c r="B100" s="3">
        <f t="shared" si="4"/>
        <v>99</v>
      </c>
      <c r="C100">
        <v>146.5</v>
      </c>
      <c r="D100" s="2">
        <f t="shared" si="6"/>
        <v>27.076923076923066</v>
      </c>
      <c r="E100" s="13">
        <f t="shared" si="7"/>
        <v>24.850557405874138</v>
      </c>
      <c r="F100" s="13">
        <f t="shared" si="5"/>
        <v>171.35055740587413</v>
      </c>
    </row>
    <row r="101" spans="1:6" x14ac:dyDescent="0.25">
      <c r="A101" s="1">
        <v>31744</v>
      </c>
      <c r="B101" s="3">
        <f t="shared" si="4"/>
        <v>100</v>
      </c>
      <c r="C101">
        <v>159</v>
      </c>
      <c r="D101" s="2">
        <f t="shared" si="6"/>
        <v>33.192307692307679</v>
      </c>
      <c r="E101" s="13">
        <f t="shared" si="7"/>
        <v>30.962305697852134</v>
      </c>
      <c r="F101" s="13">
        <f t="shared" si="5"/>
        <v>189.96230569785214</v>
      </c>
    </row>
    <row r="102" spans="1:6" x14ac:dyDescent="0.25">
      <c r="A102" s="1">
        <v>31777</v>
      </c>
      <c r="B102" s="3">
        <f t="shared" si="4"/>
        <v>101</v>
      </c>
      <c r="C102">
        <v>142</v>
      </c>
      <c r="D102" s="2">
        <f t="shared" si="6"/>
        <v>53.115384615384613</v>
      </c>
      <c r="E102" s="13">
        <f t="shared" si="7"/>
        <v>50.886783590432145</v>
      </c>
      <c r="F102" s="13">
        <f t="shared" si="5"/>
        <v>192.88678359043215</v>
      </c>
    </row>
    <row r="103" spans="1:6" x14ac:dyDescent="0.25">
      <c r="A103" s="1">
        <v>31807</v>
      </c>
      <c r="B103" s="3">
        <f t="shared" si="4"/>
        <v>102</v>
      </c>
      <c r="C103">
        <v>144</v>
      </c>
      <c r="D103" s="2">
        <f t="shared" si="6"/>
        <v>26.884615384615387</v>
      </c>
      <c r="E103" s="13">
        <f t="shared" si="7"/>
        <v>24.662449457462486</v>
      </c>
      <c r="F103" s="13">
        <f t="shared" si="5"/>
        <v>168.66244945746249</v>
      </c>
    </row>
    <row r="104" spans="1:6" x14ac:dyDescent="0.25">
      <c r="A104" s="1">
        <v>31835</v>
      </c>
      <c r="B104" s="3">
        <f t="shared" si="4"/>
        <v>103</v>
      </c>
      <c r="C104">
        <v>138</v>
      </c>
      <c r="D104" s="2">
        <f t="shared" si="6"/>
        <v>-9.576923076923066</v>
      </c>
      <c r="E104" s="13">
        <f t="shared" si="7"/>
        <v>-11.787634314053234</v>
      </c>
      <c r="F104" s="13">
        <f t="shared" si="5"/>
        <v>126.21236568594676</v>
      </c>
    </row>
    <row r="105" spans="1:6" x14ac:dyDescent="0.25">
      <c r="A105" s="1">
        <v>31867</v>
      </c>
      <c r="B105" s="3">
        <f t="shared" si="4"/>
        <v>104</v>
      </c>
      <c r="C105">
        <v>147.5</v>
      </c>
      <c r="D105" s="2">
        <f t="shared" si="6"/>
        <v>-35.807692307692321</v>
      </c>
      <c r="E105" s="13">
        <f t="shared" si="7"/>
        <v>-38.001955137274905</v>
      </c>
      <c r="F105" s="13">
        <f t="shared" si="5"/>
        <v>109.4980448627251</v>
      </c>
    </row>
    <row r="106" spans="1:6" x14ac:dyDescent="0.25">
      <c r="A106" s="1">
        <v>31897</v>
      </c>
      <c r="B106" s="3">
        <f t="shared" si="4"/>
        <v>105</v>
      </c>
      <c r="C106">
        <v>170</v>
      </c>
      <c r="D106" s="2">
        <f t="shared" si="6"/>
        <v>-24.423076923076934</v>
      </c>
      <c r="E106" s="13">
        <f t="shared" si="7"/>
        <v>-26.595934782462688</v>
      </c>
      <c r="F106" s="13">
        <f t="shared" si="5"/>
        <v>143.40406521753732</v>
      </c>
    </row>
    <row r="107" spans="1:6" x14ac:dyDescent="0.25">
      <c r="A107" s="1">
        <v>31926</v>
      </c>
      <c r="B107" s="3">
        <f t="shared" si="4"/>
        <v>106</v>
      </c>
      <c r="C107">
        <v>175</v>
      </c>
      <c r="D107" s="2">
        <f t="shared" si="6"/>
        <v>-17.807692307692321</v>
      </c>
      <c r="E107" s="13">
        <f t="shared" si="7"/>
        <v>-19.954236985356744</v>
      </c>
      <c r="F107" s="13">
        <f t="shared" si="5"/>
        <v>155.04576301464326</v>
      </c>
    </row>
    <row r="108" spans="1:6" x14ac:dyDescent="0.25">
      <c r="A108" s="1">
        <v>31958</v>
      </c>
      <c r="B108" s="3">
        <f t="shared" si="4"/>
        <v>107</v>
      </c>
      <c r="C108">
        <v>170</v>
      </c>
      <c r="D108" s="2">
        <f t="shared" si="6"/>
        <v>0.65384615384616041</v>
      </c>
      <c r="E108" s="13">
        <f t="shared" si="7"/>
        <v>-1.4615365687272099</v>
      </c>
      <c r="F108" s="13">
        <f t="shared" si="5"/>
        <v>168.53846343127279</v>
      </c>
    </row>
    <row r="109" spans="1:6" x14ac:dyDescent="0.25">
      <c r="A109" s="1">
        <v>31989</v>
      </c>
      <c r="B109" s="3">
        <f t="shared" si="4"/>
        <v>108</v>
      </c>
      <c r="C109">
        <v>158</v>
      </c>
      <c r="D109" s="2">
        <f t="shared" si="6"/>
        <v>-12.038461538461547</v>
      </c>
      <c r="E109" s="13">
        <f t="shared" si="7"/>
        <v>-14.117903923495692</v>
      </c>
      <c r="F109" s="13">
        <f t="shared" si="5"/>
        <v>143.8820960765043</v>
      </c>
    </row>
    <row r="110" spans="1:6" x14ac:dyDescent="0.25">
      <c r="A110" s="1">
        <v>32020</v>
      </c>
      <c r="B110" s="3">
        <f t="shared" si="4"/>
        <v>109</v>
      </c>
      <c r="C110">
        <v>148.5</v>
      </c>
      <c r="D110" s="2">
        <f t="shared" si="6"/>
        <v>-8.3846153846153868</v>
      </c>
      <c r="E110" s="13">
        <f t="shared" si="7"/>
        <v>-10.423420234346228</v>
      </c>
      <c r="F110" s="13">
        <f t="shared" si="5"/>
        <v>138.07657976565378</v>
      </c>
    </row>
    <row r="111" spans="1:6" x14ac:dyDescent="0.25">
      <c r="A111" s="1">
        <v>32050</v>
      </c>
      <c r="B111" s="3">
        <f t="shared" si="4"/>
        <v>110</v>
      </c>
      <c r="C111">
        <v>156</v>
      </c>
      <c r="D111" s="2">
        <f t="shared" si="6"/>
        <v>-15.769230769230774</v>
      </c>
      <c r="E111" s="13">
        <f t="shared" si="7"/>
        <v>-17.762792680954938</v>
      </c>
      <c r="F111" s="13">
        <f t="shared" si="5"/>
        <v>138.23720731904507</v>
      </c>
    </row>
    <row r="112" spans="1:6" x14ac:dyDescent="0.25">
      <c r="A112" s="1">
        <v>32080</v>
      </c>
      <c r="B112" s="3">
        <f t="shared" si="4"/>
        <v>111</v>
      </c>
      <c r="C112">
        <v>168.5</v>
      </c>
      <c r="D112" s="2">
        <f t="shared" si="6"/>
        <v>-8.1153846153846132</v>
      </c>
      <c r="E112" s="13">
        <f t="shared" si="7"/>
        <v>-10.059200384482583</v>
      </c>
      <c r="F112" s="13">
        <f t="shared" si="5"/>
        <v>158.44079961551742</v>
      </c>
    </row>
    <row r="113" spans="1:6" x14ac:dyDescent="0.25">
      <c r="A113" s="1">
        <v>32111</v>
      </c>
      <c r="B113" s="3">
        <f t="shared" si="4"/>
        <v>112</v>
      </c>
      <c r="C113">
        <v>182.5</v>
      </c>
      <c r="D113" s="2">
        <f t="shared" si="6"/>
        <v>11.615384615384613</v>
      </c>
      <c r="E113" s="13">
        <f t="shared" si="7"/>
        <v>9.7257058232779041</v>
      </c>
      <c r="F113" s="13">
        <f t="shared" si="5"/>
        <v>192.22570582327791</v>
      </c>
    </row>
    <row r="114" spans="1:6" x14ac:dyDescent="0.25">
      <c r="A114" s="1">
        <v>32142</v>
      </c>
      <c r="B114" s="3">
        <f t="shared" si="4"/>
        <v>113</v>
      </c>
      <c r="C114">
        <v>174</v>
      </c>
      <c r="D114" s="2">
        <f t="shared" si="6"/>
        <v>15.461538461538453</v>
      </c>
      <c r="E114" s="13">
        <f t="shared" si="7"/>
        <v>13.630265192193249</v>
      </c>
      <c r="F114" s="13">
        <f t="shared" si="5"/>
        <v>187.63026519219324</v>
      </c>
    </row>
    <row r="115" spans="1:6" x14ac:dyDescent="0.25">
      <c r="A115" s="1">
        <v>32171</v>
      </c>
      <c r="B115" s="3">
        <f t="shared" si="4"/>
        <v>114</v>
      </c>
      <c r="C115">
        <v>184.5</v>
      </c>
      <c r="D115" s="2">
        <f t="shared" si="6"/>
        <v>7.1923076923076792</v>
      </c>
      <c r="E115" s="13">
        <f t="shared" si="7"/>
        <v>5.4235765607935278</v>
      </c>
      <c r="F115" s="13">
        <f t="shared" si="5"/>
        <v>189.92357656079352</v>
      </c>
    </row>
    <row r="116" spans="1:6" x14ac:dyDescent="0.25">
      <c r="A116" s="1">
        <v>32202</v>
      </c>
      <c r="B116" s="3">
        <f t="shared" si="4"/>
        <v>115</v>
      </c>
      <c r="C116">
        <v>192.5</v>
      </c>
      <c r="D116" s="2">
        <f t="shared" si="6"/>
        <v>-8.5384615384615472</v>
      </c>
      <c r="E116" s="13">
        <f t="shared" si="7"/>
        <v>-10.240655191866891</v>
      </c>
      <c r="F116" s="13">
        <f t="shared" si="5"/>
        <v>182.25934480813311</v>
      </c>
    </row>
    <row r="117" spans="1:6" x14ac:dyDescent="0.25">
      <c r="A117" s="1">
        <v>32233</v>
      </c>
      <c r="B117" s="3">
        <f t="shared" si="4"/>
        <v>116</v>
      </c>
      <c r="C117">
        <v>193.5</v>
      </c>
      <c r="D117" s="2">
        <f t="shared" si="6"/>
        <v>-22.307692307692321</v>
      </c>
      <c r="E117" s="13">
        <f t="shared" si="7"/>
        <v>-23.939503442472056</v>
      </c>
      <c r="F117" s="13">
        <f t="shared" si="5"/>
        <v>169.56049655752796</v>
      </c>
    </row>
    <row r="118" spans="1:6" x14ac:dyDescent="0.25">
      <c r="A118" s="1">
        <v>32262</v>
      </c>
      <c r="B118" s="3">
        <f t="shared" si="4"/>
        <v>117</v>
      </c>
      <c r="C118">
        <v>195.5</v>
      </c>
      <c r="D118" s="2">
        <f t="shared" si="6"/>
        <v>-18.5</v>
      </c>
      <c r="E118" s="13">
        <f t="shared" si="7"/>
        <v>-20.057742560859282</v>
      </c>
      <c r="F118" s="13">
        <f t="shared" si="5"/>
        <v>175.44225743914072</v>
      </c>
    </row>
    <row r="119" spans="1:6" x14ac:dyDescent="0.25">
      <c r="A119" s="1">
        <v>32294</v>
      </c>
      <c r="B119" s="3">
        <f t="shared" si="4"/>
        <v>118</v>
      </c>
      <c r="C119">
        <v>208.5</v>
      </c>
      <c r="D119" s="2">
        <f t="shared" si="6"/>
        <v>-8.9615384615384528</v>
      </c>
      <c r="E119" s="13">
        <f t="shared" si="7"/>
        <v>-10.441693704737837</v>
      </c>
      <c r="F119" s="13">
        <f t="shared" si="5"/>
        <v>198.05830629526216</v>
      </c>
    </row>
    <row r="120" spans="1:6" x14ac:dyDescent="0.25">
      <c r="A120" s="1">
        <v>32324</v>
      </c>
      <c r="B120" s="3">
        <f t="shared" si="4"/>
        <v>119</v>
      </c>
      <c r="C120">
        <v>298</v>
      </c>
      <c r="D120" s="2">
        <f t="shared" si="6"/>
        <v>-4.423076923076934</v>
      </c>
      <c r="E120" s="13">
        <f t="shared" si="7"/>
        <v>-5.8223013648301487</v>
      </c>
      <c r="F120" s="13">
        <f t="shared" si="5"/>
        <v>292.17769863516986</v>
      </c>
    </row>
    <row r="121" spans="1:6" x14ac:dyDescent="0.25">
      <c r="A121" s="1">
        <v>32353</v>
      </c>
      <c r="B121" s="3">
        <f t="shared" si="4"/>
        <v>120</v>
      </c>
      <c r="C121">
        <v>250.5</v>
      </c>
      <c r="D121" s="2">
        <f t="shared" si="6"/>
        <v>-19.115384615384613</v>
      </c>
      <c r="E121" s="13">
        <f t="shared" si="7"/>
        <v>-20.430517584366235</v>
      </c>
      <c r="F121" s="13">
        <f t="shared" si="5"/>
        <v>230.06948241563376</v>
      </c>
    </row>
    <row r="122" spans="1:6" x14ac:dyDescent="0.25">
      <c r="A122" s="1">
        <v>32386</v>
      </c>
      <c r="B122" s="3">
        <f t="shared" si="4"/>
        <v>121</v>
      </c>
      <c r="C122">
        <v>270</v>
      </c>
      <c r="D122" s="2">
        <f t="shared" si="6"/>
        <v>-17.230769230769226</v>
      </c>
      <c r="E122" s="13">
        <f t="shared" si="7"/>
        <v>-18.458840007672091</v>
      </c>
      <c r="F122" s="13">
        <f t="shared" si="5"/>
        <v>251.54115999232792</v>
      </c>
    </row>
    <row r="123" spans="1:6" x14ac:dyDescent="0.25">
      <c r="A123" s="1">
        <v>32416</v>
      </c>
      <c r="B123" s="3">
        <f t="shared" si="4"/>
        <v>122</v>
      </c>
      <c r="C123">
        <v>267</v>
      </c>
      <c r="D123" s="2">
        <f t="shared" si="6"/>
        <v>-18.34615384615384</v>
      </c>
      <c r="E123" s="13">
        <f t="shared" si="7"/>
        <v>-19.484388374168816</v>
      </c>
      <c r="F123" s="13">
        <f t="shared" si="5"/>
        <v>247.51561162583118</v>
      </c>
    </row>
    <row r="124" spans="1:6" x14ac:dyDescent="0.25">
      <c r="A124" s="1">
        <v>32447</v>
      </c>
      <c r="B124" s="3">
        <f t="shared" si="4"/>
        <v>123</v>
      </c>
      <c r="C124">
        <v>264.5</v>
      </c>
      <c r="D124" s="2">
        <f t="shared" si="6"/>
        <v>-25.692307692307679</v>
      </c>
      <c r="E124" s="13">
        <f t="shared" si="7"/>
        <v>-26.738134843367707</v>
      </c>
      <c r="F124" s="13">
        <f t="shared" si="5"/>
        <v>237.7618651566323</v>
      </c>
    </row>
    <row r="125" spans="1:6" x14ac:dyDescent="0.25">
      <c r="A125" s="1">
        <v>32477</v>
      </c>
      <c r="B125" s="3">
        <f t="shared" si="4"/>
        <v>124</v>
      </c>
      <c r="C125">
        <v>249</v>
      </c>
      <c r="D125" s="2">
        <f t="shared" si="6"/>
        <v>-29.884615384615387</v>
      </c>
      <c r="E125" s="13">
        <f t="shared" si="7"/>
        <v>-30.835672767249118</v>
      </c>
      <c r="F125" s="13">
        <f t="shared" si="5"/>
        <v>218.16432723275088</v>
      </c>
    </row>
    <row r="126" spans="1:6" x14ac:dyDescent="0.25">
      <c r="A126" s="1">
        <v>32507</v>
      </c>
      <c r="B126" s="3">
        <f t="shared" si="4"/>
        <v>125</v>
      </c>
      <c r="C126">
        <v>267</v>
      </c>
      <c r="D126" s="2">
        <f t="shared" si="6"/>
        <v>-23.384615384615387</v>
      </c>
      <c r="E126" s="13">
        <f t="shared" si="7"/>
        <v>-24.238754680291194</v>
      </c>
      <c r="F126" s="13">
        <f t="shared" si="5"/>
        <v>242.76124531970879</v>
      </c>
    </row>
    <row r="127" spans="1:6" x14ac:dyDescent="0.25">
      <c r="A127" s="1">
        <v>32539</v>
      </c>
      <c r="B127" s="3">
        <f t="shared" si="4"/>
        <v>126</v>
      </c>
      <c r="C127">
        <v>262.5</v>
      </c>
      <c r="D127" s="2">
        <f t="shared" si="6"/>
        <v>59.307692307692321</v>
      </c>
      <c r="E127" s="13">
        <f t="shared" si="7"/>
        <v>58.552400491786052</v>
      </c>
      <c r="F127" s="13">
        <f t="shared" si="5"/>
        <v>321.05240049178605</v>
      </c>
    </row>
    <row r="128" spans="1:6" x14ac:dyDescent="0.25">
      <c r="A128" s="1">
        <v>32567</v>
      </c>
      <c r="B128" s="3">
        <f t="shared" si="4"/>
        <v>127</v>
      </c>
      <c r="C128">
        <v>265.5</v>
      </c>
      <c r="D128" s="2">
        <f t="shared" si="6"/>
        <v>5.576923076923066</v>
      </c>
      <c r="E128" s="13">
        <f t="shared" si="7"/>
        <v>4.9221848496232248</v>
      </c>
      <c r="F128" s="13">
        <f t="shared" si="5"/>
        <v>270.42218484962325</v>
      </c>
    </row>
    <row r="129" spans="1:6" x14ac:dyDescent="0.25">
      <c r="A129" s="1">
        <v>32598</v>
      </c>
      <c r="B129" s="3">
        <f t="shared" si="4"/>
        <v>128</v>
      </c>
      <c r="C129">
        <v>252.5</v>
      </c>
      <c r="D129" s="2">
        <f t="shared" si="6"/>
        <v>20.461538461538453</v>
      </c>
      <c r="E129" s="13">
        <f t="shared" si="7"/>
        <v>19.908832793822768</v>
      </c>
      <c r="F129" s="13">
        <f t="shared" si="5"/>
        <v>272.40883279382274</v>
      </c>
    </row>
    <row r="130" spans="1:6" x14ac:dyDescent="0.25">
      <c r="A130" s="1">
        <v>32626</v>
      </c>
      <c r="B130" s="3">
        <f t="shared" si="4"/>
        <v>129</v>
      </c>
      <c r="C130">
        <v>258</v>
      </c>
      <c r="D130" s="2">
        <f t="shared" si="6"/>
        <v>12.5</v>
      </c>
      <c r="E130" s="13">
        <f t="shared" si="7"/>
        <v>12.050575384178369</v>
      </c>
      <c r="F130" s="13">
        <f t="shared" si="5"/>
        <v>270.05057538417839</v>
      </c>
    </row>
    <row r="131" spans="1:6" x14ac:dyDescent="0.25">
      <c r="A131" s="1">
        <v>32659</v>
      </c>
      <c r="B131" s="3">
        <f t="shared" si="4"/>
        <v>130</v>
      </c>
      <c r="C131">
        <v>257</v>
      </c>
      <c r="D131" s="2">
        <f t="shared" si="6"/>
        <v>5.2692307692307736</v>
      </c>
      <c r="E131" s="13">
        <f t="shared" si="7"/>
        <v>4.9241023987587837</v>
      </c>
      <c r="F131" s="13">
        <f t="shared" si="5"/>
        <v>261.92410239875881</v>
      </c>
    </row>
    <row r="132" spans="1:6" x14ac:dyDescent="0.25">
      <c r="A132" s="1">
        <v>32689</v>
      </c>
      <c r="B132" s="3">
        <f t="shared" ref="B132:B195" si="8">B131+1</f>
        <v>131</v>
      </c>
      <c r="C132">
        <v>260.75</v>
      </c>
      <c r="D132" s="2">
        <f t="shared" si="6"/>
        <v>-14.25</v>
      </c>
      <c r="E132" s="13">
        <f t="shared" si="7"/>
        <v>-14.49005252371489</v>
      </c>
      <c r="F132" s="13">
        <f t="shared" si="5"/>
        <v>246.25994747628511</v>
      </c>
    </row>
    <row r="133" spans="1:6" x14ac:dyDescent="0.25">
      <c r="A133" s="1">
        <v>32720</v>
      </c>
      <c r="B133" s="3">
        <f t="shared" si="8"/>
        <v>132</v>
      </c>
      <c r="C133">
        <v>225</v>
      </c>
      <c r="D133" s="2">
        <f t="shared" si="6"/>
        <v>9.3653846153846416</v>
      </c>
      <c r="E133" s="13">
        <f t="shared" si="7"/>
        <v>9.2309501867650443</v>
      </c>
      <c r="F133" s="13">
        <f t="shared" si="5"/>
        <v>234.23095018676506</v>
      </c>
    </row>
    <row r="134" spans="1:6" x14ac:dyDescent="0.25">
      <c r="A134" s="1">
        <v>32751</v>
      </c>
      <c r="B134" s="3">
        <f t="shared" si="8"/>
        <v>133</v>
      </c>
      <c r="C134">
        <v>233.5</v>
      </c>
      <c r="D134" s="2">
        <f t="shared" si="6"/>
        <v>6.1730769230769056</v>
      </c>
      <c r="E134" s="13">
        <f t="shared" si="7"/>
        <v>6.1445642599510091</v>
      </c>
      <c r="F134" s="13">
        <f t="shared" si="5"/>
        <v>239.64456425995101</v>
      </c>
    </row>
    <row r="135" spans="1:6" x14ac:dyDescent="0.25">
      <c r="A135" s="1">
        <v>32780</v>
      </c>
      <c r="B135" s="3">
        <f t="shared" si="8"/>
        <v>134</v>
      </c>
      <c r="C135">
        <v>218</v>
      </c>
      <c r="D135" s="2">
        <f t="shared" si="6"/>
        <v>13.173076923076934</v>
      </c>
      <c r="E135" s="13">
        <f t="shared" si="7"/>
        <v>13.250550431950273</v>
      </c>
      <c r="F135" s="13">
        <f t="shared" si="5"/>
        <v>231.25055043195027</v>
      </c>
    </row>
    <row r="136" spans="1:6" x14ac:dyDescent="0.25">
      <c r="A136" s="1">
        <v>32812</v>
      </c>
      <c r="B136" s="3">
        <f t="shared" si="8"/>
        <v>135</v>
      </c>
      <c r="C136">
        <v>221.5</v>
      </c>
      <c r="D136" s="2">
        <f t="shared" si="6"/>
        <v>3.673076923076934</v>
      </c>
      <c r="E136" s="13">
        <f t="shared" si="7"/>
        <v>3.8563616010760109</v>
      </c>
      <c r="F136" s="13">
        <f t="shared" si="5"/>
        <v>225.356361601076</v>
      </c>
    </row>
    <row r="137" spans="1:6" x14ac:dyDescent="0.25">
      <c r="A137" s="1">
        <v>32842</v>
      </c>
      <c r="B137" s="3">
        <f t="shared" si="8"/>
        <v>136</v>
      </c>
      <c r="C137">
        <v>232.5</v>
      </c>
      <c r="D137" s="2">
        <f t="shared" si="6"/>
        <v>11.634615384615387</v>
      </c>
      <c r="E137" s="13">
        <f t="shared" si="7"/>
        <v>11.923297214797062</v>
      </c>
      <c r="F137" s="13">
        <f t="shared" si="5"/>
        <v>244.42329721479706</v>
      </c>
    </row>
    <row r="138" spans="1:6" x14ac:dyDescent="0.25">
      <c r="A138" s="1">
        <v>32871</v>
      </c>
      <c r="B138" s="3">
        <f t="shared" si="8"/>
        <v>137</v>
      </c>
      <c r="C138">
        <v>229</v>
      </c>
      <c r="D138" s="2">
        <f t="shared" si="6"/>
        <v>12.173076923076934</v>
      </c>
      <c r="E138" s="13">
        <f t="shared" si="7"/>
        <v>12.566503809640418</v>
      </c>
      <c r="F138" s="13">
        <f t="shared" si="5"/>
        <v>241.56650380964041</v>
      </c>
    </row>
    <row r="139" spans="1:6" x14ac:dyDescent="0.25">
      <c r="A139" s="1">
        <v>32904</v>
      </c>
      <c r="B139" s="3">
        <f t="shared" si="8"/>
        <v>138</v>
      </c>
      <c r="C139">
        <v>231.5</v>
      </c>
      <c r="D139" s="2">
        <f t="shared" si="6"/>
        <v>18.65384615384616</v>
      </c>
      <c r="E139" s="13">
        <f t="shared" si="7"/>
        <v>19.15112939513509</v>
      </c>
      <c r="F139" s="13">
        <f t="shared" si="5"/>
        <v>250.65112939513509</v>
      </c>
    </row>
    <row r="140" spans="1:6" x14ac:dyDescent="0.25">
      <c r="A140" s="1">
        <v>32932</v>
      </c>
      <c r="B140" s="3">
        <f t="shared" si="8"/>
        <v>139</v>
      </c>
      <c r="C140">
        <v>241</v>
      </c>
      <c r="D140" s="2">
        <f t="shared" si="6"/>
        <v>-15.442307692307679</v>
      </c>
      <c r="E140" s="13">
        <f t="shared" si="7"/>
        <v>-14.842291396340425</v>
      </c>
      <c r="F140" s="13">
        <f t="shared" si="5"/>
        <v>226.15770860365959</v>
      </c>
    </row>
    <row r="141" spans="1:6" x14ac:dyDescent="0.25">
      <c r="A141" s="1">
        <v>32962</v>
      </c>
      <c r="B141" s="3">
        <f t="shared" si="8"/>
        <v>140</v>
      </c>
      <c r="C141">
        <v>251</v>
      </c>
      <c r="D141" s="2">
        <f t="shared" si="6"/>
        <v>-5.826923076923066</v>
      </c>
      <c r="E141" s="13">
        <f t="shared" si="7"/>
        <v>-5.1255290873224046</v>
      </c>
      <c r="F141" s="13">
        <f t="shared" si="5"/>
        <v>245.87447091267759</v>
      </c>
    </row>
    <row r="142" spans="1:6" x14ac:dyDescent="0.25">
      <c r="A142" s="1">
        <v>32993</v>
      </c>
      <c r="B142" s="3">
        <f t="shared" si="8"/>
        <v>141</v>
      </c>
      <c r="C142">
        <v>271</v>
      </c>
      <c r="D142" s="2">
        <f t="shared" si="6"/>
        <v>-22.75</v>
      </c>
      <c r="E142" s="13">
        <f t="shared" si="7"/>
        <v>-21.948812677219195</v>
      </c>
      <c r="F142" s="13">
        <f t="shared" ref="F142:F205" si="9">C142+E142</f>
        <v>249.05118732278081</v>
      </c>
    </row>
    <row r="143" spans="1:6" x14ac:dyDescent="0.25">
      <c r="A143" s="1">
        <v>33024</v>
      </c>
      <c r="B143" s="3">
        <f t="shared" si="8"/>
        <v>142</v>
      </c>
      <c r="C143">
        <v>268.5</v>
      </c>
      <c r="D143" s="2">
        <f t="shared" ref="D143:D206" si="10">C136-AVERAGE(C131:C143)</f>
        <v>-20.057692307692321</v>
      </c>
      <c r="E143" s="13">
        <f t="shared" ref="E143:E206" si="11">D143-($H$14*COS($H$16*$B142) + $H$15*SIN($H$16*$B142))</f>
        <v>-19.15852143272279</v>
      </c>
      <c r="F143" s="13">
        <f t="shared" si="9"/>
        <v>249.34147856727722</v>
      </c>
    </row>
    <row r="144" spans="1:6" x14ac:dyDescent="0.25">
      <c r="A144" s="1">
        <v>33053</v>
      </c>
      <c r="B144" s="3">
        <f t="shared" si="8"/>
        <v>143</v>
      </c>
      <c r="C144">
        <v>285</v>
      </c>
      <c r="D144" s="2">
        <f t="shared" si="10"/>
        <v>-11.211538461538453</v>
      </c>
      <c r="E144" s="13">
        <f t="shared" si="11"/>
        <v>-10.216415147843025</v>
      </c>
      <c r="F144" s="13">
        <f t="shared" si="9"/>
        <v>274.78358485215699</v>
      </c>
    </row>
    <row r="145" spans="1:6" x14ac:dyDescent="0.25">
      <c r="A145" s="1">
        <v>33085</v>
      </c>
      <c r="B145" s="3">
        <f t="shared" si="8"/>
        <v>144</v>
      </c>
      <c r="C145">
        <v>262.5</v>
      </c>
      <c r="D145" s="2">
        <f t="shared" si="10"/>
        <v>-14.84615384615384</v>
      </c>
      <c r="E145" s="13">
        <f t="shared" si="11"/>
        <v>-13.75732595163794</v>
      </c>
      <c r="F145" s="13">
        <f t="shared" si="9"/>
        <v>248.74267404836206</v>
      </c>
    </row>
    <row r="146" spans="1:6" x14ac:dyDescent="0.25">
      <c r="A146" s="1">
        <v>33116</v>
      </c>
      <c r="B146" s="3">
        <f t="shared" si="8"/>
        <v>145</v>
      </c>
      <c r="C146">
        <v>246</v>
      </c>
      <c r="D146" s="2">
        <f t="shared" si="10"/>
        <v>-13.961538461538453</v>
      </c>
      <c r="E146" s="13">
        <f t="shared" si="11"/>
        <v>-12.781465510922937</v>
      </c>
      <c r="F146" s="13">
        <f t="shared" si="9"/>
        <v>233.21853448907706</v>
      </c>
    </row>
    <row r="147" spans="1:6" x14ac:dyDescent="0.25">
      <c r="A147" s="1">
        <v>33144</v>
      </c>
      <c r="B147" s="3">
        <f t="shared" si="8"/>
        <v>146</v>
      </c>
      <c r="C147">
        <v>215.5</v>
      </c>
      <c r="D147" s="2">
        <f t="shared" si="10"/>
        <v>-3.076923076923066</v>
      </c>
      <c r="E147" s="13">
        <f t="shared" si="11"/>
        <v>-1.8082707059884542</v>
      </c>
      <c r="F147" s="13">
        <f t="shared" si="9"/>
        <v>213.69172929401154</v>
      </c>
    </row>
    <row r="148" spans="1:6" x14ac:dyDescent="0.25">
      <c r="A148" s="1">
        <v>33177</v>
      </c>
      <c r="B148" s="3">
        <f t="shared" si="8"/>
        <v>147</v>
      </c>
      <c r="C148">
        <v>217.5</v>
      </c>
      <c r="D148" s="2">
        <f t="shared" si="10"/>
        <v>6.9615384615384528</v>
      </c>
      <c r="E148" s="13">
        <f t="shared" si="11"/>
        <v>8.3159045272865946</v>
      </c>
      <c r="F148" s="13">
        <f t="shared" si="9"/>
        <v>225.81590452728659</v>
      </c>
    </row>
    <row r="149" spans="1:6" x14ac:dyDescent="0.25">
      <c r="A149" s="1">
        <v>33207</v>
      </c>
      <c r="B149" s="3">
        <f t="shared" si="8"/>
        <v>148</v>
      </c>
      <c r="C149">
        <v>224</v>
      </c>
      <c r="D149" s="2">
        <f t="shared" si="10"/>
        <v>26.769230769230774</v>
      </c>
      <c r="E149" s="13">
        <f t="shared" si="11"/>
        <v>28.206251187873882</v>
      </c>
      <c r="F149" s="13">
        <f t="shared" si="9"/>
        <v>252.20625118787387</v>
      </c>
    </row>
    <row r="150" spans="1:6" x14ac:dyDescent="0.25">
      <c r="A150" s="1">
        <v>33238</v>
      </c>
      <c r="B150" s="3">
        <f t="shared" si="8"/>
        <v>149</v>
      </c>
      <c r="C150">
        <v>223.5</v>
      </c>
      <c r="D150" s="2">
        <f t="shared" si="10"/>
        <v>24.961538461538453</v>
      </c>
      <c r="E150" s="13">
        <f t="shared" si="11"/>
        <v>26.477967185412034</v>
      </c>
      <c r="F150" s="13">
        <f t="shared" si="9"/>
        <v>249.97796718541204</v>
      </c>
    </row>
    <row r="151" spans="1:6" x14ac:dyDescent="0.25">
      <c r="A151" s="1">
        <v>33269</v>
      </c>
      <c r="B151" s="3">
        <f t="shared" si="8"/>
        <v>150</v>
      </c>
      <c r="C151">
        <v>237</v>
      </c>
      <c r="D151" s="2">
        <f t="shared" si="10"/>
        <v>40.84615384615384</v>
      </c>
      <c r="E151" s="13">
        <f t="shared" si="11"/>
        <v>42.438565454259255</v>
      </c>
      <c r="F151" s="13">
        <f t="shared" si="9"/>
        <v>279.43856545425928</v>
      </c>
    </row>
    <row r="152" spans="1:6" x14ac:dyDescent="0.25">
      <c r="A152" s="1">
        <v>33297</v>
      </c>
      <c r="B152" s="3">
        <f t="shared" si="8"/>
        <v>151</v>
      </c>
      <c r="C152">
        <v>239.5</v>
      </c>
      <c r="D152" s="2">
        <f t="shared" si="10"/>
        <v>17.730769230769226</v>
      </c>
      <c r="E152" s="13">
        <f t="shared" si="11"/>
        <v>19.395566666367166</v>
      </c>
      <c r="F152" s="13">
        <f t="shared" si="9"/>
        <v>258.89556666636719</v>
      </c>
    </row>
    <row r="153" spans="1:6" x14ac:dyDescent="0.25">
      <c r="A153" s="1">
        <v>33325</v>
      </c>
      <c r="B153" s="3">
        <f t="shared" si="8"/>
        <v>152</v>
      </c>
      <c r="C153">
        <v>246</v>
      </c>
      <c r="D153" s="2">
        <f t="shared" si="10"/>
        <v>0.84615384615383959</v>
      </c>
      <c r="E153" s="13">
        <f t="shared" si="11"/>
        <v>2.5795765420612904</v>
      </c>
      <c r="F153" s="13">
        <f t="shared" si="9"/>
        <v>248.57957654206129</v>
      </c>
    </row>
    <row r="154" spans="1:6" x14ac:dyDescent="0.25">
      <c r="A154" s="1">
        <v>33358</v>
      </c>
      <c r="B154" s="3">
        <f t="shared" si="8"/>
        <v>153</v>
      </c>
      <c r="C154">
        <v>243.5</v>
      </c>
      <c r="D154" s="2">
        <f t="shared" si="10"/>
        <v>-29.076923076923066</v>
      </c>
      <c r="E154" s="13">
        <f t="shared" si="11"/>
        <v>-27.278790703686436</v>
      </c>
      <c r="F154" s="13">
        <f t="shared" si="9"/>
        <v>216.22120929631356</v>
      </c>
    </row>
    <row r="155" spans="1:6" x14ac:dyDescent="0.25">
      <c r="A155" s="1">
        <v>33389</v>
      </c>
      <c r="B155" s="3">
        <f t="shared" si="8"/>
        <v>154</v>
      </c>
      <c r="C155">
        <v>239.5</v>
      </c>
      <c r="D155" s="2">
        <f t="shared" si="10"/>
        <v>-24.65384615384616</v>
      </c>
      <c r="E155" s="13">
        <f t="shared" si="11"/>
        <v>-22.795065857250485</v>
      </c>
      <c r="F155" s="13">
        <f t="shared" si="9"/>
        <v>216.70493414274952</v>
      </c>
    </row>
    <row r="156" spans="1:6" x14ac:dyDescent="0.25">
      <c r="A156" s="1">
        <v>33417</v>
      </c>
      <c r="B156" s="3">
        <f t="shared" si="8"/>
        <v>155</v>
      </c>
      <c r="C156">
        <v>220.5</v>
      </c>
      <c r="D156" s="2">
        <f t="shared" si="10"/>
        <v>-14.461538461538453</v>
      </c>
      <c r="E156" s="13">
        <f t="shared" si="11"/>
        <v>-12.54630899155436</v>
      </c>
      <c r="F156" s="13">
        <f t="shared" si="9"/>
        <v>207.95369100844565</v>
      </c>
    </row>
    <row r="157" spans="1:6" x14ac:dyDescent="0.25">
      <c r="A157" s="1">
        <v>33450</v>
      </c>
      <c r="B157" s="3">
        <f t="shared" si="8"/>
        <v>156</v>
      </c>
      <c r="C157">
        <v>251</v>
      </c>
      <c r="D157" s="2">
        <f t="shared" si="10"/>
        <v>-12.34615384615384</v>
      </c>
      <c r="E157" s="13">
        <f t="shared" si="11"/>
        <v>-10.378801464306463</v>
      </c>
      <c r="F157" s="13">
        <f t="shared" si="9"/>
        <v>240.62119853569354</v>
      </c>
    </row>
    <row r="158" spans="1:6" x14ac:dyDescent="0.25">
      <c r="A158" s="1">
        <v>33480</v>
      </c>
      <c r="B158" s="3">
        <f t="shared" si="8"/>
        <v>157</v>
      </c>
      <c r="C158">
        <v>244.5</v>
      </c>
      <c r="D158" s="2">
        <f t="shared" si="10"/>
        <v>2.5384615384615472</v>
      </c>
      <c r="E158" s="13">
        <f t="shared" si="11"/>
        <v>4.5534928315710506</v>
      </c>
      <c r="F158" s="13">
        <f t="shared" si="9"/>
        <v>249.05349283157105</v>
      </c>
    </row>
    <row r="159" spans="1:6" x14ac:dyDescent="0.25">
      <c r="A159" s="1">
        <v>33511</v>
      </c>
      <c r="B159" s="3">
        <f t="shared" si="8"/>
        <v>158</v>
      </c>
      <c r="C159">
        <v>232.5</v>
      </c>
      <c r="D159" s="2">
        <f t="shared" si="10"/>
        <v>6.076923076923066</v>
      </c>
      <c r="E159" s="13">
        <f t="shared" si="11"/>
        <v>8.1350815800536989</v>
      </c>
      <c r="F159" s="13">
        <f t="shared" si="9"/>
        <v>240.63508158005371</v>
      </c>
    </row>
    <row r="160" spans="1:6" x14ac:dyDescent="0.25">
      <c r="A160" s="1">
        <v>33542</v>
      </c>
      <c r="B160" s="3">
        <f t="shared" si="8"/>
        <v>159</v>
      </c>
      <c r="C160">
        <v>247.5</v>
      </c>
      <c r="D160" s="2">
        <f t="shared" si="10"/>
        <v>10.115384615384613</v>
      </c>
      <c r="E160" s="13">
        <f t="shared" si="11"/>
        <v>12.212021208373875</v>
      </c>
      <c r="F160" s="13">
        <f t="shared" si="9"/>
        <v>259.71202120837387</v>
      </c>
    </row>
    <row r="161" spans="1:6" x14ac:dyDescent="0.25">
      <c r="A161" s="1">
        <v>33571</v>
      </c>
      <c r="B161" s="3">
        <f t="shared" si="8"/>
        <v>160</v>
      </c>
      <c r="C161">
        <v>237</v>
      </c>
      <c r="D161" s="2">
        <f t="shared" si="10"/>
        <v>6.1153846153846132</v>
      </c>
      <c r="E161" s="13">
        <f t="shared" si="11"/>
        <v>8.2457632609238711</v>
      </c>
      <c r="F161" s="13">
        <f t="shared" si="9"/>
        <v>245.24576326092387</v>
      </c>
    </row>
    <row r="162" spans="1:6" x14ac:dyDescent="0.25">
      <c r="A162" s="1">
        <v>33603</v>
      </c>
      <c r="B162" s="3">
        <f t="shared" si="8"/>
        <v>161</v>
      </c>
      <c r="C162">
        <v>241.5</v>
      </c>
      <c r="D162" s="2">
        <f t="shared" si="10"/>
        <v>0.7692307692307736</v>
      </c>
      <c r="E162" s="13">
        <f t="shared" si="11"/>
        <v>2.9285392109754973</v>
      </c>
      <c r="F162" s="13">
        <f t="shared" si="9"/>
        <v>244.42853921097549</v>
      </c>
    </row>
    <row r="163" spans="1:6" x14ac:dyDescent="0.25">
      <c r="A163" s="1">
        <v>33634</v>
      </c>
      <c r="B163" s="3">
        <f t="shared" si="8"/>
        <v>162</v>
      </c>
      <c r="C163">
        <v>256.5</v>
      </c>
      <c r="D163" s="2">
        <f t="shared" si="10"/>
        <v>-20.769230769230774</v>
      </c>
      <c r="E163" s="13">
        <f t="shared" si="11"/>
        <v>-18.585870136381601</v>
      </c>
      <c r="F163" s="13">
        <f t="shared" si="9"/>
        <v>237.9141298636184</v>
      </c>
    </row>
    <row r="164" spans="1:6" x14ac:dyDescent="0.25">
      <c r="A164" s="1">
        <v>33662</v>
      </c>
      <c r="B164" s="3">
        <f t="shared" si="8"/>
        <v>163</v>
      </c>
      <c r="C164">
        <v>261</v>
      </c>
      <c r="D164" s="2">
        <f t="shared" si="10"/>
        <v>7.8846153846153868</v>
      </c>
      <c r="E164" s="13">
        <f t="shared" si="11"/>
        <v>10.087096272605496</v>
      </c>
      <c r="F164" s="13">
        <f t="shared" si="9"/>
        <v>271.08709627260549</v>
      </c>
    </row>
    <row r="165" spans="1:6" x14ac:dyDescent="0.25">
      <c r="A165" s="1">
        <v>33694</v>
      </c>
      <c r="B165" s="3">
        <f t="shared" si="8"/>
        <v>164</v>
      </c>
      <c r="C165">
        <v>258.5</v>
      </c>
      <c r="D165" s="2">
        <f t="shared" si="10"/>
        <v>-7.6923076923065992E-2</v>
      </c>
      <c r="E165" s="13">
        <f t="shared" si="11"/>
        <v>2.1397029400025396</v>
      </c>
      <c r="F165" s="13">
        <f t="shared" si="9"/>
        <v>260.63970294000256</v>
      </c>
    </row>
    <row r="166" spans="1:6" x14ac:dyDescent="0.25">
      <c r="A166" s="1">
        <v>33724</v>
      </c>
      <c r="B166" s="3">
        <f t="shared" si="8"/>
        <v>165</v>
      </c>
      <c r="C166">
        <v>241.5</v>
      </c>
      <c r="D166" s="2">
        <f t="shared" si="10"/>
        <v>-11.730769230769226</v>
      </c>
      <c r="E166" s="13">
        <f t="shared" si="11"/>
        <v>-9.5050051631736405</v>
      </c>
      <c r="F166" s="13">
        <f t="shared" si="9"/>
        <v>231.99499483682635</v>
      </c>
    </row>
    <row r="167" spans="1:6" x14ac:dyDescent="0.25">
      <c r="A167" s="1">
        <v>33753</v>
      </c>
      <c r="B167" s="3">
        <f t="shared" si="8"/>
        <v>166</v>
      </c>
      <c r="C167">
        <v>253.5</v>
      </c>
      <c r="D167" s="2">
        <f t="shared" si="10"/>
        <v>2.5</v>
      </c>
      <c r="E167" s="13">
        <f t="shared" si="11"/>
        <v>4.7298743982975013</v>
      </c>
      <c r="F167" s="13">
        <f t="shared" si="9"/>
        <v>258.22987439829751</v>
      </c>
    </row>
    <row r="168" spans="1:6" x14ac:dyDescent="0.25">
      <c r="A168" s="1">
        <v>33785</v>
      </c>
      <c r="B168" s="3">
        <f t="shared" si="8"/>
        <v>167</v>
      </c>
      <c r="C168">
        <v>246.5</v>
      </c>
      <c r="D168" s="2">
        <f t="shared" si="10"/>
        <v>-8.5384615384615472</v>
      </c>
      <c r="E168" s="13">
        <f t="shared" si="11"/>
        <v>-6.3095138141482128</v>
      </c>
      <c r="F168" s="13">
        <f t="shared" si="9"/>
        <v>240.1904861858518</v>
      </c>
    </row>
    <row r="169" spans="1:6" x14ac:dyDescent="0.25">
      <c r="A169" s="1">
        <v>33816</v>
      </c>
      <c r="B169" s="3">
        <f t="shared" si="8"/>
        <v>168</v>
      </c>
      <c r="C169">
        <v>218</v>
      </c>
      <c r="D169" s="2">
        <f t="shared" si="10"/>
        <v>-3.8461538461538396</v>
      </c>
      <c r="E169" s="13">
        <f t="shared" si="11"/>
        <v>-1.6231677072712425</v>
      </c>
      <c r="F169" s="13">
        <f t="shared" si="9"/>
        <v>216.37683229272875</v>
      </c>
    </row>
    <row r="170" spans="1:6" x14ac:dyDescent="0.25">
      <c r="A170" s="1">
        <v>33847</v>
      </c>
      <c r="B170" s="3">
        <f t="shared" si="8"/>
        <v>169</v>
      </c>
      <c r="C170">
        <v>217</v>
      </c>
      <c r="D170" s="2">
        <f t="shared" si="10"/>
        <v>13.769230769230774</v>
      </c>
      <c r="E170" s="13">
        <f t="shared" si="11"/>
        <v>15.981233877704748</v>
      </c>
      <c r="F170" s="13">
        <f t="shared" si="9"/>
        <v>232.98123387770474</v>
      </c>
    </row>
    <row r="171" spans="1:6" x14ac:dyDescent="0.25">
      <c r="A171" s="1">
        <v>33877</v>
      </c>
      <c r="B171" s="3">
        <f t="shared" si="8"/>
        <v>170</v>
      </c>
      <c r="C171">
        <v>208</v>
      </c>
      <c r="D171" s="2">
        <f t="shared" si="10"/>
        <v>21.076923076923066</v>
      </c>
      <c r="E171" s="13">
        <f t="shared" si="11"/>
        <v>23.272946519289327</v>
      </c>
      <c r="F171" s="13">
        <f t="shared" si="9"/>
        <v>231.27294651928932</v>
      </c>
    </row>
    <row r="172" spans="1:6" x14ac:dyDescent="0.25">
      <c r="A172" s="1">
        <v>33907</v>
      </c>
      <c r="B172" s="3">
        <f t="shared" si="8"/>
        <v>171</v>
      </c>
      <c r="C172">
        <v>192</v>
      </c>
      <c r="D172" s="2">
        <f t="shared" si="10"/>
        <v>21.692307692307679</v>
      </c>
      <c r="E172" s="13">
        <f t="shared" si="11"/>
        <v>23.867390928915032</v>
      </c>
      <c r="F172" s="13">
        <f t="shared" si="9"/>
        <v>215.86739092891503</v>
      </c>
    </row>
    <row r="173" spans="1:6" x14ac:dyDescent="0.25">
      <c r="A173" s="1">
        <v>33938</v>
      </c>
      <c r="B173" s="3">
        <f t="shared" si="8"/>
        <v>172</v>
      </c>
      <c r="C173">
        <v>205.5</v>
      </c>
      <c r="D173" s="2">
        <f t="shared" si="10"/>
        <v>7.923076923076934</v>
      </c>
      <c r="E173" s="13">
        <f t="shared" si="11"/>
        <v>10.072306715554744</v>
      </c>
      <c r="F173" s="13">
        <f t="shared" si="9"/>
        <v>215.57230671555473</v>
      </c>
    </row>
    <row r="174" spans="1:6" x14ac:dyDescent="0.25">
      <c r="A174" s="1">
        <v>33968</v>
      </c>
      <c r="B174" s="3">
        <f t="shared" si="8"/>
        <v>173</v>
      </c>
      <c r="C174">
        <v>203</v>
      </c>
      <c r="D174" s="2">
        <f t="shared" si="10"/>
        <v>22.538461538461547</v>
      </c>
      <c r="E174" s="13">
        <f t="shared" si="11"/>
        <v>24.656983048104795</v>
      </c>
      <c r="F174" s="13">
        <f t="shared" si="9"/>
        <v>227.65698304810479</v>
      </c>
    </row>
    <row r="175" spans="1:6" x14ac:dyDescent="0.25">
      <c r="A175" s="1">
        <v>33998</v>
      </c>
      <c r="B175" s="3">
        <f t="shared" si="8"/>
        <v>174</v>
      </c>
      <c r="C175">
        <v>203</v>
      </c>
      <c r="D175" s="2">
        <f t="shared" si="10"/>
        <v>18.5</v>
      </c>
      <c r="E175" s="13">
        <f t="shared" si="11"/>
        <v>20.583027754236873</v>
      </c>
      <c r="F175" s="13">
        <f t="shared" si="9"/>
        <v>223.58302775423687</v>
      </c>
    </row>
    <row r="176" spans="1:6" x14ac:dyDescent="0.25">
      <c r="A176" s="1">
        <v>34026</v>
      </c>
      <c r="B176" s="3">
        <f t="shared" si="8"/>
        <v>175</v>
      </c>
      <c r="C176">
        <v>208</v>
      </c>
      <c r="D176" s="2">
        <f t="shared" si="10"/>
        <v>-6.2692307692307736</v>
      </c>
      <c r="E176" s="13">
        <f t="shared" si="11"/>
        <v>-4.2264020670606337</v>
      </c>
      <c r="F176" s="13">
        <f t="shared" si="9"/>
        <v>203.77359793293937</v>
      </c>
    </row>
    <row r="177" spans="1:6" x14ac:dyDescent="0.25">
      <c r="A177" s="1">
        <v>34059</v>
      </c>
      <c r="B177" s="3">
        <f t="shared" si="8"/>
        <v>176</v>
      </c>
      <c r="C177">
        <v>223.5</v>
      </c>
      <c r="D177" s="2">
        <f t="shared" si="10"/>
        <v>-4.3846153846153868</v>
      </c>
      <c r="E177" s="13">
        <f t="shared" si="11"/>
        <v>-2.3866002265898985</v>
      </c>
      <c r="F177" s="13">
        <f t="shared" si="9"/>
        <v>221.11339977341009</v>
      </c>
    </row>
    <row r="178" spans="1:6" x14ac:dyDescent="0.25">
      <c r="A178" s="1">
        <v>34089</v>
      </c>
      <c r="B178" s="3">
        <f t="shared" si="8"/>
        <v>177</v>
      </c>
      <c r="C178">
        <v>223</v>
      </c>
      <c r="D178" s="2">
        <f t="shared" si="10"/>
        <v>-10.65384615384616</v>
      </c>
      <c r="E178" s="13">
        <f t="shared" si="11"/>
        <v>-8.7051578039058963</v>
      </c>
      <c r="F178" s="13">
        <f t="shared" si="9"/>
        <v>214.29484219609409</v>
      </c>
    </row>
    <row r="179" spans="1:6" x14ac:dyDescent="0.25">
      <c r="A179" s="1">
        <v>34117</v>
      </c>
      <c r="B179" s="3">
        <f t="shared" si="8"/>
        <v>178</v>
      </c>
      <c r="C179">
        <v>216</v>
      </c>
      <c r="D179" s="2">
        <f t="shared" si="10"/>
        <v>-24.692307692307679</v>
      </c>
      <c r="E179" s="13">
        <f t="shared" si="11"/>
        <v>-22.797347991362539</v>
      </c>
      <c r="F179" s="13">
        <f t="shared" si="9"/>
        <v>193.20265200863747</v>
      </c>
    </row>
    <row r="180" spans="1:6" x14ac:dyDescent="0.25">
      <c r="A180" s="1">
        <v>34150</v>
      </c>
      <c r="B180" s="3">
        <f t="shared" si="8"/>
        <v>179</v>
      </c>
      <c r="C180">
        <v>213</v>
      </c>
      <c r="D180" s="2">
        <f t="shared" si="10"/>
        <v>-8.076923076923066</v>
      </c>
      <c r="E180" s="13">
        <f t="shared" si="11"/>
        <v>-6.2399724996495101</v>
      </c>
      <c r="F180" s="13">
        <f t="shared" si="9"/>
        <v>206.7600275003505</v>
      </c>
    </row>
    <row r="181" spans="1:6" x14ac:dyDescent="0.25">
      <c r="A181" s="1">
        <v>34180</v>
      </c>
      <c r="B181" s="3">
        <f t="shared" si="8"/>
        <v>180</v>
      </c>
      <c r="C181">
        <v>222.5</v>
      </c>
      <c r="D181" s="2">
        <f t="shared" si="10"/>
        <v>-8.7307692307692264</v>
      </c>
      <c r="E181" s="13">
        <f t="shared" si="11"/>
        <v>-6.9559772165585008</v>
      </c>
      <c r="F181" s="13">
        <f t="shared" si="9"/>
        <v>215.54402278344151</v>
      </c>
    </row>
    <row r="182" spans="1:6" x14ac:dyDescent="0.25">
      <c r="A182" s="1">
        <v>34212</v>
      </c>
      <c r="B182" s="3">
        <f t="shared" si="8"/>
        <v>181</v>
      </c>
      <c r="C182">
        <v>221.5</v>
      </c>
      <c r="D182" s="2">
        <f t="shared" si="10"/>
        <v>-9</v>
      </c>
      <c r="E182" s="13">
        <f t="shared" si="11"/>
        <v>-7.2913755798985322</v>
      </c>
      <c r="F182" s="13">
        <f t="shared" si="9"/>
        <v>214.20862442010147</v>
      </c>
    </row>
    <row r="183" spans="1:6" x14ac:dyDescent="0.25">
      <c r="A183" s="1">
        <v>34242</v>
      </c>
      <c r="B183" s="3">
        <f t="shared" si="8"/>
        <v>182</v>
      </c>
      <c r="C183">
        <v>225.5</v>
      </c>
      <c r="D183" s="2">
        <f t="shared" si="10"/>
        <v>-4.6538461538461604</v>
      </c>
      <c r="E183" s="13">
        <f t="shared" si="11"/>
        <v>-3.0152488946606595</v>
      </c>
      <c r="F183" s="13">
        <f t="shared" si="9"/>
        <v>222.48475110533934</v>
      </c>
    </row>
    <row r="184" spans="1:6" x14ac:dyDescent="0.25">
      <c r="A184" s="1">
        <v>34271</v>
      </c>
      <c r="B184" s="3">
        <f t="shared" si="8"/>
        <v>183</v>
      </c>
      <c r="C184">
        <v>235</v>
      </c>
      <c r="D184" s="2">
        <f t="shared" si="10"/>
        <v>8.7692307692307736</v>
      </c>
      <c r="E184" s="13">
        <f t="shared" si="11"/>
        <v>10.33409948320735</v>
      </c>
      <c r="F184" s="13">
        <f t="shared" si="9"/>
        <v>245.33409948320735</v>
      </c>
    </row>
    <row r="185" spans="1:6" x14ac:dyDescent="0.25">
      <c r="A185" s="1">
        <v>34303</v>
      </c>
      <c r="B185" s="3">
        <f t="shared" si="8"/>
        <v>184</v>
      </c>
      <c r="C185">
        <v>272.5</v>
      </c>
      <c r="D185" s="2">
        <f t="shared" si="10"/>
        <v>2.076923076923066</v>
      </c>
      <c r="E185" s="13">
        <f t="shared" si="11"/>
        <v>3.5645284048712447</v>
      </c>
      <c r="F185" s="13">
        <f t="shared" si="9"/>
        <v>276.06452840487123</v>
      </c>
    </row>
    <row r="186" spans="1:6" x14ac:dyDescent="0.25">
      <c r="A186" s="1">
        <v>34333</v>
      </c>
      <c r="B186" s="3">
        <f t="shared" si="8"/>
        <v>185</v>
      </c>
      <c r="C186">
        <v>290.5</v>
      </c>
      <c r="D186" s="2">
        <f t="shared" si="10"/>
        <v>-11.461538461538453</v>
      </c>
      <c r="E186" s="13">
        <f t="shared" si="11"/>
        <v>-10.054556832205625</v>
      </c>
      <c r="F186" s="13">
        <f t="shared" si="9"/>
        <v>280.44544316779439</v>
      </c>
    </row>
    <row r="187" spans="1:6" x14ac:dyDescent="0.25">
      <c r="A187" s="1">
        <v>34365</v>
      </c>
      <c r="B187" s="3">
        <f t="shared" si="8"/>
        <v>186</v>
      </c>
      <c r="C187">
        <v>280.5</v>
      </c>
      <c r="D187" s="2">
        <f t="shared" si="10"/>
        <v>-20.423076923076934</v>
      </c>
      <c r="E187" s="13">
        <f t="shared" si="11"/>
        <v>-19.09989718619207</v>
      </c>
      <c r="F187" s="13">
        <f t="shared" si="9"/>
        <v>261.40010281380791</v>
      </c>
    </row>
    <row r="188" spans="1:6" x14ac:dyDescent="0.25">
      <c r="A188" s="1">
        <v>34393</v>
      </c>
      <c r="B188" s="3">
        <f t="shared" si="8"/>
        <v>187</v>
      </c>
      <c r="C188">
        <v>281.5</v>
      </c>
      <c r="D188" s="2">
        <f t="shared" si="10"/>
        <v>-16.961538461538453</v>
      </c>
      <c r="E188" s="13">
        <f t="shared" si="11"/>
        <v>-15.725149513041304</v>
      </c>
      <c r="F188" s="13">
        <f t="shared" si="9"/>
        <v>265.77485048695871</v>
      </c>
    </row>
    <row r="189" spans="1:6" x14ac:dyDescent="0.25">
      <c r="A189" s="1">
        <v>34424</v>
      </c>
      <c r="B189" s="3">
        <f t="shared" si="8"/>
        <v>188</v>
      </c>
      <c r="C189">
        <v>267</v>
      </c>
      <c r="D189" s="2">
        <f t="shared" si="10"/>
        <v>-22.5</v>
      </c>
      <c r="E189" s="13">
        <f t="shared" si="11"/>
        <v>-21.353194686398943</v>
      </c>
      <c r="F189" s="13">
        <f t="shared" si="9"/>
        <v>245.64680531360105</v>
      </c>
    </row>
    <row r="190" spans="1:6" x14ac:dyDescent="0.25">
      <c r="A190" s="1">
        <v>34453</v>
      </c>
      <c r="B190" s="3">
        <f t="shared" si="8"/>
        <v>189</v>
      </c>
      <c r="C190">
        <v>264.5</v>
      </c>
      <c r="D190" s="2">
        <f t="shared" si="10"/>
        <v>-21.65384615384616</v>
      </c>
      <c r="E190" s="13">
        <f t="shared" si="11"/>
        <v>-20.599214963530603</v>
      </c>
      <c r="F190" s="13">
        <f t="shared" si="9"/>
        <v>243.90078503646939</v>
      </c>
    </row>
    <row r="191" spans="1:6" x14ac:dyDescent="0.25">
      <c r="A191" s="1">
        <v>34485</v>
      </c>
      <c r="B191" s="3">
        <f t="shared" si="8"/>
        <v>190</v>
      </c>
      <c r="C191">
        <v>271</v>
      </c>
      <c r="D191" s="2">
        <f t="shared" si="10"/>
        <v>-15.84615384615384</v>
      </c>
      <c r="E191" s="13">
        <f t="shared" si="11"/>
        <v>-14.886079057808075</v>
      </c>
      <c r="F191" s="13">
        <f t="shared" si="9"/>
        <v>256.11392094219195</v>
      </c>
    </row>
    <row r="192" spans="1:6" x14ac:dyDescent="0.25">
      <c r="A192" s="1">
        <v>34515</v>
      </c>
      <c r="B192" s="3">
        <f t="shared" si="8"/>
        <v>191</v>
      </c>
      <c r="C192">
        <v>243</v>
      </c>
      <c r="D192" s="2">
        <f t="shared" si="10"/>
        <v>19.576923076923066</v>
      </c>
      <c r="E192" s="13">
        <f t="shared" si="11"/>
        <v>20.440272775586593</v>
      </c>
      <c r="F192" s="13">
        <f t="shared" si="9"/>
        <v>263.44027277558661</v>
      </c>
    </row>
    <row r="193" spans="1:6" x14ac:dyDescent="0.25">
      <c r="A193" s="1">
        <v>34544</v>
      </c>
      <c r="B193" s="3">
        <f t="shared" si="8"/>
        <v>192</v>
      </c>
      <c r="C193">
        <v>211.5</v>
      </c>
      <c r="D193" s="2">
        <f t="shared" si="10"/>
        <v>37.692307692307679</v>
      </c>
      <c r="E193" s="13">
        <f t="shared" si="11"/>
        <v>38.456982103340053</v>
      </c>
      <c r="F193" s="13">
        <f t="shared" si="9"/>
        <v>249.95698210334007</v>
      </c>
    </row>
    <row r="194" spans="1:6" x14ac:dyDescent="0.25">
      <c r="A194" s="1">
        <v>34577</v>
      </c>
      <c r="B194" s="3">
        <f t="shared" si="8"/>
        <v>193</v>
      </c>
      <c r="C194">
        <v>213.5</v>
      </c>
      <c r="D194" s="2">
        <f t="shared" si="10"/>
        <v>28.384615384615387</v>
      </c>
      <c r="E194" s="13">
        <f t="shared" si="11"/>
        <v>29.048887205082131</v>
      </c>
      <c r="F194" s="13">
        <f t="shared" si="9"/>
        <v>242.54888720508214</v>
      </c>
    </row>
    <row r="195" spans="1:6" x14ac:dyDescent="0.25">
      <c r="A195" s="1">
        <v>34607</v>
      </c>
      <c r="B195" s="3">
        <f t="shared" si="8"/>
        <v>194</v>
      </c>
      <c r="C195">
        <v>197.5</v>
      </c>
      <c r="D195" s="2">
        <f t="shared" si="10"/>
        <v>31.230769230769226</v>
      </c>
      <c r="E195" s="13">
        <f t="shared" si="11"/>
        <v>31.793137954509504</v>
      </c>
      <c r="F195" s="13">
        <f t="shared" si="9"/>
        <v>229.29313795450952</v>
      </c>
    </row>
    <row r="196" spans="1:6" x14ac:dyDescent="0.25">
      <c r="A196" s="1">
        <v>34638</v>
      </c>
      <c r="B196" s="3">
        <f t="shared" ref="B196:B259" si="12">B195+1</f>
        <v>195</v>
      </c>
      <c r="C196">
        <v>192.5</v>
      </c>
      <c r="D196" s="2">
        <f t="shared" si="10"/>
        <v>19.269230769230774</v>
      </c>
      <c r="E196" s="13">
        <f t="shared" si="11"/>
        <v>19.728426076311347</v>
      </c>
      <c r="F196" s="13">
        <f t="shared" si="9"/>
        <v>212.22842607631134</v>
      </c>
    </row>
    <row r="197" spans="1:6" x14ac:dyDescent="0.25">
      <c r="A197" s="1">
        <v>34668</v>
      </c>
      <c r="B197" s="3">
        <f t="shared" si="12"/>
        <v>196</v>
      </c>
      <c r="C197">
        <v>209.5</v>
      </c>
      <c r="D197" s="2">
        <f t="shared" si="10"/>
        <v>18.730769230769226</v>
      </c>
      <c r="E197" s="13">
        <f t="shared" si="11"/>
        <v>19.085753856976755</v>
      </c>
      <c r="F197" s="13">
        <f t="shared" si="9"/>
        <v>228.58575385697677</v>
      </c>
    </row>
    <row r="198" spans="1:6" x14ac:dyDescent="0.25">
      <c r="A198" s="1">
        <v>34698</v>
      </c>
      <c r="B198" s="3">
        <f t="shared" si="12"/>
        <v>197</v>
      </c>
      <c r="C198">
        <v>219</v>
      </c>
      <c r="D198" s="2">
        <f t="shared" si="10"/>
        <v>29.34615384615384</v>
      </c>
      <c r="E198" s="13">
        <f t="shared" si="11"/>
        <v>29.596125926043772</v>
      </c>
      <c r="F198" s="13">
        <f t="shared" si="9"/>
        <v>248.59612592604378</v>
      </c>
    </row>
    <row r="199" spans="1:6" x14ac:dyDescent="0.25">
      <c r="A199" s="1">
        <v>34730</v>
      </c>
      <c r="B199" s="3">
        <f t="shared" si="12"/>
        <v>198</v>
      </c>
      <c r="C199">
        <v>221.5</v>
      </c>
      <c r="D199" s="2">
        <f t="shared" si="10"/>
        <v>6.6538461538461604</v>
      </c>
      <c r="E199" s="13">
        <f t="shared" si="11"/>
        <v>6.7982410320555005</v>
      </c>
      <c r="F199" s="13">
        <f t="shared" si="9"/>
        <v>228.2982410320555</v>
      </c>
    </row>
    <row r="200" spans="1:6" x14ac:dyDescent="0.25">
      <c r="A200" s="1">
        <v>34758</v>
      </c>
      <c r="B200" s="3">
        <f t="shared" si="12"/>
        <v>199</v>
      </c>
      <c r="C200">
        <v>229</v>
      </c>
      <c r="D200" s="2">
        <f t="shared" si="10"/>
        <v>-20.884615384615387</v>
      </c>
      <c r="E200" s="13">
        <f t="shared" si="11"/>
        <v>-20.846123877882899</v>
      </c>
      <c r="F200" s="13">
        <f t="shared" si="9"/>
        <v>208.15387612211711</v>
      </c>
    </row>
    <row r="201" spans="1:6" x14ac:dyDescent="0.25">
      <c r="A201" s="1">
        <v>34789</v>
      </c>
      <c r="B201" s="3">
        <f t="shared" si="12"/>
        <v>200</v>
      </c>
      <c r="C201">
        <v>240.5</v>
      </c>
      <c r="D201" s="2">
        <f t="shared" si="10"/>
        <v>-15.730769230769226</v>
      </c>
      <c r="E201" s="13">
        <f t="shared" si="11"/>
        <v>-15.79826804296675</v>
      </c>
      <c r="F201" s="13">
        <f t="shared" si="9"/>
        <v>224.70173195703325</v>
      </c>
    </row>
    <row r="202" spans="1:6" x14ac:dyDescent="0.25">
      <c r="A202" s="1">
        <v>34817</v>
      </c>
      <c r="B202" s="3">
        <f t="shared" si="12"/>
        <v>201</v>
      </c>
      <c r="C202">
        <v>243</v>
      </c>
      <c r="D202" s="2">
        <f t="shared" si="10"/>
        <v>-29.884615384615387</v>
      </c>
      <c r="E202" s="13">
        <f t="shared" si="11"/>
        <v>-30.057952044449646</v>
      </c>
      <c r="F202" s="13">
        <f t="shared" si="9"/>
        <v>212.94204795555035</v>
      </c>
    </row>
    <row r="203" spans="1:6" x14ac:dyDescent="0.25">
      <c r="A203" s="1">
        <v>34850</v>
      </c>
      <c r="B203" s="3">
        <f t="shared" si="12"/>
        <v>202</v>
      </c>
      <c r="C203">
        <v>254.5</v>
      </c>
      <c r="D203" s="2">
        <f t="shared" si="10"/>
        <v>-34.115384615384613</v>
      </c>
      <c r="E203" s="13">
        <f t="shared" si="11"/>
        <v>-34.394167577229304</v>
      </c>
      <c r="F203" s="13">
        <f t="shared" si="9"/>
        <v>220.1058324227707</v>
      </c>
    </row>
    <row r="204" spans="1:6" x14ac:dyDescent="0.25">
      <c r="A204" s="1">
        <v>34880</v>
      </c>
      <c r="B204" s="3">
        <f t="shared" si="12"/>
        <v>203</v>
      </c>
      <c r="C204">
        <v>269.5</v>
      </c>
      <c r="D204" s="2">
        <f t="shared" si="10"/>
        <v>-17</v>
      </c>
      <c r="E204" s="13">
        <f t="shared" si="11"/>
        <v>-17.383599528347922</v>
      </c>
      <c r="F204" s="13">
        <f t="shared" si="9"/>
        <v>252.11640047165207</v>
      </c>
    </row>
    <row r="205" spans="1:6" x14ac:dyDescent="0.25">
      <c r="A205" s="1">
        <v>34911</v>
      </c>
      <c r="B205" s="3">
        <f t="shared" si="12"/>
        <v>204</v>
      </c>
      <c r="C205">
        <v>270</v>
      </c>
      <c r="D205" s="2">
        <f t="shared" si="10"/>
        <v>-9.576923076923066</v>
      </c>
      <c r="E205" s="13">
        <f t="shared" si="11"/>
        <v>-10.064472668879104</v>
      </c>
      <c r="F205" s="13">
        <f t="shared" si="9"/>
        <v>259.93552733112091</v>
      </c>
    </row>
    <row r="206" spans="1:6" x14ac:dyDescent="0.25">
      <c r="A206" s="1">
        <v>34942</v>
      </c>
      <c r="B206" s="3">
        <f t="shared" si="12"/>
        <v>205</v>
      </c>
      <c r="C206">
        <v>276</v>
      </c>
      <c r="D206" s="2">
        <f t="shared" si="10"/>
        <v>-12.038461538461547</v>
      </c>
      <c r="E206" s="13">
        <f t="shared" si="11"/>
        <v>-12.628859881063297</v>
      </c>
      <c r="F206" s="13">
        <f t="shared" ref="F206:F269" si="13">C206+E206</f>
        <v>263.37114011893669</v>
      </c>
    </row>
    <row r="207" spans="1:6" x14ac:dyDescent="0.25">
      <c r="A207" s="1">
        <v>34971</v>
      </c>
      <c r="B207" s="3">
        <f t="shared" si="12"/>
        <v>206</v>
      </c>
      <c r="C207">
        <v>293</v>
      </c>
      <c r="D207" s="2">
        <f t="shared" ref="D207:D270" si="14">C200-AVERAGE(C195:C207)</f>
        <v>-10.65384615384616</v>
      </c>
      <c r="E207" s="13">
        <f t="shared" ref="E207:E270" si="15">D207-($H$14*COS($H$16*$B206) + $H$15*SIN($H$16*$B206))</f>
        <v>-11.345759611790838</v>
      </c>
      <c r="F207" s="13">
        <f t="shared" si="13"/>
        <v>281.65424038820919</v>
      </c>
    </row>
    <row r="208" spans="1:6" x14ac:dyDescent="0.25">
      <c r="A208" s="1">
        <v>35003</v>
      </c>
      <c r="B208" s="3">
        <f t="shared" si="12"/>
        <v>207</v>
      </c>
      <c r="C208">
        <v>328</v>
      </c>
      <c r="D208" s="2">
        <f t="shared" si="14"/>
        <v>-9.1923076923076792</v>
      </c>
      <c r="E208" s="13">
        <f t="shared" si="15"/>
        <v>-9.9841733204658691</v>
      </c>
      <c r="F208" s="13">
        <f t="shared" si="13"/>
        <v>318.01582667953414</v>
      </c>
    </row>
    <row r="209" spans="1:6" x14ac:dyDescent="0.25">
      <c r="A209" s="1">
        <v>35033</v>
      </c>
      <c r="B209" s="3">
        <f t="shared" si="12"/>
        <v>208</v>
      </c>
      <c r="C209">
        <v>325.5</v>
      </c>
      <c r="D209" s="2">
        <f t="shared" si="14"/>
        <v>-16.923076923076906</v>
      </c>
      <c r="E209" s="13">
        <f t="shared" si="15"/>
        <v>-17.813105996988238</v>
      </c>
      <c r="F209" s="13">
        <f t="shared" si="13"/>
        <v>307.68689400301179</v>
      </c>
    </row>
    <row r="210" spans="1:6" x14ac:dyDescent="0.25">
      <c r="A210" s="1">
        <v>35062</v>
      </c>
      <c r="B210" s="3">
        <f t="shared" si="12"/>
        <v>209</v>
      </c>
      <c r="C210">
        <v>356</v>
      </c>
      <c r="D210" s="2">
        <f t="shared" si="14"/>
        <v>-16.692307692307679</v>
      </c>
      <c r="E210" s="13">
        <f t="shared" si="15"/>
        <v>-17.678489748683525</v>
      </c>
      <c r="F210" s="13">
        <f t="shared" si="13"/>
        <v>338.32151025131645</v>
      </c>
    </row>
    <row r="211" spans="1:6" x14ac:dyDescent="0.25">
      <c r="A211" s="1">
        <v>35095</v>
      </c>
      <c r="B211" s="3">
        <f t="shared" si="12"/>
        <v>210</v>
      </c>
      <c r="C211">
        <v>363.5</v>
      </c>
      <c r="D211" s="2">
        <f t="shared" si="14"/>
        <v>-12.807692307692321</v>
      </c>
      <c r="E211" s="13">
        <f t="shared" si="15"/>
        <v>-13.887799685798468</v>
      </c>
      <c r="F211" s="13">
        <f t="shared" si="13"/>
        <v>349.61220031420152</v>
      </c>
    </row>
    <row r="212" spans="1:6" x14ac:dyDescent="0.25">
      <c r="A212" s="1">
        <v>35124</v>
      </c>
      <c r="B212" s="3">
        <f t="shared" si="12"/>
        <v>211</v>
      </c>
      <c r="C212">
        <v>388</v>
      </c>
      <c r="D212" s="2">
        <f t="shared" si="14"/>
        <v>-25.115384615384642</v>
      </c>
      <c r="E212" s="13">
        <f t="shared" si="15"/>
        <v>-26.286977489045618</v>
      </c>
      <c r="F212" s="13">
        <f t="shared" si="13"/>
        <v>361.71302251095437</v>
      </c>
    </row>
    <row r="213" spans="1:6" x14ac:dyDescent="0.25">
      <c r="A213" s="1">
        <v>35153</v>
      </c>
      <c r="B213" s="3">
        <f t="shared" si="12"/>
        <v>212</v>
      </c>
      <c r="C213">
        <v>413</v>
      </c>
      <c r="D213" s="2">
        <f t="shared" si="14"/>
        <v>-33.269230769230774</v>
      </c>
      <c r="E213" s="13">
        <f t="shared" si="15"/>
        <v>-34.529662658089066</v>
      </c>
      <c r="F213" s="13">
        <f t="shared" si="13"/>
        <v>378.47033734191092</v>
      </c>
    </row>
    <row r="214" spans="1:6" x14ac:dyDescent="0.25">
      <c r="A214" s="1">
        <v>35185</v>
      </c>
      <c r="B214" s="3">
        <f t="shared" si="12"/>
        <v>213</v>
      </c>
      <c r="C214">
        <v>444</v>
      </c>
      <c r="D214" s="2">
        <f t="shared" si="14"/>
        <v>-31.923076923076906</v>
      </c>
      <c r="E214" s="13">
        <f t="shared" si="15"/>
        <v>-33.269500670657912</v>
      </c>
      <c r="F214" s="13">
        <f t="shared" si="13"/>
        <v>410.73049932934208</v>
      </c>
    </row>
    <row r="215" spans="1:6" x14ac:dyDescent="0.25">
      <c r="A215" s="1">
        <v>35216</v>
      </c>
      <c r="B215" s="3">
        <f t="shared" si="12"/>
        <v>214</v>
      </c>
      <c r="C215">
        <v>484</v>
      </c>
      <c r="D215" s="2">
        <f t="shared" si="14"/>
        <v>-15.461538461538453</v>
      </c>
      <c r="E215" s="13">
        <f t="shared" si="15"/>
        <v>-16.890912666617417</v>
      </c>
      <c r="F215" s="13">
        <f t="shared" si="13"/>
        <v>467.1090873333826</v>
      </c>
    </row>
    <row r="216" spans="1:6" x14ac:dyDescent="0.25">
      <c r="A216" s="1">
        <v>35244</v>
      </c>
      <c r="B216" s="3">
        <f t="shared" si="12"/>
        <v>215</v>
      </c>
      <c r="C216">
        <v>491.5</v>
      </c>
      <c r="D216" s="2">
        <f t="shared" si="14"/>
        <v>-36.192307692307679</v>
      </c>
      <c r="E216" s="13">
        <f t="shared" si="15"/>
        <v>-37.701403579051025</v>
      </c>
      <c r="F216" s="13">
        <f t="shared" si="13"/>
        <v>453.79859642094897</v>
      </c>
    </row>
    <row r="217" spans="1:6" x14ac:dyDescent="0.25">
      <c r="A217" s="1">
        <v>35277</v>
      </c>
      <c r="B217" s="3">
        <f t="shared" si="12"/>
        <v>216</v>
      </c>
      <c r="C217">
        <v>441.5</v>
      </c>
      <c r="D217" s="2">
        <f t="shared" si="14"/>
        <v>-18.923076923076906</v>
      </c>
      <c r="E217" s="13">
        <f t="shared" si="15"/>
        <v>-20.508485634439104</v>
      </c>
      <c r="F217" s="13">
        <f t="shared" si="13"/>
        <v>420.99151436556087</v>
      </c>
    </row>
    <row r="218" spans="1:6" x14ac:dyDescent="0.25">
      <c r="A218" s="1">
        <v>35307</v>
      </c>
      <c r="B218" s="3">
        <f t="shared" si="12"/>
        <v>217</v>
      </c>
      <c r="C218">
        <v>384.5</v>
      </c>
      <c r="D218" s="2">
        <f t="shared" si="14"/>
        <v>-20.230769230769226</v>
      </c>
      <c r="E218" s="13">
        <f t="shared" si="15"/>
        <v>-21.888909528670414</v>
      </c>
      <c r="F218" s="13">
        <f t="shared" si="13"/>
        <v>362.61109047132959</v>
      </c>
    </row>
    <row r="219" spans="1:6" x14ac:dyDescent="0.25">
      <c r="A219" s="1">
        <v>35338</v>
      </c>
      <c r="B219" s="3">
        <f t="shared" si="12"/>
        <v>218</v>
      </c>
      <c r="C219">
        <v>297</v>
      </c>
      <c r="D219" s="2">
        <f t="shared" si="14"/>
        <v>2.653846153846132</v>
      </c>
      <c r="E219" s="13">
        <f t="shared" si="15"/>
        <v>0.92671979895554535</v>
      </c>
      <c r="F219" s="13">
        <f t="shared" si="13"/>
        <v>297.92671979895556</v>
      </c>
    </row>
    <row r="220" spans="1:6" x14ac:dyDescent="0.25">
      <c r="A220" s="1">
        <v>35369</v>
      </c>
      <c r="B220" s="3">
        <f t="shared" si="12"/>
        <v>219</v>
      </c>
      <c r="C220">
        <v>258.5</v>
      </c>
      <c r="D220" s="2">
        <f t="shared" si="14"/>
        <v>30.307692307692321</v>
      </c>
      <c r="E220" s="13">
        <f t="shared" si="15"/>
        <v>28.515481256153389</v>
      </c>
      <c r="F220" s="13">
        <f t="shared" si="13"/>
        <v>287.01548125615341</v>
      </c>
    </row>
    <row r="221" spans="1:6" x14ac:dyDescent="0.25">
      <c r="A221" s="1">
        <v>35398</v>
      </c>
      <c r="B221" s="3">
        <f t="shared" si="12"/>
        <v>220</v>
      </c>
      <c r="C221">
        <v>266</v>
      </c>
      <c r="D221" s="2">
        <f t="shared" si="14"/>
        <v>66.076923076923094</v>
      </c>
      <c r="E221" s="13">
        <f t="shared" si="15"/>
        <v>64.223675707187965</v>
      </c>
      <c r="F221" s="13">
        <f t="shared" si="13"/>
        <v>330.22367570718797</v>
      </c>
    </row>
    <row r="222" spans="1:6" x14ac:dyDescent="0.25">
      <c r="A222" s="1">
        <v>35429</v>
      </c>
      <c r="B222" s="3">
        <f t="shared" si="12"/>
        <v>221</v>
      </c>
      <c r="C222">
        <v>255</v>
      </c>
      <c r="D222" s="2">
        <f t="shared" si="14"/>
        <v>111.5</v>
      </c>
      <c r="E222" s="13">
        <f t="shared" si="15"/>
        <v>109.58990256385619</v>
      </c>
      <c r="F222" s="13">
        <f t="shared" si="13"/>
        <v>364.58990256385619</v>
      </c>
    </row>
    <row r="223" spans="1:6" x14ac:dyDescent="0.25">
      <c r="A223" s="1">
        <v>35461</v>
      </c>
      <c r="B223" s="3">
        <f t="shared" si="12"/>
        <v>222</v>
      </c>
      <c r="C223">
        <v>262.5</v>
      </c>
      <c r="D223" s="2">
        <f t="shared" si="14"/>
        <v>126.19230769230768</v>
      </c>
      <c r="E223" s="13">
        <f t="shared" si="15"/>
        <v>124.22967485866393</v>
      </c>
      <c r="F223" s="13">
        <f t="shared" si="13"/>
        <v>386.72967485866394</v>
      </c>
    </row>
    <row r="224" spans="1:6" x14ac:dyDescent="0.25">
      <c r="A224" s="1">
        <v>35489</v>
      </c>
      <c r="B224" s="3">
        <f t="shared" si="12"/>
        <v>223</v>
      </c>
      <c r="C224">
        <v>283</v>
      </c>
      <c r="D224" s="2">
        <f t="shared" si="14"/>
        <v>82.384615384615358</v>
      </c>
      <c r="E224" s="13">
        <f t="shared" si="15"/>
        <v>80.373880493209398</v>
      </c>
      <c r="F224" s="13">
        <f t="shared" si="13"/>
        <v>363.37388049320941</v>
      </c>
    </row>
    <row r="225" spans="1:6" x14ac:dyDescent="0.25">
      <c r="A225" s="1">
        <v>35520</v>
      </c>
      <c r="B225" s="3">
        <f t="shared" si="12"/>
        <v>224</v>
      </c>
      <c r="C225">
        <v>298</v>
      </c>
      <c r="D225" s="2">
        <f t="shared" si="14"/>
        <v>32.307692307692321</v>
      </c>
      <c r="E225" s="13">
        <f t="shared" si="15"/>
        <v>30.253397354736233</v>
      </c>
      <c r="F225" s="13">
        <f t="shared" si="13"/>
        <v>328.25339735473625</v>
      </c>
    </row>
    <row r="226" spans="1:6" x14ac:dyDescent="0.25">
      <c r="A226" s="1">
        <v>35550</v>
      </c>
      <c r="B226" s="3">
        <f t="shared" si="12"/>
        <v>225</v>
      </c>
      <c r="C226">
        <v>284</v>
      </c>
      <c r="D226" s="2">
        <f t="shared" si="14"/>
        <v>-45.269230769230774</v>
      </c>
      <c r="E226" s="13">
        <f t="shared" si="15"/>
        <v>-47.362445390846453</v>
      </c>
      <c r="F226" s="13">
        <f t="shared" si="13"/>
        <v>236.63755460915354</v>
      </c>
    </row>
    <row r="227" spans="1:6" x14ac:dyDescent="0.25">
      <c r="A227" s="1">
        <v>35580</v>
      </c>
      <c r="B227" s="3">
        <f t="shared" si="12"/>
        <v>226</v>
      </c>
      <c r="C227">
        <v>265</v>
      </c>
      <c r="D227" s="2">
        <f t="shared" si="14"/>
        <v>-70</v>
      </c>
      <c r="E227" s="13">
        <f t="shared" si="15"/>
        <v>-72.127405982767868</v>
      </c>
      <c r="F227" s="13">
        <f t="shared" si="13"/>
        <v>192.87259401723213</v>
      </c>
    </row>
    <row r="228" spans="1:6" x14ac:dyDescent="0.25">
      <c r="A228" s="1">
        <v>35611</v>
      </c>
      <c r="B228" s="3">
        <f t="shared" si="12"/>
        <v>227</v>
      </c>
      <c r="C228">
        <v>238.5</v>
      </c>
      <c r="D228" s="2">
        <f t="shared" si="14"/>
        <v>-43.615384615384642</v>
      </c>
      <c r="E228" s="13">
        <f t="shared" si="15"/>
        <v>-45.772176417829982</v>
      </c>
      <c r="F228" s="13">
        <f t="shared" si="13"/>
        <v>192.72782358217</v>
      </c>
    </row>
    <row r="229" spans="1:6" x14ac:dyDescent="0.25">
      <c r="A229" s="1">
        <v>35642</v>
      </c>
      <c r="B229" s="3">
        <f t="shared" si="12"/>
        <v>228</v>
      </c>
      <c r="C229">
        <v>258</v>
      </c>
      <c r="D229" s="2">
        <f t="shared" si="14"/>
        <v>-36.653846153846132</v>
      </c>
      <c r="E229" s="13">
        <f t="shared" si="15"/>
        <v>-38.835151855638316</v>
      </c>
      <c r="F229" s="13">
        <f t="shared" si="13"/>
        <v>219.16484814436168</v>
      </c>
    </row>
    <row r="230" spans="1:6" x14ac:dyDescent="0.25">
      <c r="A230" s="1">
        <v>35671</v>
      </c>
      <c r="B230" s="3">
        <f t="shared" si="12"/>
        <v>229</v>
      </c>
      <c r="C230">
        <v>265</v>
      </c>
      <c r="D230" s="2">
        <f t="shared" si="14"/>
        <v>-15.576923076923094</v>
      </c>
      <c r="E230" s="13">
        <f t="shared" si="15"/>
        <v>-17.777815383928385</v>
      </c>
      <c r="F230" s="13">
        <f t="shared" si="13"/>
        <v>247.22218461607162</v>
      </c>
    </row>
    <row r="231" spans="1:6" x14ac:dyDescent="0.25">
      <c r="A231" s="1">
        <v>35703</v>
      </c>
      <c r="B231" s="3">
        <f t="shared" si="12"/>
        <v>230</v>
      </c>
      <c r="C231">
        <v>244</v>
      </c>
      <c r="D231" s="2">
        <f t="shared" si="14"/>
        <v>15.730769230769226</v>
      </c>
      <c r="E231" s="13">
        <f t="shared" si="15"/>
        <v>13.515261856352428</v>
      </c>
      <c r="F231" s="13">
        <f t="shared" si="13"/>
        <v>257.51526185635242</v>
      </c>
    </row>
    <row r="232" spans="1:6" x14ac:dyDescent="0.25">
      <c r="A232" s="1">
        <v>35734</v>
      </c>
      <c r="B232" s="3">
        <f t="shared" si="12"/>
        <v>231</v>
      </c>
      <c r="C232">
        <v>270</v>
      </c>
      <c r="D232" s="2">
        <f t="shared" si="14"/>
        <v>32.807692307692321</v>
      </c>
      <c r="E232" s="13">
        <f t="shared" si="15"/>
        <v>30.582574417257362</v>
      </c>
      <c r="F232" s="13">
        <f t="shared" si="13"/>
        <v>300.58257441725738</v>
      </c>
    </row>
    <row r="233" spans="1:6" x14ac:dyDescent="0.25">
      <c r="A233" s="1">
        <v>35762</v>
      </c>
      <c r="B233" s="3">
        <f t="shared" si="12"/>
        <v>232</v>
      </c>
      <c r="C233">
        <v>267.5</v>
      </c>
      <c r="D233" s="2">
        <f t="shared" si="14"/>
        <v>18.115384615384642</v>
      </c>
      <c r="E233" s="13">
        <f t="shared" si="15"/>
        <v>15.885682469266975</v>
      </c>
      <c r="F233" s="13">
        <f t="shared" si="13"/>
        <v>283.38568246926695</v>
      </c>
    </row>
    <row r="234" spans="1:6" x14ac:dyDescent="0.25">
      <c r="A234" s="1">
        <v>35795</v>
      </c>
      <c r="B234" s="3">
        <f t="shared" si="12"/>
        <v>233</v>
      </c>
      <c r="C234">
        <v>254</v>
      </c>
      <c r="D234" s="2">
        <f t="shared" si="14"/>
        <v>3.8461538461547207E-2</v>
      </c>
      <c r="E234" s="13">
        <f t="shared" si="15"/>
        <v>-2.1907882477486647</v>
      </c>
      <c r="F234" s="13">
        <f t="shared" si="13"/>
        <v>251.80921175225134</v>
      </c>
    </row>
    <row r="235" spans="1:6" x14ac:dyDescent="0.25">
      <c r="A235" s="1">
        <v>35825</v>
      </c>
      <c r="B235" s="3">
        <f t="shared" si="12"/>
        <v>234</v>
      </c>
      <c r="C235">
        <v>261.5</v>
      </c>
      <c r="D235" s="2">
        <f t="shared" si="14"/>
        <v>-26.961538461538453</v>
      </c>
      <c r="E235" s="13">
        <f t="shared" si="15"/>
        <v>-29.18530029407496</v>
      </c>
      <c r="F235" s="13">
        <f t="shared" si="13"/>
        <v>232.31469970592505</v>
      </c>
    </row>
    <row r="236" spans="1:6" x14ac:dyDescent="0.25">
      <c r="A236" s="1">
        <v>35853</v>
      </c>
      <c r="B236" s="3">
        <f t="shared" si="12"/>
        <v>235</v>
      </c>
      <c r="C236">
        <v>253</v>
      </c>
      <c r="D236" s="2">
        <f t="shared" si="14"/>
        <v>-6.7307692307692264</v>
      </c>
      <c r="E236" s="13">
        <f t="shared" si="15"/>
        <v>-8.9440199124601278</v>
      </c>
      <c r="F236" s="13">
        <f t="shared" si="13"/>
        <v>244.05598008753987</v>
      </c>
    </row>
    <row r="237" spans="1:6" x14ac:dyDescent="0.25">
      <c r="A237" s="1">
        <v>35885</v>
      </c>
      <c r="B237" s="3">
        <f t="shared" si="12"/>
        <v>236</v>
      </c>
      <c r="C237">
        <v>248.5</v>
      </c>
      <c r="D237" s="2">
        <f t="shared" si="14"/>
        <v>2.9230769230769056</v>
      </c>
      <c r="E237" s="13">
        <f t="shared" si="15"/>
        <v>0.72533684604105408</v>
      </c>
      <c r="F237" s="13">
        <f t="shared" si="13"/>
        <v>249.22533684604105</v>
      </c>
    </row>
    <row r="238" spans="1:6" x14ac:dyDescent="0.25">
      <c r="A238" s="1">
        <v>35915</v>
      </c>
      <c r="B238" s="3">
        <f t="shared" si="12"/>
        <v>237</v>
      </c>
      <c r="C238">
        <v>239</v>
      </c>
      <c r="D238" s="2">
        <f t="shared" si="14"/>
        <v>-13.538461538461547</v>
      </c>
      <c r="E238" s="13">
        <f t="shared" si="15"/>
        <v>-15.715726593530199</v>
      </c>
      <c r="F238" s="13">
        <f t="shared" si="13"/>
        <v>223.28427340646979</v>
      </c>
    </row>
    <row r="239" spans="1:6" x14ac:dyDescent="0.25">
      <c r="A239" s="1">
        <v>35944</v>
      </c>
      <c r="B239" s="3">
        <f t="shared" si="12"/>
        <v>238</v>
      </c>
      <c r="C239">
        <v>230</v>
      </c>
      <c r="D239" s="2">
        <f t="shared" si="14"/>
        <v>16.615384615384613</v>
      </c>
      <c r="E239" s="13">
        <f t="shared" si="15"/>
        <v>14.463512749106185</v>
      </c>
      <c r="F239" s="13">
        <f t="shared" si="13"/>
        <v>244.46351274910617</v>
      </c>
    </row>
    <row r="240" spans="1:6" x14ac:dyDescent="0.25">
      <c r="A240" s="1">
        <v>35976</v>
      </c>
      <c r="B240" s="3">
        <f t="shared" si="12"/>
        <v>239</v>
      </c>
      <c r="C240">
        <v>230.5</v>
      </c>
      <c r="D240" s="2">
        <f t="shared" si="14"/>
        <v>16.769230769230774</v>
      </c>
      <c r="E240" s="13">
        <f t="shared" si="15"/>
        <v>14.647612898558673</v>
      </c>
      <c r="F240" s="13">
        <f t="shared" si="13"/>
        <v>245.14761289855866</v>
      </c>
    </row>
    <row r="241" spans="1:6" x14ac:dyDescent="0.25">
      <c r="A241" s="1">
        <v>36007</v>
      </c>
      <c r="B241" s="3">
        <f t="shared" si="12"/>
        <v>240</v>
      </c>
      <c r="C241">
        <v>198</v>
      </c>
      <c r="D241" s="2">
        <f t="shared" si="14"/>
        <v>6.3846153846153868</v>
      </c>
      <c r="E241" s="13">
        <f t="shared" si="15"/>
        <v>4.2980439764099945</v>
      </c>
      <c r="F241" s="13">
        <f t="shared" si="13"/>
        <v>202.29804397640999</v>
      </c>
    </row>
    <row r="242" spans="1:6" x14ac:dyDescent="0.25">
      <c r="A242" s="1">
        <v>36038</v>
      </c>
      <c r="B242" s="3">
        <f t="shared" si="12"/>
        <v>241</v>
      </c>
      <c r="C242">
        <v>166.5</v>
      </c>
      <c r="D242" s="2">
        <f t="shared" si="14"/>
        <v>20.923076923076934</v>
      </c>
      <c r="E242" s="13">
        <f t="shared" si="15"/>
        <v>18.876265278665446</v>
      </c>
      <c r="F242" s="13">
        <f t="shared" si="13"/>
        <v>185.37626527866544</v>
      </c>
    </row>
    <row r="243" spans="1:6" x14ac:dyDescent="0.25">
      <c r="A243" s="1">
        <v>36068</v>
      </c>
      <c r="B243" s="3">
        <f t="shared" si="12"/>
        <v>242</v>
      </c>
      <c r="C243">
        <v>181</v>
      </c>
      <c r="D243" s="2">
        <f t="shared" si="14"/>
        <v>18.884615384615387</v>
      </c>
      <c r="E243" s="13">
        <f t="shared" si="15"/>
        <v>16.882186993039294</v>
      </c>
      <c r="F243" s="13">
        <f t="shared" si="13"/>
        <v>197.88218699303928</v>
      </c>
    </row>
    <row r="244" spans="1:6" x14ac:dyDescent="0.25">
      <c r="A244" s="1">
        <v>36098</v>
      </c>
      <c r="B244" s="3">
        <f t="shared" si="12"/>
        <v>243</v>
      </c>
      <c r="C244">
        <v>199</v>
      </c>
      <c r="D244" s="2">
        <f t="shared" si="14"/>
        <v>17.84615384615384</v>
      </c>
      <c r="E244" s="13">
        <f t="shared" si="15"/>
        <v>15.89263194029102</v>
      </c>
      <c r="F244" s="13">
        <f t="shared" si="13"/>
        <v>214.89263194029101</v>
      </c>
    </row>
    <row r="245" spans="1:6" x14ac:dyDescent="0.25">
      <c r="A245" s="1">
        <v>36129</v>
      </c>
      <c r="B245" s="3">
        <f t="shared" si="12"/>
        <v>244</v>
      </c>
      <c r="C245">
        <v>213.5</v>
      </c>
      <c r="D245" s="2">
        <f t="shared" si="14"/>
        <v>12.692307692307679</v>
      </c>
      <c r="E245" s="13">
        <f t="shared" si="15"/>
        <v>10.792105031460499</v>
      </c>
      <c r="F245" s="13">
        <f t="shared" si="13"/>
        <v>224.29210503146049</v>
      </c>
    </row>
    <row r="246" spans="1:6" x14ac:dyDescent="0.25">
      <c r="A246" s="1">
        <v>36160</v>
      </c>
      <c r="B246" s="3">
        <f t="shared" si="12"/>
        <v>245</v>
      </c>
      <c r="C246">
        <v>199.5</v>
      </c>
      <c r="D246" s="2">
        <f t="shared" si="14"/>
        <v>8.923076923076934</v>
      </c>
      <c r="E246" s="13">
        <f t="shared" si="15"/>
        <v>7.0804858251062113</v>
      </c>
      <c r="F246" s="13">
        <f t="shared" si="13"/>
        <v>206.58048582510622</v>
      </c>
    </row>
    <row r="247" spans="1:6" x14ac:dyDescent="0.25">
      <c r="A247" s="1">
        <v>36189</v>
      </c>
      <c r="B247" s="3">
        <f t="shared" si="12"/>
        <v>246</v>
      </c>
      <c r="C247">
        <v>205.5</v>
      </c>
      <c r="D247" s="2">
        <f t="shared" si="14"/>
        <v>13.15384615384616</v>
      </c>
      <c r="E247" s="13">
        <f t="shared" si="15"/>
        <v>11.373028799367138</v>
      </c>
      <c r="F247" s="13">
        <f t="shared" si="13"/>
        <v>216.87302879936715</v>
      </c>
    </row>
    <row r="248" spans="1:6" x14ac:dyDescent="0.25">
      <c r="A248" s="1">
        <v>36217</v>
      </c>
      <c r="B248" s="3">
        <f t="shared" si="12"/>
        <v>247</v>
      </c>
      <c r="C248">
        <v>194.5</v>
      </c>
      <c r="D248" s="2">
        <f t="shared" si="14"/>
        <v>-14.192307692307679</v>
      </c>
      <c r="E248" s="13">
        <f t="shared" si="15"/>
        <v>-15.907328661765771</v>
      </c>
      <c r="F248" s="13">
        <f t="shared" si="13"/>
        <v>178.59267133823423</v>
      </c>
    </row>
    <row r="249" spans="1:6" x14ac:dyDescent="0.25">
      <c r="A249" s="1">
        <v>36250</v>
      </c>
      <c r="B249" s="3">
        <f t="shared" si="12"/>
        <v>248</v>
      </c>
      <c r="C249">
        <v>210</v>
      </c>
      <c r="D249" s="2">
        <f t="shared" si="14"/>
        <v>-42.384615384615387</v>
      </c>
      <c r="E249" s="13">
        <f t="shared" si="15"/>
        <v>-44.029965953248563</v>
      </c>
      <c r="F249" s="13">
        <f t="shared" si="13"/>
        <v>165.97003404675144</v>
      </c>
    </row>
    <row r="250" spans="1:6" x14ac:dyDescent="0.25">
      <c r="A250" s="1">
        <v>36280</v>
      </c>
      <c r="B250" s="3">
        <f t="shared" si="12"/>
        <v>249</v>
      </c>
      <c r="C250">
        <v>202</v>
      </c>
      <c r="D250" s="2">
        <f t="shared" si="14"/>
        <v>-24.307692307692321</v>
      </c>
      <c r="E250" s="13">
        <f t="shared" si="15"/>
        <v>-25.879655836334376</v>
      </c>
      <c r="F250" s="13">
        <f t="shared" si="13"/>
        <v>176.12034416366564</v>
      </c>
    </row>
    <row r="251" spans="1:6" x14ac:dyDescent="0.25">
      <c r="A251" s="1">
        <v>36308</v>
      </c>
      <c r="B251" s="3">
        <f t="shared" si="12"/>
        <v>250</v>
      </c>
      <c r="C251">
        <v>202</v>
      </c>
      <c r="D251" s="2">
        <f t="shared" si="14"/>
        <v>-3.4615384615384528</v>
      </c>
      <c r="E251" s="13">
        <f t="shared" si="15"/>
        <v>-4.9565640830794777</v>
      </c>
      <c r="F251" s="13">
        <f t="shared" si="13"/>
        <v>197.04343591692052</v>
      </c>
    </row>
    <row r="252" spans="1:6" x14ac:dyDescent="0.25">
      <c r="A252" s="1">
        <v>36341</v>
      </c>
      <c r="B252" s="3">
        <f t="shared" si="12"/>
        <v>251</v>
      </c>
      <c r="C252">
        <v>190</v>
      </c>
      <c r="D252" s="2">
        <f t="shared" si="14"/>
        <v>14.115384615384613</v>
      </c>
      <c r="E252" s="13">
        <f t="shared" si="15"/>
        <v>12.700673975037786</v>
      </c>
      <c r="F252" s="13">
        <f t="shared" si="13"/>
        <v>202.70067397503777</v>
      </c>
    </row>
    <row r="253" spans="1:6" x14ac:dyDescent="0.25">
      <c r="A253" s="1">
        <v>36371</v>
      </c>
      <c r="B253" s="3">
        <f t="shared" si="12"/>
        <v>252</v>
      </c>
      <c r="C253">
        <v>173</v>
      </c>
      <c r="D253" s="2">
        <f t="shared" si="14"/>
        <v>4.5384615384615472</v>
      </c>
      <c r="E253" s="13">
        <f t="shared" si="15"/>
        <v>3.207261532001429</v>
      </c>
      <c r="F253" s="13">
        <f t="shared" si="13"/>
        <v>176.20726153200144</v>
      </c>
    </row>
    <row r="254" spans="1:6" x14ac:dyDescent="0.25">
      <c r="A254" s="1">
        <v>36403</v>
      </c>
      <c r="B254" s="3">
        <f t="shared" si="12"/>
        <v>253</v>
      </c>
      <c r="C254">
        <v>178.5</v>
      </c>
      <c r="D254" s="2">
        <f t="shared" si="14"/>
        <v>12.038461538461547</v>
      </c>
      <c r="E254" s="13">
        <f t="shared" si="15"/>
        <v>10.793779178604087</v>
      </c>
      <c r="F254" s="13">
        <f t="shared" si="13"/>
        <v>189.2937791786041</v>
      </c>
    </row>
    <row r="255" spans="1:6" x14ac:dyDescent="0.25">
      <c r="A255" s="1">
        <v>36433</v>
      </c>
      <c r="B255" s="3">
        <f t="shared" si="12"/>
        <v>254</v>
      </c>
      <c r="C255">
        <v>176</v>
      </c>
      <c r="D255" s="2">
        <f t="shared" si="14"/>
        <v>0.30769230769232081</v>
      </c>
      <c r="E255" s="13">
        <f t="shared" si="15"/>
        <v>-0.84766082528509989</v>
      </c>
      <c r="F255" s="13">
        <f t="shared" si="13"/>
        <v>175.15233917471491</v>
      </c>
    </row>
    <row r="256" spans="1:6" x14ac:dyDescent="0.25">
      <c r="A256" s="1">
        <v>36462</v>
      </c>
      <c r="B256" s="3">
        <f t="shared" si="12"/>
        <v>255</v>
      </c>
      <c r="C256">
        <v>177</v>
      </c>
      <c r="D256" s="2">
        <f t="shared" si="14"/>
        <v>16.115384615384613</v>
      </c>
      <c r="E256" s="13">
        <f t="shared" si="15"/>
        <v>15.051970506121226</v>
      </c>
      <c r="F256" s="13">
        <f t="shared" si="13"/>
        <v>192.05197050612122</v>
      </c>
    </row>
    <row r="257" spans="1:6" x14ac:dyDescent="0.25">
      <c r="A257" s="1">
        <v>36494</v>
      </c>
      <c r="B257" s="3">
        <f t="shared" si="12"/>
        <v>256</v>
      </c>
      <c r="C257">
        <v>179.5</v>
      </c>
      <c r="D257" s="2">
        <f t="shared" si="14"/>
        <v>9.6153846153846132</v>
      </c>
      <c r="E257" s="13">
        <f t="shared" si="15"/>
        <v>8.6463116480243851</v>
      </c>
      <c r="F257" s="13">
        <f t="shared" si="13"/>
        <v>188.14631164802438</v>
      </c>
    </row>
    <row r="258" spans="1:6" x14ac:dyDescent="0.25">
      <c r="A258" s="1">
        <v>36524</v>
      </c>
      <c r="B258" s="3">
        <f t="shared" si="12"/>
        <v>257</v>
      </c>
      <c r="C258">
        <v>188.5</v>
      </c>
      <c r="D258" s="2">
        <f t="shared" si="14"/>
        <v>11.538461538461547</v>
      </c>
      <c r="E258" s="13">
        <f t="shared" si="15"/>
        <v>10.66591872646706</v>
      </c>
      <c r="F258" s="13">
        <f t="shared" si="13"/>
        <v>199.16591872646705</v>
      </c>
    </row>
    <row r="259" spans="1:6" x14ac:dyDescent="0.25">
      <c r="A259" s="1">
        <v>36556</v>
      </c>
      <c r="B259" s="3">
        <f t="shared" si="12"/>
        <v>258</v>
      </c>
      <c r="C259">
        <v>197.5</v>
      </c>
      <c r="D259" s="2">
        <f t="shared" si="14"/>
        <v>-0.30769230769232081</v>
      </c>
      <c r="E259" s="13">
        <f t="shared" si="15"/>
        <v>-1.0817340002900067</v>
      </c>
      <c r="F259" s="13">
        <f t="shared" si="13"/>
        <v>196.41826599971</v>
      </c>
    </row>
    <row r="260" spans="1:6" x14ac:dyDescent="0.25">
      <c r="A260" s="1">
        <v>36585</v>
      </c>
      <c r="B260" s="3">
        <f t="shared" ref="B260:B323" si="16">B259+1</f>
        <v>259</v>
      </c>
      <c r="C260">
        <v>201.5</v>
      </c>
      <c r="D260" s="2">
        <f t="shared" si="14"/>
        <v>-17</v>
      </c>
      <c r="E260" s="13">
        <f t="shared" si="15"/>
        <v>-17.673792110760211</v>
      </c>
      <c r="F260" s="13">
        <f t="shared" si="13"/>
        <v>183.82620788923978</v>
      </c>
    </row>
    <row r="261" spans="1:6" x14ac:dyDescent="0.25">
      <c r="A261" s="1">
        <v>36616</v>
      </c>
      <c r="B261" s="3">
        <f t="shared" si="16"/>
        <v>260</v>
      </c>
      <c r="C261">
        <v>213.5</v>
      </c>
      <c r="D261" s="2">
        <f t="shared" si="14"/>
        <v>-12.961538461538453</v>
      </c>
      <c r="E261" s="13">
        <f t="shared" si="15"/>
        <v>-13.533558979166772</v>
      </c>
      <c r="F261" s="13">
        <f t="shared" si="13"/>
        <v>199.96644102083323</v>
      </c>
    </row>
    <row r="262" spans="1:6" x14ac:dyDescent="0.25">
      <c r="A262" s="1">
        <v>36644</v>
      </c>
      <c r="B262" s="3">
        <f t="shared" si="16"/>
        <v>261</v>
      </c>
      <c r="C262">
        <v>208.5</v>
      </c>
      <c r="D262" s="2">
        <f t="shared" si="14"/>
        <v>-15.34615384615384</v>
      </c>
      <c r="E262" s="13">
        <f t="shared" si="15"/>
        <v>-15.815110648533416</v>
      </c>
      <c r="F262" s="13">
        <f t="shared" si="13"/>
        <v>192.68488935146658</v>
      </c>
    </row>
    <row r="263" spans="1:6" x14ac:dyDescent="0.25">
      <c r="A263" s="1">
        <v>36677</v>
      </c>
      <c r="B263" s="3">
        <f t="shared" si="16"/>
        <v>262</v>
      </c>
      <c r="C263">
        <v>201</v>
      </c>
      <c r="D263" s="2">
        <f t="shared" si="14"/>
        <v>-14.269230769230774</v>
      </c>
      <c r="E263" s="13">
        <f t="shared" si="15"/>
        <v>-14.634064542163037</v>
      </c>
      <c r="F263" s="13">
        <f t="shared" si="13"/>
        <v>186.36593545783697</v>
      </c>
    </row>
    <row r="264" spans="1:6" x14ac:dyDescent="0.25">
      <c r="A264" s="1">
        <v>36707</v>
      </c>
      <c r="B264" s="3">
        <f t="shared" si="16"/>
        <v>263</v>
      </c>
      <c r="C264">
        <v>162</v>
      </c>
      <c r="D264" s="2">
        <f t="shared" si="14"/>
        <v>-8.6923076923076792</v>
      </c>
      <c r="E264" s="13">
        <f t="shared" si="15"/>
        <v>-8.9521943223693299</v>
      </c>
      <c r="F264" s="13">
        <f t="shared" si="13"/>
        <v>153.04780567763066</v>
      </c>
    </row>
    <row r="265" spans="1:6" x14ac:dyDescent="0.25">
      <c r="A265" s="1">
        <v>36738</v>
      </c>
      <c r="B265" s="3">
        <f t="shared" si="16"/>
        <v>264</v>
      </c>
      <c r="C265">
        <v>146.5</v>
      </c>
      <c r="D265" s="2">
        <f t="shared" si="14"/>
        <v>3.6538461538461604</v>
      </c>
      <c r="E265" s="13">
        <f t="shared" si="15"/>
        <v>3.4994937177349787</v>
      </c>
      <c r="F265" s="13">
        <f t="shared" si="13"/>
        <v>149.99949371773499</v>
      </c>
    </row>
    <row r="266" spans="1:6" x14ac:dyDescent="0.25">
      <c r="A266" s="1">
        <v>36769</v>
      </c>
      <c r="B266" s="3">
        <f t="shared" si="16"/>
        <v>265</v>
      </c>
      <c r="C266">
        <v>159</v>
      </c>
      <c r="D266" s="2">
        <f t="shared" si="14"/>
        <v>13.730769230769226</v>
      </c>
      <c r="E266" s="13">
        <f t="shared" si="15"/>
        <v>13.68229965127068</v>
      </c>
      <c r="F266" s="13">
        <f t="shared" si="13"/>
        <v>172.68229965127068</v>
      </c>
    </row>
    <row r="267" spans="1:6" x14ac:dyDescent="0.25">
      <c r="A267" s="1">
        <v>36798</v>
      </c>
      <c r="B267" s="3">
        <f t="shared" si="16"/>
        <v>266</v>
      </c>
      <c r="C267">
        <v>164.5</v>
      </c>
      <c r="D267" s="2">
        <f t="shared" si="14"/>
        <v>18.807692307692321</v>
      </c>
      <c r="E267" s="13">
        <f t="shared" si="15"/>
        <v>18.865215071465947</v>
      </c>
      <c r="F267" s="13">
        <f t="shared" si="13"/>
        <v>183.36521507146594</v>
      </c>
    </row>
    <row r="268" spans="1:6" x14ac:dyDescent="0.25">
      <c r="A268" s="1">
        <v>36830</v>
      </c>
      <c r="B268" s="3">
        <f t="shared" si="16"/>
        <v>267</v>
      </c>
      <c r="C268">
        <v>188.5</v>
      </c>
      <c r="D268" s="2">
        <f t="shared" si="14"/>
        <v>29.84615384615384</v>
      </c>
      <c r="E268" s="13">
        <f t="shared" si="15"/>
        <v>30.009539016540025</v>
      </c>
      <c r="F268" s="13">
        <f t="shared" si="13"/>
        <v>218.50953901654003</v>
      </c>
    </row>
    <row r="269" spans="1:6" x14ac:dyDescent="0.25">
      <c r="A269" s="1">
        <v>36860</v>
      </c>
      <c r="B269" s="3">
        <f t="shared" si="16"/>
        <v>268</v>
      </c>
      <c r="C269">
        <v>197</v>
      </c>
      <c r="D269" s="2">
        <f t="shared" si="14"/>
        <v>23.307692307692321</v>
      </c>
      <c r="E269" s="13">
        <f t="shared" si="15"/>
        <v>23.576570818222788</v>
      </c>
      <c r="F269" s="13">
        <f t="shared" si="13"/>
        <v>220.57657081822279</v>
      </c>
    </row>
    <row r="270" spans="1:6" x14ac:dyDescent="0.25">
      <c r="A270" s="1">
        <v>36889</v>
      </c>
      <c r="B270" s="3">
        <f t="shared" si="16"/>
        <v>269</v>
      </c>
      <c r="C270">
        <v>210.5</v>
      </c>
      <c r="D270" s="2">
        <f t="shared" si="14"/>
        <v>13.423076923076934</v>
      </c>
      <c r="E270" s="13">
        <f t="shared" si="15"/>
        <v>13.796841411149307</v>
      </c>
      <c r="F270" s="13">
        <f t="shared" ref="F270:F333" si="17">C270+E270</f>
        <v>224.2968414111493</v>
      </c>
    </row>
    <row r="271" spans="1:6" x14ac:dyDescent="0.25">
      <c r="A271" s="1">
        <v>36922</v>
      </c>
      <c r="B271" s="3">
        <f t="shared" si="16"/>
        <v>270</v>
      </c>
      <c r="C271">
        <v>189.5</v>
      </c>
      <c r="D271" s="2">
        <f t="shared" ref="D271:D334" si="18">C264-AVERAGE(C259:C271)</f>
        <v>-25.65384615384616</v>
      </c>
      <c r="E271" s="13">
        <f t="shared" ref="E271:E334" si="19">D271-($H$14*COS($H$16*$B270) + $H$15*SIN($H$16*$B270))</f>
        <v>-25.176039975012948</v>
      </c>
      <c r="F271" s="13">
        <f t="shared" si="17"/>
        <v>164.32396002498706</v>
      </c>
    </row>
    <row r="272" spans="1:6" x14ac:dyDescent="0.25">
      <c r="A272" s="1">
        <v>36950</v>
      </c>
      <c r="B272" s="3">
        <f t="shared" si="16"/>
        <v>271</v>
      </c>
      <c r="C272">
        <v>200.5</v>
      </c>
      <c r="D272" s="2">
        <f t="shared" si="18"/>
        <v>-41.384615384615387</v>
      </c>
      <c r="E272" s="13">
        <f t="shared" si="19"/>
        <v>-40.803846818843851</v>
      </c>
      <c r="F272" s="13">
        <f t="shared" si="17"/>
        <v>159.69615318115615</v>
      </c>
    </row>
    <row r="273" spans="1:6" x14ac:dyDescent="0.25">
      <c r="A273" s="1">
        <v>36980</v>
      </c>
      <c r="B273" s="3">
        <f t="shared" si="16"/>
        <v>272</v>
      </c>
      <c r="C273">
        <v>183</v>
      </c>
      <c r="D273" s="2">
        <f t="shared" si="18"/>
        <v>-27.461538461538453</v>
      </c>
      <c r="E273" s="13">
        <f t="shared" si="19"/>
        <v>-26.77911939168153</v>
      </c>
      <c r="F273" s="13">
        <f t="shared" si="17"/>
        <v>156.22088060831848</v>
      </c>
    </row>
    <row r="274" spans="1:6" x14ac:dyDescent="0.25">
      <c r="A274" s="1">
        <v>37011</v>
      </c>
      <c r="B274" s="3">
        <f t="shared" si="16"/>
        <v>273</v>
      </c>
      <c r="C274">
        <v>182.5</v>
      </c>
      <c r="D274" s="2">
        <f t="shared" si="18"/>
        <v>-19.576923076923066</v>
      </c>
      <c r="E274" s="13">
        <f t="shared" si="19"/>
        <v>-18.794395001486397</v>
      </c>
      <c r="F274" s="13">
        <f t="shared" si="17"/>
        <v>163.70560499851359</v>
      </c>
    </row>
    <row r="275" spans="1:6" x14ac:dyDescent="0.25">
      <c r="A275" s="1">
        <v>37042</v>
      </c>
      <c r="B275" s="3">
        <f t="shared" si="16"/>
        <v>274</v>
      </c>
      <c r="C275">
        <v>175</v>
      </c>
      <c r="D275" s="2">
        <f t="shared" si="18"/>
        <v>7</v>
      </c>
      <c r="E275" s="13">
        <f t="shared" si="19"/>
        <v>7.880869448908542</v>
      </c>
      <c r="F275" s="13">
        <f t="shared" si="17"/>
        <v>182.88086944890856</v>
      </c>
    </row>
    <row r="276" spans="1:6" x14ac:dyDescent="0.25">
      <c r="A276" s="1">
        <v>37071</v>
      </c>
      <c r="B276" s="3">
        <f t="shared" si="16"/>
        <v>275</v>
      </c>
      <c r="C276">
        <v>174</v>
      </c>
      <c r="D276" s="2">
        <f t="shared" si="18"/>
        <v>17.576923076923066</v>
      </c>
      <c r="E276" s="13">
        <f t="shared" si="19"/>
        <v>18.554144126451082</v>
      </c>
      <c r="F276" s="13">
        <f t="shared" si="17"/>
        <v>192.55414412645109</v>
      </c>
    </row>
    <row r="277" spans="1:6" x14ac:dyDescent="0.25">
      <c r="A277" s="1">
        <v>37103</v>
      </c>
      <c r="B277" s="3">
        <f t="shared" si="16"/>
        <v>276</v>
      </c>
      <c r="C277">
        <v>198.5</v>
      </c>
      <c r="D277" s="2">
        <f t="shared" si="18"/>
        <v>28.269230769230774</v>
      </c>
      <c r="E277" s="13">
        <f t="shared" si="19"/>
        <v>29.340596000426974</v>
      </c>
      <c r="F277" s="13">
        <f t="shared" si="17"/>
        <v>227.84059600042698</v>
      </c>
    </row>
    <row r="278" spans="1:6" x14ac:dyDescent="0.25">
      <c r="A278" s="1">
        <v>37134</v>
      </c>
      <c r="B278" s="3">
        <f t="shared" si="16"/>
        <v>277</v>
      </c>
      <c r="C278">
        <v>201</v>
      </c>
      <c r="D278" s="2">
        <f t="shared" si="18"/>
        <v>3.076923076923066</v>
      </c>
      <c r="E278" s="13">
        <f t="shared" si="19"/>
        <v>4.2400124110179114</v>
      </c>
      <c r="F278" s="13">
        <f t="shared" si="17"/>
        <v>205.24001241101791</v>
      </c>
    </row>
    <row r="279" spans="1:6" x14ac:dyDescent="0.25">
      <c r="A279" s="1">
        <v>37162</v>
      </c>
      <c r="B279" s="3">
        <f t="shared" si="16"/>
        <v>278</v>
      </c>
      <c r="C279">
        <v>187.5</v>
      </c>
      <c r="D279" s="2">
        <f t="shared" si="18"/>
        <v>11.884615384615387</v>
      </c>
      <c r="E279" s="13">
        <f t="shared" si="19"/>
        <v>13.136801549673459</v>
      </c>
      <c r="F279" s="13">
        <f t="shared" si="17"/>
        <v>200.63680154967346</v>
      </c>
    </row>
    <row r="280" spans="1:6" x14ac:dyDescent="0.25">
      <c r="A280" s="1">
        <v>37195</v>
      </c>
      <c r="B280" s="3">
        <f t="shared" si="16"/>
        <v>279</v>
      </c>
      <c r="C280">
        <v>184</v>
      </c>
      <c r="D280" s="2">
        <f t="shared" si="18"/>
        <v>-7.1153846153846132</v>
      </c>
      <c r="E280" s="13">
        <f t="shared" si="19"/>
        <v>-5.7769301497890959</v>
      </c>
      <c r="F280" s="13">
        <f t="shared" si="17"/>
        <v>178.22306985021089</v>
      </c>
    </row>
    <row r="281" spans="1:6" x14ac:dyDescent="0.25">
      <c r="A281" s="1">
        <v>37225</v>
      </c>
      <c r="B281" s="3">
        <f t="shared" si="16"/>
        <v>280</v>
      </c>
      <c r="C281">
        <v>197</v>
      </c>
      <c r="D281" s="2">
        <f t="shared" si="18"/>
        <v>-8.2692307692307736</v>
      </c>
      <c r="E281" s="13">
        <f t="shared" si="19"/>
        <v>-6.8475314027208816</v>
      </c>
      <c r="F281" s="13">
        <f t="shared" si="17"/>
        <v>190.15246859727912</v>
      </c>
    </row>
    <row r="282" spans="1:6" x14ac:dyDescent="0.25">
      <c r="A282" s="1">
        <v>37256</v>
      </c>
      <c r="B282" s="3">
        <f t="shared" si="16"/>
        <v>281</v>
      </c>
      <c r="C282">
        <v>192.5</v>
      </c>
      <c r="D282" s="2">
        <f t="shared" si="18"/>
        <v>-15.423076923076934</v>
      </c>
      <c r="E282" s="13">
        <f t="shared" si="19"/>
        <v>-13.921344094995073</v>
      </c>
      <c r="F282" s="13">
        <f t="shared" si="17"/>
        <v>178.57865590500492</v>
      </c>
    </row>
    <row r="283" spans="1:6" x14ac:dyDescent="0.25">
      <c r="A283" s="1">
        <v>37287</v>
      </c>
      <c r="B283" s="3">
        <f t="shared" si="16"/>
        <v>282</v>
      </c>
      <c r="C283">
        <v>192</v>
      </c>
      <c r="D283" s="2">
        <f t="shared" si="18"/>
        <v>-15</v>
      </c>
      <c r="E283" s="13">
        <f t="shared" si="19"/>
        <v>-13.421625935171956</v>
      </c>
      <c r="F283" s="13">
        <f t="shared" si="17"/>
        <v>178.57837406482804</v>
      </c>
    </row>
    <row r="284" spans="1:6" x14ac:dyDescent="0.25">
      <c r="A284" s="1">
        <v>37315</v>
      </c>
      <c r="B284" s="3">
        <f t="shared" si="16"/>
        <v>283</v>
      </c>
      <c r="C284">
        <v>191</v>
      </c>
      <c r="D284" s="2">
        <f t="shared" si="18"/>
        <v>9.3846153846153868</v>
      </c>
      <c r="E284" s="13">
        <f t="shared" si="19"/>
        <v>11.036065338487965</v>
      </c>
      <c r="F284" s="13">
        <f t="shared" si="17"/>
        <v>202.03606533848796</v>
      </c>
    </row>
    <row r="285" spans="1:6" x14ac:dyDescent="0.25">
      <c r="A285" s="1">
        <v>37343</v>
      </c>
      <c r="B285" s="3">
        <f t="shared" si="16"/>
        <v>284</v>
      </c>
      <c r="C285">
        <v>190.5</v>
      </c>
      <c r="D285" s="2">
        <f t="shared" si="18"/>
        <v>12.65384615384616</v>
      </c>
      <c r="E285" s="13">
        <f t="shared" si="19"/>
        <v>14.374641579856011</v>
      </c>
      <c r="F285" s="13">
        <f t="shared" si="17"/>
        <v>204.87464157985602</v>
      </c>
    </row>
    <row r="286" spans="1:6" x14ac:dyDescent="0.25">
      <c r="A286" s="1">
        <v>37376</v>
      </c>
      <c r="B286" s="3">
        <f t="shared" si="16"/>
        <v>285</v>
      </c>
      <c r="C286">
        <v>185.5</v>
      </c>
      <c r="D286" s="2">
        <f t="shared" si="18"/>
        <v>-1.0384615384615472</v>
      </c>
      <c r="E286" s="13">
        <f t="shared" si="19"/>
        <v>0.74779230011341769</v>
      </c>
      <c r="F286" s="13">
        <f t="shared" si="17"/>
        <v>186.24779230011342</v>
      </c>
    </row>
    <row r="287" spans="1:6" x14ac:dyDescent="0.25">
      <c r="A287" s="1">
        <v>37407</v>
      </c>
      <c r="B287" s="3">
        <f t="shared" si="16"/>
        <v>286</v>
      </c>
      <c r="C287">
        <v>203</v>
      </c>
      <c r="D287" s="2">
        <f t="shared" si="18"/>
        <v>-6.1153846153846132</v>
      </c>
      <c r="E287" s="13">
        <f t="shared" si="19"/>
        <v>-4.2677072861048426</v>
      </c>
      <c r="F287" s="13">
        <f t="shared" si="17"/>
        <v>198.73229271389516</v>
      </c>
    </row>
    <row r="288" spans="1:6" x14ac:dyDescent="0.25">
      <c r="A288" s="1">
        <v>37435</v>
      </c>
      <c r="B288" s="3">
        <f t="shared" si="16"/>
        <v>287</v>
      </c>
      <c r="C288">
        <v>217</v>
      </c>
      <c r="D288" s="2">
        <f t="shared" si="18"/>
        <v>3.6538461538461604</v>
      </c>
      <c r="E288" s="13">
        <f t="shared" si="19"/>
        <v>5.5587733040612406</v>
      </c>
      <c r="F288" s="13">
        <f t="shared" si="17"/>
        <v>222.55877330406125</v>
      </c>
    </row>
    <row r="289" spans="1:6" x14ac:dyDescent="0.25">
      <c r="A289" s="1">
        <v>37468</v>
      </c>
      <c r="B289" s="3">
        <f t="shared" si="16"/>
        <v>288</v>
      </c>
      <c r="C289">
        <v>236.5</v>
      </c>
      <c r="D289" s="2">
        <f t="shared" si="18"/>
        <v>-5.6538461538461604</v>
      </c>
      <c r="E289" s="13">
        <f t="shared" si="19"/>
        <v>-3.695972172581484</v>
      </c>
      <c r="F289" s="13">
        <f t="shared" si="17"/>
        <v>232.80402782741851</v>
      </c>
    </row>
    <row r="290" spans="1:6" x14ac:dyDescent="0.25">
      <c r="A290" s="1">
        <v>37498</v>
      </c>
      <c r="B290" s="3">
        <f t="shared" si="16"/>
        <v>289</v>
      </c>
      <c r="C290">
        <v>253</v>
      </c>
      <c r="D290" s="2">
        <f t="shared" si="18"/>
        <v>-10.34615384615384</v>
      </c>
      <c r="E290" s="13">
        <f t="shared" si="19"/>
        <v>-8.3397556239307011</v>
      </c>
      <c r="F290" s="13">
        <f t="shared" si="17"/>
        <v>244.6602443760693</v>
      </c>
    </row>
    <row r="291" spans="1:6" x14ac:dyDescent="0.25">
      <c r="A291" s="1">
        <v>37529</v>
      </c>
      <c r="B291" s="3">
        <f t="shared" si="16"/>
        <v>290</v>
      </c>
      <c r="C291">
        <v>238</v>
      </c>
      <c r="D291" s="2">
        <f t="shared" si="18"/>
        <v>-14.192307692307679</v>
      </c>
      <c r="E291" s="13">
        <f t="shared" si="19"/>
        <v>-12.141917429350094</v>
      </c>
      <c r="F291" s="13">
        <f t="shared" si="17"/>
        <v>225.85808257064991</v>
      </c>
    </row>
    <row r="292" spans="1:6" x14ac:dyDescent="0.25">
      <c r="A292" s="1">
        <v>37560</v>
      </c>
      <c r="B292" s="3">
        <f t="shared" si="16"/>
        <v>291</v>
      </c>
      <c r="C292">
        <v>239.5</v>
      </c>
      <c r="D292" s="2">
        <f t="shared" si="18"/>
        <v>-18.692307692307679</v>
      </c>
      <c r="E292" s="13">
        <f t="shared" si="19"/>
        <v>-16.60255696130454</v>
      </c>
      <c r="F292" s="13">
        <f t="shared" si="17"/>
        <v>222.89744303869546</v>
      </c>
    </row>
    <row r="293" spans="1:6" x14ac:dyDescent="0.25">
      <c r="A293" s="1">
        <v>37589</v>
      </c>
      <c r="B293" s="3">
        <f t="shared" si="16"/>
        <v>292</v>
      </c>
      <c r="C293">
        <v>233.5</v>
      </c>
      <c r="D293" s="2">
        <f t="shared" si="18"/>
        <v>-27.5</v>
      </c>
      <c r="E293" s="13">
        <f t="shared" si="19"/>
        <v>-25.375609283967233</v>
      </c>
      <c r="F293" s="13">
        <f t="shared" si="17"/>
        <v>208.12439071603276</v>
      </c>
    </row>
    <row r="294" spans="1:6" x14ac:dyDescent="0.25">
      <c r="A294" s="1">
        <v>37621</v>
      </c>
      <c r="B294" s="3">
        <f t="shared" si="16"/>
        <v>293</v>
      </c>
      <c r="C294">
        <v>229.5</v>
      </c>
      <c r="D294" s="2">
        <f t="shared" si="18"/>
        <v>-12.5</v>
      </c>
      <c r="E294" s="13">
        <f t="shared" si="19"/>
        <v>-10.345768029305511</v>
      </c>
      <c r="F294" s="13">
        <f t="shared" si="17"/>
        <v>219.1542319706945</v>
      </c>
    </row>
    <row r="295" spans="1:6" x14ac:dyDescent="0.25">
      <c r="A295" s="1">
        <v>37652</v>
      </c>
      <c r="B295" s="3">
        <f t="shared" si="16"/>
        <v>294</v>
      </c>
      <c r="C295">
        <v>231.5</v>
      </c>
      <c r="D295" s="2">
        <f t="shared" si="18"/>
        <v>-1.5</v>
      </c>
      <c r="E295" s="13">
        <f t="shared" si="19"/>
        <v>0.67920708736225821</v>
      </c>
      <c r="F295" s="13">
        <f t="shared" si="17"/>
        <v>232.17920708736227</v>
      </c>
    </row>
    <row r="296" spans="1:6" x14ac:dyDescent="0.25">
      <c r="A296" s="1">
        <v>37680</v>
      </c>
      <c r="B296" s="3">
        <f t="shared" si="16"/>
        <v>295</v>
      </c>
      <c r="C296">
        <v>229</v>
      </c>
      <c r="D296" s="2">
        <f t="shared" si="18"/>
        <v>15.15384615384616</v>
      </c>
      <c r="E296" s="13">
        <f t="shared" si="19"/>
        <v>17.353105804247441</v>
      </c>
      <c r="F296" s="13">
        <f t="shared" si="17"/>
        <v>246.35310580424743</v>
      </c>
    </row>
    <row r="297" spans="1:6" x14ac:dyDescent="0.25">
      <c r="A297" s="1">
        <v>37711</v>
      </c>
      <c r="B297" s="3">
        <f t="shared" si="16"/>
        <v>296</v>
      </c>
      <c r="C297">
        <v>235</v>
      </c>
      <c r="D297" s="2">
        <f t="shared" si="18"/>
        <v>28.269230769230774</v>
      </c>
      <c r="E297" s="13">
        <f t="shared" si="19"/>
        <v>30.483575132834581</v>
      </c>
      <c r="F297" s="13">
        <f t="shared" si="17"/>
        <v>265.48357513283457</v>
      </c>
    </row>
    <row r="298" spans="1:6" x14ac:dyDescent="0.25">
      <c r="A298" s="1">
        <v>37741</v>
      </c>
      <c r="B298" s="3">
        <f t="shared" si="16"/>
        <v>297</v>
      </c>
      <c r="C298">
        <v>230</v>
      </c>
      <c r="D298" s="2">
        <f t="shared" si="18"/>
        <v>10.230769230769226</v>
      </c>
      <c r="E298" s="13">
        <f t="shared" si="19"/>
        <v>12.455196383276782</v>
      </c>
      <c r="F298" s="13">
        <f t="shared" si="17"/>
        <v>242.45519638327679</v>
      </c>
    </row>
    <row r="299" spans="1:6" x14ac:dyDescent="0.25">
      <c r="A299" s="1">
        <v>37771</v>
      </c>
      <c r="B299" s="3">
        <f t="shared" si="16"/>
        <v>298</v>
      </c>
      <c r="C299">
        <v>238</v>
      </c>
      <c r="D299" s="2">
        <f t="shared" si="18"/>
        <v>7.6923076923076792</v>
      </c>
      <c r="E299" s="13">
        <f t="shared" si="19"/>
        <v>9.9217929336732826</v>
      </c>
      <c r="F299" s="13">
        <f t="shared" si="17"/>
        <v>247.92179293367329</v>
      </c>
    </row>
    <row r="300" spans="1:6" x14ac:dyDescent="0.25">
      <c r="A300" s="1">
        <v>37802</v>
      </c>
      <c r="B300" s="3">
        <f t="shared" si="16"/>
        <v>299</v>
      </c>
      <c r="C300">
        <v>226.5</v>
      </c>
      <c r="D300" s="2">
        <f t="shared" si="18"/>
        <v>-0.1153846153846132</v>
      </c>
      <c r="E300" s="13">
        <f t="shared" si="19"/>
        <v>2.1141225892093218</v>
      </c>
      <c r="F300" s="13">
        <f t="shared" si="17"/>
        <v>228.61412258920933</v>
      </c>
    </row>
    <row r="301" spans="1:6" x14ac:dyDescent="0.25">
      <c r="A301" s="1">
        <v>37833</v>
      </c>
      <c r="B301" s="3">
        <f t="shared" si="16"/>
        <v>300</v>
      </c>
      <c r="C301">
        <v>202</v>
      </c>
      <c r="D301" s="2">
        <f t="shared" si="18"/>
        <v>-2.9615384615384528</v>
      </c>
      <c r="E301" s="13">
        <f t="shared" si="19"/>
        <v>-0.73704546895805967</v>
      </c>
      <c r="F301" s="13">
        <f t="shared" si="17"/>
        <v>201.26295453104194</v>
      </c>
    </row>
    <row r="302" spans="1:6" x14ac:dyDescent="0.25">
      <c r="A302" s="1">
        <v>37862</v>
      </c>
      <c r="B302" s="3">
        <f t="shared" si="16"/>
        <v>301</v>
      </c>
      <c r="C302">
        <v>230</v>
      </c>
      <c r="D302" s="2">
        <f t="shared" si="18"/>
        <v>-0.46153846153845279</v>
      </c>
      <c r="E302" s="13">
        <f t="shared" si="19"/>
        <v>1.7529154702582872</v>
      </c>
      <c r="F302" s="13">
        <f t="shared" si="17"/>
        <v>231.7529154702583</v>
      </c>
    </row>
    <row r="303" spans="1:6" x14ac:dyDescent="0.25">
      <c r="A303" s="1">
        <v>37894</v>
      </c>
      <c r="B303" s="3">
        <f t="shared" si="16"/>
        <v>302</v>
      </c>
      <c r="C303">
        <v>200.5</v>
      </c>
      <c r="D303" s="2">
        <f t="shared" si="18"/>
        <v>1.076923076923066</v>
      </c>
      <c r="E303" s="13">
        <f t="shared" si="19"/>
        <v>3.2763357761366594</v>
      </c>
      <c r="F303" s="13">
        <f t="shared" si="17"/>
        <v>203.77633577613665</v>
      </c>
    </row>
    <row r="304" spans="1:6" x14ac:dyDescent="0.25">
      <c r="A304" s="1">
        <v>37925</v>
      </c>
      <c r="B304" s="3">
        <f t="shared" si="16"/>
        <v>303</v>
      </c>
      <c r="C304">
        <v>234</v>
      </c>
      <c r="D304" s="2">
        <f t="shared" si="18"/>
        <v>7.3846153846153868</v>
      </c>
      <c r="E304" s="13">
        <f t="shared" si="19"/>
        <v>9.5640186556913989</v>
      </c>
      <c r="F304" s="13">
        <f t="shared" si="17"/>
        <v>243.5640186556914</v>
      </c>
    </row>
    <row r="305" spans="1:6" x14ac:dyDescent="0.25">
      <c r="A305" s="1">
        <v>37953</v>
      </c>
      <c r="B305" s="3">
        <f t="shared" si="16"/>
        <v>304</v>
      </c>
      <c r="C305">
        <v>235.5</v>
      </c>
      <c r="D305" s="2">
        <f t="shared" si="18"/>
        <v>2.6923076923076792</v>
      </c>
      <c r="E305" s="13">
        <f t="shared" si="19"/>
        <v>4.846778538463127</v>
      </c>
      <c r="F305" s="13">
        <f t="shared" si="17"/>
        <v>240.34677853846313</v>
      </c>
    </row>
    <row r="306" spans="1:6" x14ac:dyDescent="0.25">
      <c r="A306" s="1">
        <v>37986</v>
      </c>
      <c r="B306" s="3">
        <f t="shared" si="16"/>
        <v>305</v>
      </c>
      <c r="C306">
        <v>235.5</v>
      </c>
      <c r="D306" s="2">
        <f t="shared" si="18"/>
        <v>10.538461538461547</v>
      </c>
      <c r="E306" s="13">
        <f t="shared" si="19"/>
        <v>12.663133282112977</v>
      </c>
      <c r="F306" s="13">
        <f t="shared" si="17"/>
        <v>248.16313328211297</v>
      </c>
    </row>
    <row r="307" spans="1:6" x14ac:dyDescent="0.25">
      <c r="A307" s="1">
        <v>38016</v>
      </c>
      <c r="B307" s="3">
        <f t="shared" si="16"/>
        <v>306</v>
      </c>
      <c r="C307">
        <v>263.5</v>
      </c>
      <c r="D307" s="2">
        <f t="shared" si="18"/>
        <v>-3.576923076923066</v>
      </c>
      <c r="E307" s="13">
        <f t="shared" si="19"/>
        <v>-1.4868498009494662</v>
      </c>
      <c r="F307" s="13">
        <f t="shared" si="17"/>
        <v>262.01315019905053</v>
      </c>
    </row>
    <row r="308" spans="1:6" x14ac:dyDescent="0.25">
      <c r="A308" s="1">
        <v>38044</v>
      </c>
      <c r="B308" s="3">
        <f t="shared" si="16"/>
        <v>307</v>
      </c>
      <c r="C308">
        <v>287.5</v>
      </c>
      <c r="D308" s="2">
        <f t="shared" si="18"/>
        <v>-32.384615384615387</v>
      </c>
      <c r="E308" s="13">
        <f t="shared" si="19"/>
        <v>-30.333861787923897</v>
      </c>
      <c r="F308" s="13">
        <f t="shared" si="17"/>
        <v>257.16613821207608</v>
      </c>
    </row>
    <row r="309" spans="1:6" x14ac:dyDescent="0.25">
      <c r="A309" s="1">
        <v>38077</v>
      </c>
      <c r="B309" s="3">
        <f t="shared" si="16"/>
        <v>308</v>
      </c>
      <c r="C309">
        <v>302.5</v>
      </c>
      <c r="D309" s="2">
        <f t="shared" si="18"/>
        <v>-10.038461538461547</v>
      </c>
      <c r="E309" s="13">
        <f t="shared" si="19"/>
        <v>-8.031660014466091</v>
      </c>
      <c r="F309" s="13">
        <f t="shared" si="17"/>
        <v>294.46833998553393</v>
      </c>
    </row>
    <row r="310" spans="1:6" x14ac:dyDescent="0.25">
      <c r="A310" s="1">
        <v>38107</v>
      </c>
      <c r="B310" s="3">
        <f t="shared" si="16"/>
        <v>309</v>
      </c>
      <c r="C310">
        <v>306.5</v>
      </c>
      <c r="D310" s="2">
        <f t="shared" si="18"/>
        <v>-45.038461538461547</v>
      </c>
      <c r="E310" s="13">
        <f t="shared" si="19"/>
        <v>-43.080145198393907</v>
      </c>
      <c r="F310" s="13">
        <f t="shared" si="17"/>
        <v>263.41985480160611</v>
      </c>
    </row>
    <row r="311" spans="1:6" x14ac:dyDescent="0.25">
      <c r="A311" s="1">
        <v>38135</v>
      </c>
      <c r="B311" s="3">
        <f t="shared" si="16"/>
        <v>310</v>
      </c>
      <c r="C311">
        <v>293.5</v>
      </c>
      <c r="D311" s="2">
        <f t="shared" si="18"/>
        <v>-16.423076923076934</v>
      </c>
      <c r="E311" s="13">
        <f t="shared" si="19"/>
        <v>-14.517669356260932</v>
      </c>
      <c r="F311" s="13">
        <f t="shared" si="17"/>
        <v>278.98233064373909</v>
      </c>
    </row>
    <row r="312" spans="1:6" x14ac:dyDescent="0.25">
      <c r="A312" s="1">
        <v>38168</v>
      </c>
      <c r="B312" s="3">
        <f t="shared" si="16"/>
        <v>311</v>
      </c>
      <c r="C312">
        <v>248.5</v>
      </c>
      <c r="D312" s="2">
        <f t="shared" si="18"/>
        <v>-15.730769230769226</v>
      </c>
      <c r="E312" s="13">
        <f t="shared" si="19"/>
        <v>-13.882574512291004</v>
      </c>
      <c r="F312" s="13">
        <f t="shared" si="17"/>
        <v>234.617425487709</v>
      </c>
    </row>
    <row r="313" spans="1:6" x14ac:dyDescent="0.25">
      <c r="A313" s="1">
        <v>38198</v>
      </c>
      <c r="B313" s="3">
        <f t="shared" si="16"/>
        <v>312</v>
      </c>
      <c r="C313">
        <v>205</v>
      </c>
      <c r="D313" s="2">
        <f t="shared" si="18"/>
        <v>-14.076923076923066</v>
      </c>
      <c r="E313" s="13">
        <f t="shared" si="19"/>
        <v>-12.29011604526899</v>
      </c>
      <c r="F313" s="13">
        <f t="shared" si="17"/>
        <v>192.709883954731</v>
      </c>
    </row>
    <row r="314" spans="1:6" x14ac:dyDescent="0.25">
      <c r="A314" s="1">
        <v>38230</v>
      </c>
      <c r="B314" s="3">
        <f t="shared" si="16"/>
        <v>313</v>
      </c>
      <c r="C314">
        <v>225</v>
      </c>
      <c r="D314" s="2">
        <f t="shared" si="18"/>
        <v>12.15384615384616</v>
      </c>
      <c r="E314" s="13">
        <f t="shared" si="19"/>
        <v>13.875229327222472</v>
      </c>
      <c r="F314" s="13">
        <f t="shared" si="17"/>
        <v>238.87522932722248</v>
      </c>
    </row>
    <row r="315" spans="1:6" x14ac:dyDescent="0.25">
      <c r="A315" s="1">
        <v>38260</v>
      </c>
      <c r="B315" s="3">
        <f t="shared" si="16"/>
        <v>314</v>
      </c>
      <c r="C315">
        <v>176</v>
      </c>
      <c r="D315" s="2">
        <f t="shared" si="18"/>
        <v>40.307692307692321</v>
      </c>
      <c r="E315" s="13">
        <f t="shared" si="19"/>
        <v>41.959763235571636</v>
      </c>
      <c r="F315" s="13">
        <f t="shared" si="17"/>
        <v>217.95976323557164</v>
      </c>
    </row>
    <row r="316" spans="1:6" x14ac:dyDescent="0.25">
      <c r="A316" s="1">
        <v>38289</v>
      </c>
      <c r="B316" s="3">
        <f t="shared" si="16"/>
        <v>315</v>
      </c>
      <c r="C316">
        <v>174</v>
      </c>
      <c r="D316" s="2">
        <f t="shared" si="18"/>
        <v>57.34615384615384</v>
      </c>
      <c r="E316" s="13">
        <f t="shared" si="19"/>
        <v>58.925180708927016</v>
      </c>
      <c r="F316" s="13">
        <f t="shared" si="17"/>
        <v>232.92518070892703</v>
      </c>
    </row>
    <row r="317" spans="1:6" x14ac:dyDescent="0.25">
      <c r="A317" s="1">
        <v>38321</v>
      </c>
      <c r="B317" s="3">
        <f t="shared" si="16"/>
        <v>316</v>
      </c>
      <c r="C317">
        <v>184.5</v>
      </c>
      <c r="D317" s="2">
        <f t="shared" si="18"/>
        <v>65.15384615384616</v>
      </c>
      <c r="E317" s="13">
        <f t="shared" si="19"/>
        <v>66.656262129223435</v>
      </c>
      <c r="F317" s="13">
        <f t="shared" si="17"/>
        <v>251.15626212922342</v>
      </c>
    </row>
    <row r="318" spans="1:6" x14ac:dyDescent="0.25">
      <c r="A318" s="1">
        <v>38351</v>
      </c>
      <c r="B318" s="3">
        <f t="shared" si="16"/>
        <v>317</v>
      </c>
      <c r="C318">
        <v>188.5</v>
      </c>
      <c r="D318" s="2">
        <f t="shared" si="18"/>
        <v>55.769230769230774</v>
      </c>
      <c r="E318" s="13">
        <f t="shared" si="19"/>
        <v>57.191642089242876</v>
      </c>
      <c r="F318" s="13">
        <f t="shared" si="17"/>
        <v>245.69164208924286</v>
      </c>
    </row>
    <row r="319" spans="1:6" x14ac:dyDescent="0.25">
      <c r="A319" s="1">
        <v>38383</v>
      </c>
      <c r="B319" s="3">
        <f t="shared" si="16"/>
        <v>318</v>
      </c>
      <c r="C319">
        <v>183.5</v>
      </c>
      <c r="D319" s="2">
        <f t="shared" si="18"/>
        <v>14.769230769230774</v>
      </c>
      <c r="E319" s="13">
        <f t="shared" si="19"/>
        <v>16.108424386322245</v>
      </c>
      <c r="F319" s="13">
        <f t="shared" si="17"/>
        <v>199.60842438632224</v>
      </c>
    </row>
    <row r="320" spans="1:6" x14ac:dyDescent="0.25">
      <c r="A320" s="1">
        <v>38411</v>
      </c>
      <c r="B320" s="3">
        <f t="shared" si="16"/>
        <v>319</v>
      </c>
      <c r="C320">
        <v>196</v>
      </c>
      <c r="D320" s="2">
        <f t="shared" si="18"/>
        <v>-23.538461538461547</v>
      </c>
      <c r="E320" s="13">
        <f t="shared" si="19"/>
        <v>-22.285510693563673</v>
      </c>
      <c r="F320" s="13">
        <f t="shared" si="17"/>
        <v>173.71448930643632</v>
      </c>
    </row>
    <row r="321" spans="1:6" x14ac:dyDescent="0.25">
      <c r="A321" s="1">
        <v>38442</v>
      </c>
      <c r="B321" s="3">
        <f t="shared" si="16"/>
        <v>320</v>
      </c>
      <c r="C321">
        <v>196</v>
      </c>
      <c r="D321" s="2">
        <f t="shared" si="18"/>
        <v>3.5</v>
      </c>
      <c r="E321" s="13">
        <f t="shared" si="19"/>
        <v>4.6638778149633042</v>
      </c>
      <c r="F321" s="13">
        <f t="shared" si="17"/>
        <v>200.66387781496331</v>
      </c>
    </row>
    <row r="322" spans="1:6" x14ac:dyDescent="0.25">
      <c r="A322" s="1">
        <v>38471</v>
      </c>
      <c r="B322" s="3">
        <f t="shared" si="16"/>
        <v>321</v>
      </c>
      <c r="C322">
        <v>192.5</v>
      </c>
      <c r="D322" s="2">
        <f t="shared" si="18"/>
        <v>-37.038461538461547</v>
      </c>
      <c r="E322" s="13">
        <f t="shared" si="19"/>
        <v>-35.966285806446955</v>
      </c>
      <c r="F322" s="13">
        <f t="shared" si="17"/>
        <v>156.53371419355304</v>
      </c>
    </row>
    <row r="323" spans="1:6" x14ac:dyDescent="0.25">
      <c r="A323" s="1">
        <v>38503</v>
      </c>
      <c r="B323" s="3">
        <f t="shared" si="16"/>
        <v>322</v>
      </c>
      <c r="C323">
        <v>201</v>
      </c>
      <c r="D323" s="2">
        <f t="shared" si="18"/>
        <v>-30.923076923076934</v>
      </c>
      <c r="E323" s="13">
        <f t="shared" si="19"/>
        <v>-29.945025183599586</v>
      </c>
      <c r="F323" s="13">
        <f t="shared" si="17"/>
        <v>171.0549748164004</v>
      </c>
    </row>
    <row r="324" spans="1:6" x14ac:dyDescent="0.25">
      <c r="A324" s="1">
        <v>38533</v>
      </c>
      <c r="B324" s="3">
        <f t="shared" ref="B324:B387" si="20">B323+1</f>
        <v>323</v>
      </c>
      <c r="C324">
        <v>196</v>
      </c>
      <c r="D324" s="2">
        <f t="shared" si="18"/>
        <v>-12.923076923076934</v>
      </c>
      <c r="E324" s="13">
        <f t="shared" si="19"/>
        <v>-12.041358471511829</v>
      </c>
      <c r="F324" s="13">
        <f t="shared" si="17"/>
        <v>183.95864152848816</v>
      </c>
    </row>
    <row r="325" spans="1:6" x14ac:dyDescent="0.25">
      <c r="A325" s="1">
        <v>38562</v>
      </c>
      <c r="B325" s="3">
        <f t="shared" si="20"/>
        <v>324</v>
      </c>
      <c r="C325">
        <v>215.5</v>
      </c>
      <c r="D325" s="2">
        <f t="shared" si="18"/>
        <v>-6.3846153846153868</v>
      </c>
      <c r="E325" s="13">
        <f t="shared" si="19"/>
        <v>-5.6012219116047071</v>
      </c>
      <c r="F325" s="13">
        <f t="shared" si="17"/>
        <v>209.89877808839529</v>
      </c>
    </row>
    <row r="326" spans="1:6" x14ac:dyDescent="0.25">
      <c r="A326" s="1">
        <v>38595</v>
      </c>
      <c r="B326" s="3">
        <f t="shared" si="20"/>
        <v>325</v>
      </c>
      <c r="C326">
        <v>185.5</v>
      </c>
      <c r="D326" s="2">
        <f t="shared" si="18"/>
        <v>-9.8846153846153868</v>
      </c>
      <c r="E326" s="13">
        <f t="shared" si="19"/>
        <v>-9.2013164770908542</v>
      </c>
      <c r="F326" s="13">
        <f t="shared" si="17"/>
        <v>176.29868352290916</v>
      </c>
    </row>
    <row r="327" spans="1:6" x14ac:dyDescent="0.25">
      <c r="A327" s="1">
        <v>38625</v>
      </c>
      <c r="B327" s="3">
        <f t="shared" si="20"/>
        <v>326</v>
      </c>
      <c r="C327">
        <v>167.5</v>
      </c>
      <c r="D327" s="2">
        <f t="shared" si="18"/>
        <v>7.0384615384615472</v>
      </c>
      <c r="E327" s="13">
        <f t="shared" si="19"/>
        <v>7.6201223945521068</v>
      </c>
      <c r="F327" s="13">
        <f t="shared" si="17"/>
        <v>175.12012239455211</v>
      </c>
    </row>
    <row r="328" spans="1:6" x14ac:dyDescent="0.25">
      <c r="A328" s="1">
        <v>38656</v>
      </c>
      <c r="B328" s="3">
        <f t="shared" si="20"/>
        <v>327</v>
      </c>
      <c r="C328">
        <v>169.5</v>
      </c>
      <c r="D328" s="2">
        <f t="shared" si="18"/>
        <v>7.5384615384615472</v>
      </c>
      <c r="E328" s="13">
        <f t="shared" si="19"/>
        <v>8.0171704446940417</v>
      </c>
      <c r="F328" s="13">
        <f t="shared" si="17"/>
        <v>177.51717044469405</v>
      </c>
    </row>
    <row r="329" spans="1:6" x14ac:dyDescent="0.25">
      <c r="A329" s="1">
        <v>38686</v>
      </c>
      <c r="B329" s="3">
        <f t="shared" si="20"/>
        <v>328</v>
      </c>
      <c r="C329">
        <v>176</v>
      </c>
      <c r="D329" s="2">
        <f t="shared" si="18"/>
        <v>3.8846153846153868</v>
      </c>
      <c r="E329" s="13">
        <f t="shared" si="19"/>
        <v>4.2592909980200959</v>
      </c>
      <c r="F329" s="13">
        <f t="shared" si="17"/>
        <v>180.25929099802011</v>
      </c>
    </row>
    <row r="330" spans="1:6" x14ac:dyDescent="0.25">
      <c r="A330" s="1">
        <v>38716</v>
      </c>
      <c r="B330" s="3">
        <f t="shared" si="20"/>
        <v>329</v>
      </c>
      <c r="C330">
        <v>200</v>
      </c>
      <c r="D330" s="2">
        <f t="shared" si="18"/>
        <v>11.192307692307679</v>
      </c>
      <c r="E330" s="13">
        <f t="shared" si="19"/>
        <v>11.462103667986471</v>
      </c>
      <c r="F330" s="13">
        <f t="shared" si="17"/>
        <v>211.46210366798647</v>
      </c>
    </row>
    <row r="331" spans="1:6" x14ac:dyDescent="0.25">
      <c r="A331" s="1">
        <v>38748</v>
      </c>
      <c r="B331" s="3">
        <f t="shared" si="20"/>
        <v>330</v>
      </c>
      <c r="C331">
        <v>203</v>
      </c>
      <c r="D331" s="2">
        <f t="shared" si="18"/>
        <v>5.076923076923066</v>
      </c>
      <c r="E331" s="13">
        <f t="shared" si="19"/>
        <v>5.2412299798356381</v>
      </c>
      <c r="F331" s="13">
        <f t="shared" si="17"/>
        <v>208.24122997983565</v>
      </c>
    </row>
    <row r="332" spans="1:6" x14ac:dyDescent="0.25">
      <c r="A332" s="1">
        <v>38776</v>
      </c>
      <c r="B332" s="3">
        <f t="shared" si="20"/>
        <v>331</v>
      </c>
      <c r="C332">
        <v>211.5</v>
      </c>
      <c r="D332" s="2">
        <f t="shared" si="18"/>
        <v>22.423076923076934</v>
      </c>
      <c r="E332" s="13">
        <f t="shared" si="19"/>
        <v>22.481523604677633</v>
      </c>
      <c r="F332" s="13">
        <f t="shared" si="17"/>
        <v>233.98152360467765</v>
      </c>
    </row>
    <row r="333" spans="1:6" x14ac:dyDescent="0.25">
      <c r="A333" s="1">
        <v>38807</v>
      </c>
      <c r="B333" s="3">
        <f t="shared" si="20"/>
        <v>332</v>
      </c>
      <c r="C333">
        <v>215.5</v>
      </c>
      <c r="D333" s="2">
        <f t="shared" si="18"/>
        <v>-9.076923076923066</v>
      </c>
      <c r="E333" s="13">
        <f t="shared" si="19"/>
        <v>-9.1244686403075619</v>
      </c>
      <c r="F333" s="13">
        <f t="shared" si="17"/>
        <v>206.37553135969245</v>
      </c>
    </row>
    <row r="334" spans="1:6" x14ac:dyDescent="0.25">
      <c r="A334" s="1">
        <v>38835</v>
      </c>
      <c r="B334" s="3">
        <f t="shared" si="20"/>
        <v>333</v>
      </c>
      <c r="C334">
        <v>221.5</v>
      </c>
      <c r="D334" s="2">
        <f t="shared" si="18"/>
        <v>-29.038461538461547</v>
      </c>
      <c r="E334" s="13">
        <f t="shared" si="19"/>
        <v>-29.191891947407417</v>
      </c>
      <c r="F334" s="13">
        <f t="shared" ref="F334:F397" si="21">C334+E334</f>
        <v>192.30810805259259</v>
      </c>
    </row>
    <row r="335" spans="1:6" x14ac:dyDescent="0.25">
      <c r="A335" s="1">
        <v>38868</v>
      </c>
      <c r="B335" s="3">
        <f t="shared" si="20"/>
        <v>334</v>
      </c>
      <c r="C335">
        <v>222.5</v>
      </c>
      <c r="D335" s="2">
        <f t="shared" ref="D335:D398" si="22">C328-AVERAGE(C323:C335)</f>
        <v>-29.34615384615384</v>
      </c>
      <c r="E335" s="13">
        <f t="shared" ref="E335:E398" si="23">D335-($H$14*COS($H$16*$B334) + $H$15*SIN($H$16*$B334))</f>
        <v>-29.605122520741858</v>
      </c>
      <c r="F335" s="13">
        <f t="shared" si="21"/>
        <v>192.89487747925813</v>
      </c>
    </row>
    <row r="336" spans="1:6" x14ac:dyDescent="0.25">
      <c r="A336" s="1">
        <v>38898</v>
      </c>
      <c r="B336" s="3">
        <f t="shared" si="20"/>
        <v>335</v>
      </c>
      <c r="C336">
        <v>215.5</v>
      </c>
      <c r="D336" s="2">
        <f t="shared" si="22"/>
        <v>-23.961538461538453</v>
      </c>
      <c r="E336" s="13">
        <f t="shared" si="23"/>
        <v>-24.325460424234258</v>
      </c>
      <c r="F336" s="13">
        <f t="shared" si="21"/>
        <v>191.17453957576575</v>
      </c>
    </row>
    <row r="337" spans="1:6" x14ac:dyDescent="0.25">
      <c r="A337" s="1">
        <v>38929</v>
      </c>
      <c r="B337" s="3">
        <f t="shared" si="20"/>
        <v>336</v>
      </c>
      <c r="C337">
        <v>213</v>
      </c>
      <c r="D337" s="2">
        <f t="shared" si="22"/>
        <v>-1.2692307692307736</v>
      </c>
      <c r="E337" s="13">
        <f t="shared" si="23"/>
        <v>-1.7372839662752551</v>
      </c>
      <c r="F337" s="13">
        <f t="shared" si="21"/>
        <v>211.26271603372476</v>
      </c>
    </row>
    <row r="338" spans="1:6" x14ac:dyDescent="0.25">
      <c r="A338" s="1">
        <v>38960</v>
      </c>
      <c r="B338" s="3">
        <f t="shared" si="20"/>
        <v>337</v>
      </c>
      <c r="C338">
        <v>214.5</v>
      </c>
      <c r="D338" s="2">
        <f t="shared" si="22"/>
        <v>1.8076923076923208</v>
      </c>
      <c r="E338" s="13">
        <f t="shared" si="23"/>
        <v>1.2365651493673928</v>
      </c>
      <c r="F338" s="13">
        <f t="shared" si="21"/>
        <v>215.73656514936738</v>
      </c>
    </row>
    <row r="339" spans="1:6" x14ac:dyDescent="0.25">
      <c r="A339" s="1">
        <v>38989</v>
      </c>
      <c r="B339" s="3">
        <f t="shared" si="20"/>
        <v>338</v>
      </c>
      <c r="C339">
        <v>237.5</v>
      </c>
      <c r="D339" s="2">
        <f t="shared" si="22"/>
        <v>6.3076923076923208</v>
      </c>
      <c r="E339" s="13">
        <f t="shared" si="23"/>
        <v>5.6347812922179319</v>
      </c>
      <c r="F339" s="13">
        <f t="shared" si="21"/>
        <v>243.13478129221792</v>
      </c>
    </row>
    <row r="340" spans="1:6" x14ac:dyDescent="0.25">
      <c r="A340" s="1">
        <v>39021</v>
      </c>
      <c r="B340" s="3">
        <f t="shared" si="20"/>
        <v>339</v>
      </c>
      <c r="C340">
        <v>305</v>
      </c>
      <c r="D340" s="2">
        <f t="shared" si="22"/>
        <v>-0.2692307692307736</v>
      </c>
      <c r="E340" s="13">
        <f t="shared" si="23"/>
        <v>-1.0424056208431929</v>
      </c>
      <c r="F340" s="13">
        <f t="shared" si="21"/>
        <v>303.95759437915683</v>
      </c>
    </row>
    <row r="341" spans="1:6" x14ac:dyDescent="0.25">
      <c r="A341" s="1">
        <v>39051</v>
      </c>
      <c r="B341" s="3">
        <f t="shared" si="20"/>
        <v>340</v>
      </c>
      <c r="C341">
        <v>367</v>
      </c>
      <c r="D341" s="2">
        <f t="shared" si="22"/>
        <v>-9.4615384615384528</v>
      </c>
      <c r="E341" s="13">
        <f t="shared" si="23"/>
        <v>-10.333230644932549</v>
      </c>
      <c r="F341" s="13">
        <f t="shared" si="21"/>
        <v>356.66676935506746</v>
      </c>
    </row>
    <row r="342" spans="1:6" x14ac:dyDescent="0.25">
      <c r="A342" s="1">
        <v>39080</v>
      </c>
      <c r="B342" s="3">
        <f t="shared" si="20"/>
        <v>341</v>
      </c>
      <c r="C342">
        <v>365</v>
      </c>
      <c r="D342" s="2">
        <f t="shared" si="22"/>
        <v>-23</v>
      </c>
      <c r="E342" s="13">
        <f t="shared" si="23"/>
        <v>-23.968240472607313</v>
      </c>
      <c r="F342" s="13">
        <f t="shared" si="21"/>
        <v>341.03175952739269</v>
      </c>
    </row>
    <row r="343" spans="1:6" x14ac:dyDescent="0.25">
      <c r="A343" s="1">
        <v>39113</v>
      </c>
      <c r="B343" s="3">
        <f t="shared" si="20"/>
        <v>342</v>
      </c>
      <c r="C343">
        <v>380</v>
      </c>
      <c r="D343" s="2">
        <f t="shared" si="22"/>
        <v>-43.846153846153868</v>
      </c>
      <c r="E343" s="13">
        <f t="shared" si="23"/>
        <v>-44.908755475012335</v>
      </c>
      <c r="F343" s="13">
        <f t="shared" si="21"/>
        <v>335.09124452498764</v>
      </c>
    </row>
    <row r="344" spans="1:6" x14ac:dyDescent="0.25">
      <c r="A344" s="1">
        <v>39141</v>
      </c>
      <c r="B344" s="3">
        <f t="shared" si="20"/>
        <v>343</v>
      </c>
      <c r="C344">
        <v>402.5</v>
      </c>
      <c r="D344" s="2">
        <f t="shared" si="22"/>
        <v>-61.692307692307679</v>
      </c>
      <c r="E344" s="13">
        <f t="shared" si="23"/>
        <v>-62.846870194518814</v>
      </c>
      <c r="F344" s="13">
        <f t="shared" si="21"/>
        <v>339.65312980548117</v>
      </c>
    </row>
    <row r="345" spans="1:6" x14ac:dyDescent="0.25">
      <c r="A345" s="1">
        <v>39171</v>
      </c>
      <c r="B345" s="3">
        <f t="shared" si="20"/>
        <v>344</v>
      </c>
      <c r="C345">
        <v>340.5</v>
      </c>
      <c r="D345" s="2">
        <f t="shared" si="22"/>
        <v>-70.115384615384642</v>
      </c>
      <c r="E345" s="13">
        <f t="shared" si="23"/>
        <v>-71.359299980049514</v>
      </c>
      <c r="F345" s="13">
        <f t="shared" si="21"/>
        <v>269.14070001995049</v>
      </c>
    </row>
    <row r="346" spans="1:6" x14ac:dyDescent="0.25">
      <c r="A346" s="1">
        <v>39202</v>
      </c>
      <c r="B346" s="3">
        <f t="shared" si="20"/>
        <v>345</v>
      </c>
      <c r="C346">
        <v>338.5</v>
      </c>
      <c r="D346" s="2">
        <f t="shared" si="22"/>
        <v>-56.576923076923094</v>
      </c>
      <c r="E346" s="13">
        <f t="shared" si="23"/>
        <v>-57.907381456309608</v>
      </c>
      <c r="F346" s="13">
        <f t="shared" si="21"/>
        <v>280.59261854369038</v>
      </c>
    </row>
    <row r="347" spans="1:6" x14ac:dyDescent="0.25">
      <c r="A347" s="1">
        <v>39233</v>
      </c>
      <c r="B347" s="3">
        <f t="shared" si="20"/>
        <v>346</v>
      </c>
      <c r="C347">
        <v>378.5</v>
      </c>
      <c r="D347" s="2">
        <f t="shared" si="22"/>
        <v>-1.153846153846132</v>
      </c>
      <c r="E347" s="13">
        <f t="shared" si="23"/>
        <v>-2.5678422104802525</v>
      </c>
      <c r="F347" s="13">
        <f t="shared" si="21"/>
        <v>375.93215778951975</v>
      </c>
    </row>
    <row r="348" spans="1:6" x14ac:dyDescent="0.25">
      <c r="A348" s="1">
        <v>39262</v>
      </c>
      <c r="B348" s="3">
        <f t="shared" si="20"/>
        <v>347</v>
      </c>
      <c r="C348">
        <v>315</v>
      </c>
      <c r="D348" s="2">
        <f t="shared" si="22"/>
        <v>53.730769230769226</v>
      </c>
      <c r="E348" s="13">
        <f t="shared" si="23"/>
        <v>52.236429535425643</v>
      </c>
      <c r="F348" s="13">
        <f t="shared" si="21"/>
        <v>367.23642953542566</v>
      </c>
    </row>
    <row r="349" spans="1:6" x14ac:dyDescent="0.25">
      <c r="A349" s="1">
        <v>39294</v>
      </c>
      <c r="B349" s="3">
        <f t="shared" si="20"/>
        <v>348</v>
      </c>
      <c r="C349">
        <v>294</v>
      </c>
      <c r="D349" s="2">
        <f t="shared" si="22"/>
        <v>45.692307692307679</v>
      </c>
      <c r="E349" s="13">
        <f t="shared" si="23"/>
        <v>44.120999882927137</v>
      </c>
      <c r="F349" s="13">
        <f t="shared" si="21"/>
        <v>338.12099988292715</v>
      </c>
    </row>
    <row r="350" spans="1:6" x14ac:dyDescent="0.25">
      <c r="A350" s="1">
        <v>39325</v>
      </c>
      <c r="B350" s="3">
        <f t="shared" si="20"/>
        <v>349</v>
      </c>
      <c r="C350">
        <v>299.5</v>
      </c>
      <c r="D350" s="2">
        <f t="shared" si="22"/>
        <v>54.038461538461547</v>
      </c>
      <c r="E350" s="13">
        <f t="shared" si="23"/>
        <v>52.393735000966942</v>
      </c>
      <c r="F350" s="13">
        <f t="shared" si="21"/>
        <v>351.89373500096696</v>
      </c>
    </row>
    <row r="351" spans="1:6" x14ac:dyDescent="0.25">
      <c r="A351" s="1">
        <v>39353</v>
      </c>
      <c r="B351" s="3">
        <f t="shared" si="20"/>
        <v>350</v>
      </c>
      <c r="C351">
        <v>333</v>
      </c>
      <c r="D351" s="2">
        <f t="shared" si="22"/>
        <v>67.423076923076906</v>
      </c>
      <c r="E351" s="13">
        <f t="shared" si="23"/>
        <v>65.708646887026902</v>
      </c>
      <c r="F351" s="13">
        <f t="shared" si="21"/>
        <v>398.70864688702693</v>
      </c>
    </row>
    <row r="352" spans="1:6" x14ac:dyDescent="0.25">
      <c r="A352" s="1">
        <v>39386</v>
      </c>
      <c r="B352" s="3">
        <f t="shared" si="20"/>
        <v>351</v>
      </c>
      <c r="C352">
        <v>359</v>
      </c>
      <c r="D352" s="2">
        <f t="shared" si="22"/>
        <v>-3.9230769230769056</v>
      </c>
      <c r="E352" s="13">
        <f t="shared" si="23"/>
        <v>-5.7033377767222682</v>
      </c>
      <c r="F352" s="13">
        <f t="shared" si="21"/>
        <v>353.29666222327774</v>
      </c>
    </row>
    <row r="353" spans="1:6" x14ac:dyDescent="0.25">
      <c r="A353" s="1">
        <v>39416</v>
      </c>
      <c r="B353" s="3">
        <f t="shared" si="20"/>
        <v>352</v>
      </c>
      <c r="C353">
        <v>372</v>
      </c>
      <c r="D353" s="2">
        <f t="shared" si="22"/>
        <v>-11.076923076923094</v>
      </c>
      <c r="E353" s="13">
        <f t="shared" si="23"/>
        <v>-12.918993363699697</v>
      </c>
      <c r="F353" s="13">
        <f t="shared" si="21"/>
        <v>359.08100663630029</v>
      </c>
    </row>
    <row r="354" spans="1:6" x14ac:dyDescent="0.25">
      <c r="A354" s="1">
        <v>39447</v>
      </c>
      <c r="B354" s="3">
        <f t="shared" si="20"/>
        <v>353</v>
      </c>
      <c r="C354">
        <v>425.5</v>
      </c>
      <c r="D354" s="2">
        <f t="shared" si="22"/>
        <v>24.423076923076906</v>
      </c>
      <c r="E354" s="13">
        <f t="shared" si="23"/>
        <v>22.52335820733758</v>
      </c>
      <c r="F354" s="13">
        <f t="shared" si="21"/>
        <v>448.02335820733759</v>
      </c>
    </row>
    <row r="355" spans="1:6" x14ac:dyDescent="0.25">
      <c r="A355" s="1">
        <v>39478</v>
      </c>
      <c r="B355" s="3">
        <f t="shared" si="20"/>
        <v>354</v>
      </c>
      <c r="C355">
        <v>469.5</v>
      </c>
      <c r="D355" s="2">
        <f t="shared" si="22"/>
        <v>-47.115384615384642</v>
      </c>
      <c r="E355" s="13">
        <f t="shared" si="23"/>
        <v>-49.06846053539676</v>
      </c>
      <c r="F355" s="13">
        <f t="shared" si="21"/>
        <v>420.43153946460325</v>
      </c>
    </row>
    <row r="356" spans="1:6" x14ac:dyDescent="0.25">
      <c r="A356" s="1">
        <v>39507</v>
      </c>
      <c r="B356" s="3">
        <f t="shared" si="20"/>
        <v>355</v>
      </c>
      <c r="C356">
        <v>519</v>
      </c>
      <c r="D356" s="2">
        <f t="shared" si="22"/>
        <v>-78.807692307692321</v>
      </c>
      <c r="E356" s="13">
        <f t="shared" si="23"/>
        <v>-80.809713680100572</v>
      </c>
      <c r="F356" s="13">
        <f t="shared" si="21"/>
        <v>438.19028631989943</v>
      </c>
    </row>
    <row r="357" spans="1:6" x14ac:dyDescent="0.25">
      <c r="A357" s="1">
        <v>39538</v>
      </c>
      <c r="B357" s="3">
        <f t="shared" si="20"/>
        <v>356</v>
      </c>
      <c r="C357">
        <v>532</v>
      </c>
      <c r="D357" s="2">
        <f t="shared" si="22"/>
        <v>-83.269230769230774</v>
      </c>
      <c r="E357" s="13">
        <f t="shared" si="23"/>
        <v>-85.315675280562203</v>
      </c>
      <c r="F357" s="13">
        <f t="shared" si="21"/>
        <v>446.68432471943777</v>
      </c>
    </row>
    <row r="358" spans="1:6" x14ac:dyDescent="0.25">
      <c r="A358" s="1">
        <v>39568</v>
      </c>
      <c r="B358" s="3">
        <f t="shared" si="20"/>
        <v>357</v>
      </c>
      <c r="C358">
        <v>566.5</v>
      </c>
      <c r="D358" s="2">
        <f t="shared" si="22"/>
        <v>-67.153846153846132</v>
      </c>
      <c r="E358" s="13">
        <f t="shared" si="23"/>
        <v>-69.240091144366502</v>
      </c>
      <c r="F358" s="13">
        <f t="shared" si="21"/>
        <v>497.25990885563351</v>
      </c>
    </row>
    <row r="359" spans="1:6" x14ac:dyDescent="0.25">
      <c r="A359" s="1">
        <v>39598</v>
      </c>
      <c r="B359" s="3">
        <f t="shared" si="20"/>
        <v>358</v>
      </c>
      <c r="C359">
        <v>555.5</v>
      </c>
      <c r="D359" s="2">
        <f t="shared" si="22"/>
        <v>-57.846153846153868</v>
      </c>
      <c r="E359" s="13">
        <f t="shared" si="23"/>
        <v>-59.967486751872322</v>
      </c>
      <c r="F359" s="13">
        <f t="shared" si="21"/>
        <v>495.53251324812766</v>
      </c>
    </row>
    <row r="360" spans="1:6" x14ac:dyDescent="0.25">
      <c r="A360" s="1">
        <v>39629</v>
      </c>
      <c r="B360" s="3">
        <f t="shared" si="20"/>
        <v>359</v>
      </c>
      <c r="C360">
        <v>680.5</v>
      </c>
      <c r="D360" s="2">
        <f t="shared" si="22"/>
        <v>-68.076923076923094</v>
      </c>
      <c r="E360" s="13">
        <f t="shared" si="23"/>
        <v>-70.228552074679087</v>
      </c>
      <c r="F360" s="13">
        <f t="shared" si="21"/>
        <v>610.2714479253209</v>
      </c>
    </row>
    <row r="361" spans="1:6" x14ac:dyDescent="0.25">
      <c r="A361" s="1">
        <v>39660</v>
      </c>
      <c r="B361" s="3">
        <f t="shared" si="20"/>
        <v>360</v>
      </c>
      <c r="C361">
        <v>537.5</v>
      </c>
      <c r="D361" s="2">
        <f t="shared" si="22"/>
        <v>-31.692307692307679</v>
      </c>
      <c r="E361" s="13">
        <f t="shared" si="23"/>
        <v>-33.869372523894448</v>
      </c>
      <c r="F361" s="13">
        <f t="shared" si="21"/>
        <v>503.63062747610553</v>
      </c>
    </row>
    <row r="362" spans="1:6" x14ac:dyDescent="0.25">
      <c r="A362" s="1">
        <v>39689</v>
      </c>
      <c r="B362" s="3">
        <f t="shared" si="20"/>
        <v>361</v>
      </c>
      <c r="C362">
        <v>534.5</v>
      </c>
      <c r="D362" s="2">
        <f t="shared" si="22"/>
        <v>-6.1923076923076792</v>
      </c>
      <c r="E362" s="13">
        <f t="shared" si="23"/>
        <v>-8.3898906431817473</v>
      </c>
      <c r="F362" s="13">
        <f t="shared" si="21"/>
        <v>526.11010935681827</v>
      </c>
    </row>
    <row r="363" spans="1:6" x14ac:dyDescent="0.25">
      <c r="A363" s="1">
        <v>39721</v>
      </c>
      <c r="B363" s="3">
        <f t="shared" si="20"/>
        <v>362</v>
      </c>
      <c r="C363">
        <v>441</v>
      </c>
      <c r="D363" s="2">
        <f t="shared" si="22"/>
        <v>32.423076923076906</v>
      </c>
      <c r="E363" s="13">
        <f t="shared" si="23"/>
        <v>30.209939915299525</v>
      </c>
      <c r="F363" s="13">
        <f t="shared" si="21"/>
        <v>471.20993991529951</v>
      </c>
    </row>
    <row r="364" spans="1:6" x14ac:dyDescent="0.25">
      <c r="A364" s="1">
        <v>39752</v>
      </c>
      <c r="B364" s="3">
        <f t="shared" si="20"/>
        <v>363</v>
      </c>
      <c r="C364">
        <v>364.5</v>
      </c>
      <c r="D364" s="2">
        <f t="shared" si="22"/>
        <v>43</v>
      </c>
      <c r="E364" s="13">
        <f t="shared" si="23"/>
        <v>40.776308132353734</v>
      </c>
      <c r="F364" s="13">
        <f t="shared" si="21"/>
        <v>405.27630813235373</v>
      </c>
    </row>
    <row r="365" spans="1:6" x14ac:dyDescent="0.25">
      <c r="A365" s="1">
        <v>39780</v>
      </c>
      <c r="B365" s="3">
        <f t="shared" si="20"/>
        <v>364</v>
      </c>
      <c r="C365">
        <v>325</v>
      </c>
      <c r="D365" s="2">
        <f t="shared" si="22"/>
        <v>80.115384615384642</v>
      </c>
      <c r="E365" s="13">
        <f t="shared" si="23"/>
        <v>77.886160926999537</v>
      </c>
      <c r="F365" s="13">
        <f t="shared" si="21"/>
        <v>402.88616092699954</v>
      </c>
    </row>
    <row r="366" spans="1:6" x14ac:dyDescent="0.25">
      <c r="A366" s="1">
        <v>39813</v>
      </c>
      <c r="B366" s="3">
        <f t="shared" si="20"/>
        <v>365</v>
      </c>
      <c r="C366">
        <v>378.5</v>
      </c>
      <c r="D366" s="2">
        <f t="shared" si="22"/>
        <v>68.615384615384642</v>
      </c>
      <c r="E366" s="13">
        <f t="shared" si="23"/>
        <v>66.385664641075266</v>
      </c>
      <c r="F366" s="13">
        <f t="shared" si="21"/>
        <v>444.88566464107527</v>
      </c>
    </row>
    <row r="367" spans="1:6" x14ac:dyDescent="0.25">
      <c r="A367" s="1">
        <v>39843</v>
      </c>
      <c r="B367" s="3">
        <f t="shared" si="20"/>
        <v>366</v>
      </c>
      <c r="C367">
        <v>353</v>
      </c>
      <c r="D367" s="2">
        <f t="shared" si="22"/>
        <v>199.19230769230768</v>
      </c>
      <c r="E367" s="13">
        <f t="shared" si="23"/>
        <v>196.96712808793581</v>
      </c>
      <c r="F367" s="13">
        <f t="shared" si="21"/>
        <v>549.96712808793586</v>
      </c>
    </row>
    <row r="368" spans="1:6" x14ac:dyDescent="0.25">
      <c r="A368" s="1">
        <v>39871</v>
      </c>
      <c r="B368" s="3">
        <f t="shared" si="20"/>
        <v>367</v>
      </c>
      <c r="C368">
        <v>340.5</v>
      </c>
      <c r="D368" s="2">
        <f t="shared" si="22"/>
        <v>66.115384615384642</v>
      </c>
      <c r="E368" s="13">
        <f t="shared" si="23"/>
        <v>63.89977178068974</v>
      </c>
      <c r="F368" s="13">
        <f t="shared" si="21"/>
        <v>404.39977178068972</v>
      </c>
    </row>
    <row r="369" spans="1:6" x14ac:dyDescent="0.25">
      <c r="A369" s="1">
        <v>39903</v>
      </c>
      <c r="B369" s="3">
        <f t="shared" si="20"/>
        <v>368</v>
      </c>
      <c r="C369">
        <v>385</v>
      </c>
      <c r="D369" s="2">
        <f t="shared" si="22"/>
        <v>73.423076923076906</v>
      </c>
      <c r="E369" s="13">
        <f t="shared" si="23"/>
        <v>71.222035647673763</v>
      </c>
      <c r="F369" s="13">
        <f t="shared" si="21"/>
        <v>456.22203564767375</v>
      </c>
    </row>
    <row r="370" spans="1:6" x14ac:dyDescent="0.25">
      <c r="A370" s="1">
        <v>39933</v>
      </c>
      <c r="B370" s="3">
        <f t="shared" si="20"/>
        <v>369</v>
      </c>
      <c r="C370">
        <v>381.5</v>
      </c>
      <c r="D370" s="2">
        <f t="shared" si="22"/>
        <v>-8.5</v>
      </c>
      <c r="E370" s="13">
        <f t="shared" si="23"/>
        <v>-10.68149784180898</v>
      </c>
      <c r="F370" s="13">
        <f t="shared" si="21"/>
        <v>370.818502158191</v>
      </c>
    </row>
    <row r="371" spans="1:6" x14ac:dyDescent="0.25">
      <c r="A371" s="1">
        <v>39962</v>
      </c>
      <c r="B371" s="3">
        <f t="shared" si="20"/>
        <v>370</v>
      </c>
      <c r="C371">
        <v>416</v>
      </c>
      <c r="D371" s="2">
        <f t="shared" si="22"/>
        <v>-73.423076923076906</v>
      </c>
      <c r="E371" s="13">
        <f t="shared" si="23"/>
        <v>-75.580103603137957</v>
      </c>
      <c r="F371" s="13">
        <f t="shared" si="21"/>
        <v>340.41989639686204</v>
      </c>
    </row>
    <row r="372" spans="1:6" x14ac:dyDescent="0.25">
      <c r="A372" s="1">
        <v>39994</v>
      </c>
      <c r="B372" s="3">
        <f t="shared" si="20"/>
        <v>371</v>
      </c>
      <c r="C372">
        <v>338</v>
      </c>
      <c r="D372" s="2">
        <f t="shared" si="22"/>
        <v>-96.192307692307679</v>
      </c>
      <c r="E372" s="13">
        <f t="shared" si="23"/>
        <v>-98.319990759731283</v>
      </c>
      <c r="F372" s="13">
        <f t="shared" si="21"/>
        <v>239.6800092402687</v>
      </c>
    </row>
    <row r="373" spans="1:6" x14ac:dyDescent="0.25">
      <c r="A373" s="1">
        <v>40025</v>
      </c>
      <c r="B373" s="3">
        <f t="shared" si="20"/>
        <v>372</v>
      </c>
      <c r="C373">
        <v>334.5</v>
      </c>
      <c r="D373" s="2">
        <f t="shared" si="22"/>
        <v>-16.076923076923094</v>
      </c>
      <c r="E373" s="13">
        <f t="shared" si="23"/>
        <v>-18.170456364335312</v>
      </c>
      <c r="F373" s="13">
        <f t="shared" si="21"/>
        <v>316.32954363566466</v>
      </c>
    </row>
    <row r="374" spans="1:6" x14ac:dyDescent="0.25">
      <c r="A374" s="1">
        <v>40056</v>
      </c>
      <c r="B374" s="3">
        <f t="shared" si="20"/>
        <v>373</v>
      </c>
      <c r="C374">
        <v>318</v>
      </c>
      <c r="D374" s="2">
        <f t="shared" si="22"/>
        <v>-24.692307692307679</v>
      </c>
      <c r="E374" s="13">
        <f t="shared" si="23"/>
        <v>-26.746962172375298</v>
      </c>
      <c r="F374" s="13">
        <f t="shared" si="21"/>
        <v>291.25303782762472</v>
      </c>
    </row>
    <row r="375" spans="1:6" x14ac:dyDescent="0.25">
      <c r="A375" s="1">
        <v>40086</v>
      </c>
      <c r="B375" s="3">
        <f t="shared" si="20"/>
        <v>374</v>
      </c>
      <c r="C375">
        <v>327.5</v>
      </c>
      <c r="D375" s="2">
        <f t="shared" si="22"/>
        <v>-21.269230769230774</v>
      </c>
      <c r="E375" s="13">
        <f t="shared" si="23"/>
        <v>-23.280365236936916</v>
      </c>
      <c r="F375" s="13">
        <f t="shared" si="21"/>
        <v>304.21963476306308</v>
      </c>
    </row>
    <row r="376" spans="1:6" x14ac:dyDescent="0.25">
      <c r="A376" s="1">
        <v>40116</v>
      </c>
      <c r="B376" s="3">
        <f t="shared" si="20"/>
        <v>375</v>
      </c>
      <c r="C376">
        <v>343.5</v>
      </c>
      <c r="D376" s="2">
        <f t="shared" si="22"/>
        <v>30.730769230769226</v>
      </c>
      <c r="E376" s="13">
        <f t="shared" si="23"/>
        <v>28.767697674229048</v>
      </c>
      <c r="F376" s="13">
        <f t="shared" si="21"/>
        <v>372.26769767422905</v>
      </c>
    </row>
    <row r="377" spans="1:6" x14ac:dyDescent="0.25">
      <c r="A377" s="1">
        <v>40147</v>
      </c>
      <c r="B377" s="3">
        <f t="shared" si="20"/>
        <v>376</v>
      </c>
      <c r="C377">
        <v>374</v>
      </c>
      <c r="D377" s="2">
        <f t="shared" si="22"/>
        <v>26.5</v>
      </c>
      <c r="E377" s="13">
        <f t="shared" si="23"/>
        <v>24.589425685383137</v>
      </c>
      <c r="F377" s="13">
        <f t="shared" si="21"/>
        <v>398.58942568538316</v>
      </c>
    </row>
    <row r="378" spans="1:6" x14ac:dyDescent="0.25">
      <c r="A378" s="1">
        <v>40178</v>
      </c>
      <c r="B378" s="3">
        <f t="shared" si="20"/>
        <v>377</v>
      </c>
      <c r="C378">
        <v>376</v>
      </c>
      <c r="D378" s="2">
        <f t="shared" si="22"/>
        <v>57.076923076923094</v>
      </c>
      <c r="E378" s="13">
        <f t="shared" si="23"/>
        <v>55.223161750346542</v>
      </c>
      <c r="F378" s="13">
        <f t="shared" si="21"/>
        <v>431.22316175034655</v>
      </c>
    </row>
    <row r="379" spans="1:6" x14ac:dyDescent="0.25">
      <c r="A379" s="1">
        <v>40207</v>
      </c>
      <c r="B379" s="3">
        <f t="shared" si="20"/>
        <v>378</v>
      </c>
      <c r="C379">
        <v>328.5</v>
      </c>
      <c r="D379" s="2">
        <f t="shared" si="22"/>
        <v>-17.076923076923094</v>
      </c>
      <c r="E379" s="13">
        <f t="shared" si="23"/>
        <v>-18.869684002708212</v>
      </c>
      <c r="F379" s="13">
        <f t="shared" si="21"/>
        <v>309.6303159972918</v>
      </c>
    </row>
    <row r="380" spans="1:6" x14ac:dyDescent="0.25">
      <c r="A380" s="1">
        <v>40235</v>
      </c>
      <c r="B380" s="3">
        <f t="shared" si="20"/>
        <v>379</v>
      </c>
      <c r="C380">
        <v>358.5</v>
      </c>
      <c r="D380" s="2">
        <f t="shared" si="22"/>
        <v>-21</v>
      </c>
      <c r="E380" s="13">
        <f t="shared" si="23"/>
        <v>-22.727710904445047</v>
      </c>
      <c r="F380" s="13">
        <f t="shared" si="21"/>
        <v>335.77228909555492</v>
      </c>
    </row>
    <row r="381" spans="1:6" x14ac:dyDescent="0.25">
      <c r="A381" s="1">
        <v>40268</v>
      </c>
      <c r="B381" s="3">
        <f t="shared" si="20"/>
        <v>380</v>
      </c>
      <c r="C381">
        <v>321.5</v>
      </c>
      <c r="D381" s="2">
        <f t="shared" si="22"/>
        <v>-36.038461538461547</v>
      </c>
      <c r="E381" s="13">
        <f t="shared" si="23"/>
        <v>-37.697219740801849</v>
      </c>
      <c r="F381" s="13">
        <f t="shared" si="21"/>
        <v>283.80278025919813</v>
      </c>
    </row>
    <row r="382" spans="1:6" x14ac:dyDescent="0.25">
      <c r="A382" s="1">
        <v>40298</v>
      </c>
      <c r="B382" s="3">
        <f t="shared" si="20"/>
        <v>381</v>
      </c>
      <c r="C382">
        <v>350.5</v>
      </c>
      <c r="D382" s="2">
        <f t="shared" si="22"/>
        <v>-23.884615384615358</v>
      </c>
      <c r="E382" s="13">
        <f t="shared" si="23"/>
        <v>-25.470673959533219</v>
      </c>
      <c r="F382" s="13">
        <f t="shared" si="21"/>
        <v>325.0293260404668</v>
      </c>
    </row>
    <row r="383" spans="1:6" x14ac:dyDescent="0.25">
      <c r="A383" s="1">
        <v>40326</v>
      </c>
      <c r="B383" s="3">
        <f t="shared" si="20"/>
        <v>382</v>
      </c>
      <c r="C383">
        <v>334.5</v>
      </c>
      <c r="D383" s="2">
        <f t="shared" si="22"/>
        <v>-4.2692307692307736</v>
      </c>
      <c r="E383" s="13">
        <f t="shared" si="23"/>
        <v>-5.7790070106866187</v>
      </c>
      <c r="F383" s="13">
        <f t="shared" si="21"/>
        <v>328.7209929893134</v>
      </c>
    </row>
    <row r="384" spans="1:6" x14ac:dyDescent="0.25">
      <c r="A384" s="1">
        <v>40359</v>
      </c>
      <c r="B384" s="3">
        <f t="shared" si="20"/>
        <v>383</v>
      </c>
      <c r="C384">
        <v>332</v>
      </c>
      <c r="D384" s="2">
        <f t="shared" si="22"/>
        <v>32.692307692307679</v>
      </c>
      <c r="E384" s="13">
        <f t="shared" si="23"/>
        <v>31.26222417819476</v>
      </c>
      <c r="F384" s="13">
        <f t="shared" si="21"/>
        <v>363.26222417819474</v>
      </c>
    </row>
    <row r="385" spans="1:6" x14ac:dyDescent="0.25">
      <c r="A385" s="1">
        <v>40389</v>
      </c>
      <c r="B385" s="3">
        <f t="shared" si="20"/>
        <v>384</v>
      </c>
      <c r="C385">
        <v>365</v>
      </c>
      <c r="D385" s="2">
        <f t="shared" si="22"/>
        <v>32.615384615384642</v>
      </c>
      <c r="E385" s="13">
        <f t="shared" si="23"/>
        <v>31.268224206687769</v>
      </c>
      <c r="F385" s="13">
        <f t="shared" si="21"/>
        <v>396.26822420668776</v>
      </c>
    </row>
    <row r="386" spans="1:6" x14ac:dyDescent="0.25">
      <c r="A386" s="1">
        <v>40421</v>
      </c>
      <c r="B386" s="3">
        <f t="shared" si="20"/>
        <v>385</v>
      </c>
      <c r="C386">
        <v>393.5</v>
      </c>
      <c r="D386" s="2">
        <f t="shared" si="22"/>
        <v>-19.423076923076906</v>
      </c>
      <c r="E386" s="13">
        <f t="shared" si="23"/>
        <v>-20.684271161108551</v>
      </c>
      <c r="F386" s="13">
        <f t="shared" si="21"/>
        <v>372.81572883889146</v>
      </c>
    </row>
    <row r="387" spans="1:6" x14ac:dyDescent="0.25">
      <c r="A387" s="1">
        <v>40451</v>
      </c>
      <c r="B387" s="3">
        <f t="shared" si="20"/>
        <v>386</v>
      </c>
      <c r="C387">
        <v>470.5</v>
      </c>
      <c r="D387" s="2">
        <f t="shared" si="22"/>
        <v>-1.153846153846132</v>
      </c>
      <c r="E387" s="13">
        <f t="shared" si="23"/>
        <v>-2.3262253426874206</v>
      </c>
      <c r="F387" s="13">
        <f t="shared" si="21"/>
        <v>468.17377465731261</v>
      </c>
    </row>
    <row r="388" spans="1:6" x14ac:dyDescent="0.25">
      <c r="A388" s="1">
        <v>40480</v>
      </c>
      <c r="B388" s="3">
        <f t="shared" ref="B388:B451" si="24">B387+1</f>
        <v>387</v>
      </c>
      <c r="C388">
        <v>561</v>
      </c>
      <c r="D388" s="2">
        <f t="shared" si="22"/>
        <v>-56.115384615384642</v>
      </c>
      <c r="E388" s="13">
        <f t="shared" si="23"/>
        <v>-57.196300498491361</v>
      </c>
      <c r="F388" s="13">
        <f t="shared" si="21"/>
        <v>503.80369950150862</v>
      </c>
    </row>
    <row r="389" spans="1:6" x14ac:dyDescent="0.25">
      <c r="A389" s="1">
        <v>40512</v>
      </c>
      <c r="B389" s="3">
        <f t="shared" si="24"/>
        <v>388</v>
      </c>
      <c r="C389">
        <v>515.5</v>
      </c>
      <c r="D389" s="2">
        <f t="shared" si="22"/>
        <v>-40.346153846153868</v>
      </c>
      <c r="E389" s="13">
        <f t="shared" si="23"/>
        <v>-41.333164771039854</v>
      </c>
      <c r="F389" s="13">
        <f t="shared" si="21"/>
        <v>474.16683522896017</v>
      </c>
    </row>
    <row r="390" spans="1:6" x14ac:dyDescent="0.25">
      <c r="A390" s="1">
        <v>40543</v>
      </c>
      <c r="B390" s="3">
        <f t="shared" si="24"/>
        <v>389</v>
      </c>
      <c r="C390">
        <v>590.5</v>
      </c>
      <c r="D390" s="2">
        <f t="shared" si="22"/>
        <v>-73</v>
      </c>
      <c r="E390" s="13">
        <f t="shared" si="23"/>
        <v>-73.890876433621727</v>
      </c>
      <c r="F390" s="13">
        <f t="shared" si="21"/>
        <v>516.60912356637823</v>
      </c>
    </row>
    <row r="391" spans="1:6" x14ac:dyDescent="0.25">
      <c r="A391" s="1">
        <v>40574</v>
      </c>
      <c r="B391" s="3">
        <f t="shared" si="24"/>
        <v>390</v>
      </c>
      <c r="C391">
        <v>634.5</v>
      </c>
      <c r="D391" s="2">
        <f t="shared" si="22"/>
        <v>-95.384615384615358</v>
      </c>
      <c r="E391" s="13">
        <f t="shared" si="23"/>
        <v>-96.177344949605626</v>
      </c>
      <c r="F391" s="13">
        <f t="shared" si="21"/>
        <v>538.32265505039436</v>
      </c>
    </row>
    <row r="392" spans="1:6" x14ac:dyDescent="0.25">
      <c r="A392" s="1">
        <v>40602</v>
      </c>
      <c r="B392" s="3">
        <f t="shared" si="24"/>
        <v>391</v>
      </c>
      <c r="C392">
        <v>700.5</v>
      </c>
      <c r="D392" s="2">
        <f t="shared" si="22"/>
        <v>-91</v>
      </c>
      <c r="E392" s="13">
        <f t="shared" si="23"/>
        <v>-91.692792020374227</v>
      </c>
      <c r="F392" s="13">
        <f t="shared" si="21"/>
        <v>608.80720797962579</v>
      </c>
    </row>
    <row r="393" spans="1:6" x14ac:dyDescent="0.25">
      <c r="A393" s="1">
        <v>40633</v>
      </c>
      <c r="B393" s="3">
        <f t="shared" si="24"/>
        <v>392</v>
      </c>
      <c r="C393">
        <v>673</v>
      </c>
      <c r="D393" s="2">
        <f t="shared" si="22"/>
        <v>-86.692307692307679</v>
      </c>
      <c r="E393" s="13">
        <f t="shared" si="23"/>
        <v>-87.283597238374867</v>
      </c>
      <c r="F393" s="13">
        <f t="shared" si="21"/>
        <v>585.71640276162509</v>
      </c>
    </row>
    <row r="394" spans="1:6" x14ac:dyDescent="0.25">
      <c r="A394" s="1">
        <v>40662</v>
      </c>
      <c r="B394" s="3">
        <f t="shared" si="24"/>
        <v>393</v>
      </c>
      <c r="C394">
        <v>735</v>
      </c>
      <c r="D394" s="2">
        <f t="shared" si="22"/>
        <v>-41.5</v>
      </c>
      <c r="E394" s="13">
        <f t="shared" si="23"/>
        <v>-41.98845142334126</v>
      </c>
      <c r="F394" s="13">
        <f t="shared" si="21"/>
        <v>693.0115485766587</v>
      </c>
    </row>
    <row r="395" spans="1:6" x14ac:dyDescent="0.25">
      <c r="A395" s="1">
        <v>40694</v>
      </c>
      <c r="B395" s="3">
        <f t="shared" si="24"/>
        <v>394</v>
      </c>
      <c r="C395">
        <v>741.5</v>
      </c>
      <c r="D395" s="2">
        <f t="shared" si="22"/>
        <v>18.923076923076906</v>
      </c>
      <c r="E395" s="13">
        <f t="shared" si="23"/>
        <v>18.538566972547191</v>
      </c>
      <c r="F395" s="13">
        <f t="shared" si="21"/>
        <v>760.03856697254719</v>
      </c>
    </row>
    <row r="396" spans="1:6" x14ac:dyDescent="0.25">
      <c r="A396" s="1">
        <v>40724</v>
      </c>
      <c r="B396" s="3">
        <f t="shared" si="24"/>
        <v>395</v>
      </c>
      <c r="C396">
        <v>631.5</v>
      </c>
      <c r="D396" s="2">
        <f t="shared" si="22"/>
        <v>-49.423076923076906</v>
      </c>
      <c r="E396" s="13">
        <f t="shared" si="23"/>
        <v>-49.702776841371218</v>
      </c>
      <c r="F396" s="13">
        <f t="shared" si="21"/>
        <v>581.79722315862875</v>
      </c>
    </row>
    <row r="397" spans="1:6" x14ac:dyDescent="0.25">
      <c r="A397" s="1">
        <v>40753</v>
      </c>
      <c r="B397" s="3">
        <f t="shared" si="24"/>
        <v>396</v>
      </c>
      <c r="C397">
        <v>695</v>
      </c>
      <c r="D397" s="2">
        <f t="shared" si="22"/>
        <v>-2.3461538461538112</v>
      </c>
      <c r="E397" s="13">
        <f t="shared" si="23"/>
        <v>-2.520411925416691</v>
      </c>
      <c r="F397" s="13">
        <f t="shared" si="21"/>
        <v>692.47958807458326</v>
      </c>
    </row>
    <row r="398" spans="1:6" x14ac:dyDescent="0.25">
      <c r="A398" s="1">
        <v>40786</v>
      </c>
      <c r="B398" s="3">
        <f t="shared" si="24"/>
        <v>397</v>
      </c>
      <c r="C398">
        <v>758.5</v>
      </c>
      <c r="D398" s="2">
        <f t="shared" si="22"/>
        <v>11.384615384615358</v>
      </c>
      <c r="E398" s="13">
        <f t="shared" si="23"/>
        <v>11.316192771380354</v>
      </c>
      <c r="F398" s="13">
        <f t="shared" ref="F398:F461" si="25">C398+E398</f>
        <v>769.81619277138032</v>
      </c>
    </row>
    <row r="399" spans="1:6" x14ac:dyDescent="0.25">
      <c r="A399" s="1">
        <v>40816</v>
      </c>
      <c r="B399" s="3">
        <f t="shared" si="24"/>
        <v>398</v>
      </c>
      <c r="C399">
        <v>575.5</v>
      </c>
      <c r="D399" s="2">
        <f t="shared" ref="D399:D462" si="26">C392-AVERAGE(C387:C399)</f>
        <v>63.384615384615358</v>
      </c>
      <c r="E399" s="13">
        <f t="shared" ref="E399:E462" si="27">D399-($H$14*COS($H$16*$B398) + $H$15*SIN($H$16*$B398))</f>
        <v>63.422182795451391</v>
      </c>
      <c r="F399" s="13">
        <f t="shared" si="25"/>
        <v>638.92218279545136</v>
      </c>
    </row>
    <row r="400" spans="1:6" x14ac:dyDescent="0.25">
      <c r="A400" s="1">
        <v>40847</v>
      </c>
      <c r="B400" s="3">
        <f t="shared" si="24"/>
        <v>399</v>
      </c>
      <c r="C400">
        <v>641</v>
      </c>
      <c r="D400" s="2">
        <f t="shared" si="26"/>
        <v>22.769230769230717</v>
      </c>
      <c r="E400" s="13">
        <f t="shared" si="27"/>
        <v>22.912703344100574</v>
      </c>
      <c r="F400" s="13">
        <f t="shared" si="25"/>
        <v>663.91270334410058</v>
      </c>
    </row>
    <row r="401" spans="1:6" x14ac:dyDescent="0.25">
      <c r="A401" s="1">
        <v>40877</v>
      </c>
      <c r="B401" s="3">
        <f t="shared" si="24"/>
        <v>400</v>
      </c>
      <c r="C401">
        <v>596</v>
      </c>
      <c r="D401" s="2">
        <f t="shared" si="26"/>
        <v>82.076923076923094</v>
      </c>
      <c r="E401" s="13">
        <f t="shared" si="27"/>
        <v>82.325976729397283</v>
      </c>
      <c r="F401" s="13">
        <f t="shared" si="25"/>
        <v>678.32597672939733</v>
      </c>
    </row>
    <row r="402" spans="1:6" x14ac:dyDescent="0.25">
      <c r="A402" s="1">
        <v>40907</v>
      </c>
      <c r="B402" s="3">
        <f t="shared" si="24"/>
        <v>401</v>
      </c>
      <c r="C402">
        <v>635.5</v>
      </c>
      <c r="D402" s="2">
        <f t="shared" si="26"/>
        <v>79.346153846153811</v>
      </c>
      <c r="E402" s="13">
        <f t="shared" si="27"/>
        <v>79.700225995480906</v>
      </c>
      <c r="F402" s="13">
        <f t="shared" si="25"/>
        <v>715.20022599548088</v>
      </c>
    </row>
    <row r="403" spans="1:6" x14ac:dyDescent="0.25">
      <c r="A403" s="1">
        <v>40939</v>
      </c>
      <c r="B403" s="3">
        <f t="shared" si="24"/>
        <v>402</v>
      </c>
      <c r="C403">
        <v>640</v>
      </c>
      <c r="D403" s="2">
        <f t="shared" si="26"/>
        <v>-34.461538461538453</v>
      </c>
      <c r="E403" s="13">
        <f t="shared" si="27"/>
        <v>-34.003247619632965</v>
      </c>
      <c r="F403" s="13">
        <f t="shared" si="25"/>
        <v>605.99675238036707</v>
      </c>
    </row>
    <row r="404" spans="1:6" x14ac:dyDescent="0.25">
      <c r="A404" s="1">
        <v>40968</v>
      </c>
      <c r="B404" s="3">
        <f t="shared" si="24"/>
        <v>403</v>
      </c>
      <c r="C404">
        <v>658.5</v>
      </c>
      <c r="D404" s="2">
        <f t="shared" si="26"/>
        <v>27.192307692307736</v>
      </c>
      <c r="E404" s="13">
        <f t="shared" si="27"/>
        <v>27.753782005650898</v>
      </c>
      <c r="F404" s="13">
        <f t="shared" si="25"/>
        <v>686.25378200565092</v>
      </c>
    </row>
    <row r="405" spans="1:6" x14ac:dyDescent="0.25">
      <c r="A405" s="1">
        <v>40998</v>
      </c>
      <c r="B405" s="3">
        <f t="shared" si="24"/>
        <v>404</v>
      </c>
      <c r="C405">
        <v>643</v>
      </c>
      <c r="D405" s="2">
        <f t="shared" si="26"/>
        <v>95.115384615384642</v>
      </c>
      <c r="E405" s="13">
        <f t="shared" si="27"/>
        <v>95.778774100592386</v>
      </c>
      <c r="F405" s="13">
        <f t="shared" si="25"/>
        <v>738.77877410059239</v>
      </c>
    </row>
    <row r="406" spans="1:6" x14ac:dyDescent="0.25">
      <c r="A406" s="1">
        <v>41029</v>
      </c>
      <c r="B406" s="3">
        <f t="shared" si="24"/>
        <v>405</v>
      </c>
      <c r="C406">
        <v>652.5</v>
      </c>
      <c r="D406" s="2">
        <f t="shared" si="26"/>
        <v>-86.307692307692264</v>
      </c>
      <c r="E406" s="13">
        <f t="shared" si="27"/>
        <v>-85.54388616369684</v>
      </c>
      <c r="F406" s="13">
        <f t="shared" si="25"/>
        <v>566.95611383630319</v>
      </c>
    </row>
    <row r="407" spans="1:6" x14ac:dyDescent="0.25">
      <c r="A407" s="1">
        <v>41060</v>
      </c>
      <c r="B407" s="3">
        <f t="shared" si="24"/>
        <v>406</v>
      </c>
      <c r="C407">
        <v>582</v>
      </c>
      <c r="D407" s="2">
        <f t="shared" si="26"/>
        <v>-9.0384615384615472</v>
      </c>
      <c r="E407" s="13">
        <f t="shared" si="27"/>
        <v>-8.1759640773073308</v>
      </c>
      <c r="F407" s="13">
        <f t="shared" si="25"/>
        <v>573.8240359226927</v>
      </c>
    </row>
    <row r="408" spans="1:6" x14ac:dyDescent="0.25">
      <c r="A408" s="1">
        <v>41089</v>
      </c>
      <c r="B408" s="3">
        <f t="shared" si="24"/>
        <v>407</v>
      </c>
      <c r="C408">
        <v>667.5</v>
      </c>
      <c r="D408" s="2">
        <f t="shared" si="26"/>
        <v>-48.346153846153811</v>
      </c>
      <c r="E408" s="13">
        <f t="shared" si="27"/>
        <v>-47.3869133406928</v>
      </c>
      <c r="F408" s="13">
        <f t="shared" si="25"/>
        <v>620.11308665930721</v>
      </c>
    </row>
    <row r="409" spans="1:6" x14ac:dyDescent="0.25">
      <c r="A409" s="1">
        <v>41121</v>
      </c>
      <c r="B409" s="3">
        <f t="shared" si="24"/>
        <v>408</v>
      </c>
      <c r="C409">
        <v>818.5</v>
      </c>
      <c r="D409" s="2">
        <f t="shared" si="26"/>
        <v>-23.230769230769283</v>
      </c>
      <c r="E409" s="13">
        <f t="shared" si="27"/>
        <v>-22.176952484174237</v>
      </c>
      <c r="F409" s="13">
        <f t="shared" si="25"/>
        <v>796.32304751582581</v>
      </c>
    </row>
    <row r="410" spans="1:6" x14ac:dyDescent="0.25">
      <c r="A410" s="1">
        <v>41152</v>
      </c>
      <c r="B410" s="3">
        <f t="shared" si="24"/>
        <v>409</v>
      </c>
      <c r="C410">
        <v>808.5</v>
      </c>
      <c r="D410" s="2">
        <f t="shared" si="26"/>
        <v>-27.461538461538453</v>
      </c>
      <c r="E410" s="13">
        <f t="shared" si="27"/>
        <v>-26.315525912768138</v>
      </c>
      <c r="F410" s="13">
        <f t="shared" si="25"/>
        <v>782.18447408723182</v>
      </c>
    </row>
    <row r="411" spans="1:6" x14ac:dyDescent="0.25">
      <c r="A411" s="1">
        <v>41180</v>
      </c>
      <c r="B411" s="3">
        <f t="shared" si="24"/>
        <v>410</v>
      </c>
      <c r="C411">
        <v>758</v>
      </c>
      <c r="D411" s="2">
        <f t="shared" si="26"/>
        <v>-8.9230769230769056</v>
      </c>
      <c r="E411" s="13">
        <f t="shared" si="27"/>
        <v>-7.6874572697650887</v>
      </c>
      <c r="F411" s="13">
        <f t="shared" si="25"/>
        <v>750.3125427302349</v>
      </c>
    </row>
    <row r="412" spans="1:6" x14ac:dyDescent="0.25">
      <c r="A412" s="1">
        <v>41213</v>
      </c>
      <c r="B412" s="3">
        <f t="shared" si="24"/>
        <v>411</v>
      </c>
      <c r="C412">
        <v>754</v>
      </c>
      <c r="D412" s="2">
        <f t="shared" si="26"/>
        <v>-38.153846153846189</v>
      </c>
      <c r="E412" s="13">
        <f t="shared" si="27"/>
        <v>-36.831410504760569</v>
      </c>
      <c r="F412" s="13">
        <f t="shared" si="25"/>
        <v>717.16858949523942</v>
      </c>
    </row>
    <row r="413" spans="1:6" x14ac:dyDescent="0.25">
      <c r="A413" s="1">
        <v>41243</v>
      </c>
      <c r="B413" s="3">
        <f t="shared" si="24"/>
        <v>412</v>
      </c>
      <c r="C413">
        <v>749</v>
      </c>
      <c r="D413" s="2">
        <f t="shared" si="26"/>
        <v>-36.961538461538453</v>
      </c>
      <c r="E413" s="13">
        <f t="shared" si="27"/>
        <v>-35.555274031818399</v>
      </c>
      <c r="F413" s="13">
        <f t="shared" si="25"/>
        <v>713.44472596818161</v>
      </c>
    </row>
    <row r="414" spans="1:6" x14ac:dyDescent="0.25">
      <c r="A414" s="1">
        <v>41274</v>
      </c>
      <c r="B414" s="3">
        <f t="shared" si="24"/>
        <v>413</v>
      </c>
      <c r="C414">
        <v>694.5</v>
      </c>
      <c r="D414" s="2">
        <f t="shared" si="26"/>
        <v>-115.03846153846155</v>
      </c>
      <c r="E414" s="13">
        <f t="shared" si="27"/>
        <v>-113.55154490187631</v>
      </c>
      <c r="F414" s="13">
        <f t="shared" si="25"/>
        <v>580.94845509812365</v>
      </c>
    </row>
    <row r="415" spans="1:6" x14ac:dyDescent="0.25">
      <c r="A415" s="1">
        <v>41305</v>
      </c>
      <c r="B415" s="3">
        <f t="shared" si="24"/>
        <v>414</v>
      </c>
      <c r="C415">
        <v>748</v>
      </c>
      <c r="D415" s="2">
        <f t="shared" si="26"/>
        <v>-38.192307692307736</v>
      </c>
      <c r="E415" s="13">
        <f t="shared" si="27"/>
        <v>-36.628097605777455</v>
      </c>
      <c r="F415" s="13">
        <f t="shared" si="25"/>
        <v>711.3719023942225</v>
      </c>
    </row>
    <row r="416" spans="1:6" x14ac:dyDescent="0.25">
      <c r="A416" s="1">
        <v>41333</v>
      </c>
      <c r="B416" s="3">
        <f t="shared" si="24"/>
        <v>415</v>
      </c>
      <c r="C416">
        <v>721.5</v>
      </c>
      <c r="D416" s="2">
        <f t="shared" si="26"/>
        <v>106.53846153846155</v>
      </c>
      <c r="E416" s="13">
        <f t="shared" si="27"/>
        <v>108.17643172187364</v>
      </c>
      <c r="F416" s="13">
        <f t="shared" si="25"/>
        <v>829.67643172187366</v>
      </c>
    </row>
    <row r="417" spans="1:6" x14ac:dyDescent="0.25">
      <c r="A417" s="1">
        <v>41361</v>
      </c>
      <c r="B417" s="3">
        <f t="shared" si="24"/>
        <v>416</v>
      </c>
      <c r="C417">
        <v>709</v>
      </c>
      <c r="D417" s="2">
        <f t="shared" si="26"/>
        <v>92.653846153846189</v>
      </c>
      <c r="E417" s="13">
        <f t="shared" si="27"/>
        <v>94.36187646633212</v>
      </c>
      <c r="F417" s="13">
        <f t="shared" si="25"/>
        <v>803.36187646633209</v>
      </c>
    </row>
    <row r="418" spans="1:6" x14ac:dyDescent="0.25">
      <c r="A418" s="1">
        <v>41394</v>
      </c>
      <c r="B418" s="3">
        <f t="shared" si="24"/>
        <v>417</v>
      </c>
      <c r="C418">
        <v>675</v>
      </c>
      <c r="D418" s="2">
        <f t="shared" si="26"/>
        <v>39.692307692307736</v>
      </c>
      <c r="E418" s="13">
        <f t="shared" si="27"/>
        <v>41.466539909074882</v>
      </c>
      <c r="F418" s="13">
        <f t="shared" si="25"/>
        <v>716.46653990907487</v>
      </c>
    </row>
    <row r="419" spans="1:6" x14ac:dyDescent="0.25">
      <c r="A419" s="1">
        <v>41425</v>
      </c>
      <c r="B419" s="3">
        <f t="shared" si="24"/>
        <v>418</v>
      </c>
      <c r="C419">
        <v>695</v>
      </c>
      <c r="D419" s="2">
        <f t="shared" si="26"/>
        <v>32.423076923076906</v>
      </c>
      <c r="E419" s="13">
        <f t="shared" si="27"/>
        <v>34.259503277590568</v>
      </c>
      <c r="F419" s="13">
        <f t="shared" si="25"/>
        <v>729.25950327759051</v>
      </c>
    </row>
    <row r="420" spans="1:6" x14ac:dyDescent="0.25">
      <c r="A420" s="1">
        <v>41453</v>
      </c>
      <c r="B420" s="3">
        <f t="shared" si="24"/>
        <v>419</v>
      </c>
      <c r="C420">
        <v>697.5</v>
      </c>
      <c r="D420" s="2">
        <f t="shared" si="26"/>
        <v>18.538461538461547</v>
      </c>
      <c r="E420" s="13">
        <f t="shared" si="27"/>
        <v>20.432933775483505</v>
      </c>
      <c r="F420" s="13">
        <f t="shared" si="25"/>
        <v>717.93293377548355</v>
      </c>
    </row>
    <row r="421" spans="1:6" x14ac:dyDescent="0.25">
      <c r="A421" s="1">
        <v>41486</v>
      </c>
      <c r="B421" s="3">
        <f t="shared" si="24"/>
        <v>420</v>
      </c>
      <c r="C421">
        <v>604.5</v>
      </c>
      <c r="D421" s="2">
        <f t="shared" si="26"/>
        <v>-31.115384615384642</v>
      </c>
      <c r="E421" s="13">
        <f t="shared" si="27"/>
        <v>-29.167145869411407</v>
      </c>
      <c r="F421" s="13">
        <f t="shared" si="25"/>
        <v>575.33285413058854</v>
      </c>
    </row>
    <row r="422" spans="1:6" x14ac:dyDescent="0.25">
      <c r="A422" s="1">
        <v>41516</v>
      </c>
      <c r="B422" s="3">
        <f t="shared" si="24"/>
        <v>421</v>
      </c>
      <c r="C422">
        <v>588</v>
      </c>
      <c r="D422" s="2">
        <f t="shared" si="26"/>
        <v>40.115384615384642</v>
      </c>
      <c r="E422" s="13">
        <f t="shared" si="27"/>
        <v>42.112989044997846</v>
      </c>
      <c r="F422" s="13">
        <f t="shared" si="25"/>
        <v>630.1129890449979</v>
      </c>
    </row>
    <row r="423" spans="1:6" x14ac:dyDescent="0.25">
      <c r="A423" s="1">
        <v>41547</v>
      </c>
      <c r="B423" s="3">
        <f t="shared" si="24"/>
        <v>422</v>
      </c>
      <c r="C423">
        <v>419</v>
      </c>
      <c r="D423" s="2">
        <f t="shared" si="26"/>
        <v>43.576923076923094</v>
      </c>
      <c r="E423" s="13">
        <f t="shared" si="27"/>
        <v>45.619380854019312</v>
      </c>
      <c r="F423" s="13">
        <f t="shared" si="25"/>
        <v>464.61938085401931</v>
      </c>
    </row>
    <row r="424" spans="1:6" x14ac:dyDescent="0.25">
      <c r="A424" s="1">
        <v>41578</v>
      </c>
      <c r="B424" s="3">
        <f t="shared" si="24"/>
        <v>423</v>
      </c>
      <c r="C424">
        <v>415</v>
      </c>
      <c r="D424" s="2">
        <f t="shared" si="26"/>
        <v>57.461538461538453</v>
      </c>
      <c r="E424" s="13">
        <f t="shared" si="27"/>
        <v>59.544235931912667</v>
      </c>
      <c r="F424" s="13">
        <f t="shared" si="25"/>
        <v>474.54423593191268</v>
      </c>
    </row>
    <row r="425" spans="1:6" x14ac:dyDescent="0.25">
      <c r="A425" s="1">
        <v>41607</v>
      </c>
      <c r="B425" s="3">
        <f t="shared" si="24"/>
        <v>424</v>
      </c>
      <c r="C425">
        <v>409</v>
      </c>
      <c r="D425" s="2">
        <f t="shared" si="26"/>
        <v>50</v>
      </c>
      <c r="E425" s="13">
        <f t="shared" si="27"/>
        <v>52.118232613061394</v>
      </c>
      <c r="F425" s="13">
        <f t="shared" si="25"/>
        <v>461.11823261306142</v>
      </c>
    </row>
    <row r="426" spans="1:6" x14ac:dyDescent="0.25">
      <c r="A426" s="1">
        <v>41639</v>
      </c>
      <c r="B426" s="3">
        <f t="shared" si="24"/>
        <v>425</v>
      </c>
      <c r="C426">
        <v>405.5</v>
      </c>
      <c r="D426" s="2">
        <f t="shared" si="26"/>
        <v>96.423076923076906</v>
      </c>
      <c r="E426" s="13">
        <f t="shared" si="27"/>
        <v>98.572059858834564</v>
      </c>
      <c r="F426" s="13">
        <f t="shared" si="25"/>
        <v>504.07205985883456</v>
      </c>
    </row>
    <row r="427" spans="1:6" x14ac:dyDescent="0.25">
      <c r="A427" s="1">
        <v>41670</v>
      </c>
      <c r="B427" s="3">
        <f t="shared" si="24"/>
        <v>426</v>
      </c>
      <c r="C427">
        <v>419.5</v>
      </c>
      <c r="D427" s="2">
        <f t="shared" si="26"/>
        <v>120.07692307692309</v>
      </c>
      <c r="E427" s="13">
        <f t="shared" si="27"/>
        <v>122.25180205429015</v>
      </c>
      <c r="F427" s="13">
        <f t="shared" si="25"/>
        <v>541.75180205429012</v>
      </c>
    </row>
    <row r="428" spans="1:6" x14ac:dyDescent="0.25">
      <c r="A428" s="1">
        <v>41698</v>
      </c>
      <c r="B428" s="3">
        <f t="shared" si="24"/>
        <v>427</v>
      </c>
      <c r="C428">
        <v>444</v>
      </c>
      <c r="D428" s="2">
        <f t="shared" si="26"/>
        <v>50.461538461538453</v>
      </c>
      <c r="E428" s="13">
        <f t="shared" si="27"/>
        <v>52.657400703540112</v>
      </c>
      <c r="F428" s="13">
        <f t="shared" si="25"/>
        <v>496.65740070354013</v>
      </c>
    </row>
    <row r="429" spans="1:6" x14ac:dyDescent="0.25">
      <c r="A429" s="1">
        <v>41729</v>
      </c>
      <c r="B429" s="3">
        <f t="shared" si="24"/>
        <v>428</v>
      </c>
      <c r="C429">
        <v>482.5</v>
      </c>
      <c r="D429" s="2">
        <f t="shared" si="26"/>
        <v>52.346153846153811</v>
      </c>
      <c r="E429" s="13">
        <f t="shared" si="27"/>
        <v>54.558039177270139</v>
      </c>
      <c r="F429" s="13">
        <f t="shared" si="25"/>
        <v>537.05803917727019</v>
      </c>
    </row>
    <row r="430" spans="1:6" x14ac:dyDescent="0.25">
      <c r="A430" s="1">
        <v>41759</v>
      </c>
      <c r="B430" s="3">
        <f t="shared" si="24"/>
        <v>429</v>
      </c>
      <c r="C430">
        <v>496.5</v>
      </c>
      <c r="D430" s="2">
        <f t="shared" si="26"/>
        <v>-100.30769230769226</v>
      </c>
      <c r="E430" s="13">
        <f t="shared" si="27"/>
        <v>-98.084780257116179</v>
      </c>
      <c r="F430" s="13">
        <f t="shared" si="25"/>
        <v>398.41521974288383</v>
      </c>
    </row>
    <row r="431" spans="1:6" x14ac:dyDescent="0.25">
      <c r="A431" s="1">
        <v>41789</v>
      </c>
      <c r="B431" s="3">
        <f t="shared" si="24"/>
        <v>430</v>
      </c>
      <c r="C431">
        <v>452</v>
      </c>
      <c r="D431" s="2">
        <f t="shared" si="26"/>
        <v>-87.153846153846132</v>
      </c>
      <c r="E431" s="13">
        <f t="shared" si="27"/>
        <v>-84.924928661432048</v>
      </c>
      <c r="F431" s="13">
        <f t="shared" si="25"/>
        <v>367.07507133856797</v>
      </c>
    </row>
    <row r="432" spans="1:6" x14ac:dyDescent="0.25">
      <c r="A432" s="1">
        <v>41820</v>
      </c>
      <c r="B432" s="3">
        <f t="shared" si="24"/>
        <v>431</v>
      </c>
      <c r="C432">
        <v>413</v>
      </c>
      <c r="D432" s="2">
        <f t="shared" si="26"/>
        <v>-71.461538461538453</v>
      </c>
      <c r="E432" s="13">
        <f t="shared" si="27"/>
        <v>-69.231650370442892</v>
      </c>
      <c r="F432" s="13">
        <f t="shared" si="25"/>
        <v>343.76834962955712</v>
      </c>
    </row>
    <row r="433" spans="1:6" x14ac:dyDescent="0.25">
      <c r="A433" s="1">
        <v>41851</v>
      </c>
      <c r="B433" s="3">
        <f t="shared" si="24"/>
        <v>432</v>
      </c>
      <c r="C433">
        <v>353.5</v>
      </c>
      <c r="D433" s="2">
        <f t="shared" si="26"/>
        <v>-48.5</v>
      </c>
      <c r="E433" s="13">
        <f t="shared" si="27"/>
        <v>-46.274178345839346</v>
      </c>
      <c r="F433" s="13">
        <f t="shared" si="25"/>
        <v>307.22582165416065</v>
      </c>
    </row>
    <row r="434" spans="1:6" x14ac:dyDescent="0.25">
      <c r="A434" s="1">
        <v>41880</v>
      </c>
      <c r="B434" s="3">
        <f t="shared" si="24"/>
        <v>433</v>
      </c>
      <c r="C434">
        <v>362</v>
      </c>
      <c r="D434" s="2">
        <f t="shared" si="26"/>
        <v>-15.846153846153868</v>
      </c>
      <c r="E434" s="13">
        <f t="shared" si="27"/>
        <v>-13.629426478976965</v>
      </c>
      <c r="F434" s="13">
        <f t="shared" si="25"/>
        <v>348.37057352102306</v>
      </c>
    </row>
    <row r="435" spans="1:6" x14ac:dyDescent="0.25">
      <c r="A435" s="1">
        <v>41912</v>
      </c>
      <c r="B435" s="3">
        <f t="shared" si="24"/>
        <v>434</v>
      </c>
      <c r="C435">
        <v>282</v>
      </c>
      <c r="D435" s="2">
        <f t="shared" si="26"/>
        <v>32.192307692307679</v>
      </c>
      <c r="E435" s="13">
        <f t="shared" si="27"/>
        <v>34.394933465297896</v>
      </c>
      <c r="F435" s="13">
        <f t="shared" si="25"/>
        <v>316.39493346529787</v>
      </c>
    </row>
    <row r="436" spans="1:6" x14ac:dyDescent="0.25">
      <c r="A436" s="1">
        <v>41943</v>
      </c>
      <c r="B436" s="3">
        <f t="shared" si="24"/>
        <v>435</v>
      </c>
      <c r="C436">
        <v>339.5</v>
      </c>
      <c r="D436" s="2">
        <f t="shared" si="26"/>
        <v>76.807692307692321</v>
      </c>
      <c r="E436" s="13">
        <f t="shared" si="27"/>
        <v>78.99124103301348</v>
      </c>
      <c r="F436" s="13">
        <f t="shared" si="25"/>
        <v>418.49124103301347</v>
      </c>
    </row>
    <row r="437" spans="1:6" x14ac:dyDescent="0.25">
      <c r="A437" s="1">
        <v>41971</v>
      </c>
      <c r="B437" s="3">
        <f t="shared" si="24"/>
        <v>436</v>
      </c>
      <c r="C437">
        <v>355.5</v>
      </c>
      <c r="D437" s="2">
        <f t="shared" si="26"/>
        <v>95.384615384615358</v>
      </c>
      <c r="E437" s="13">
        <f t="shared" si="27"/>
        <v>97.54415470142682</v>
      </c>
      <c r="F437" s="13">
        <f t="shared" si="25"/>
        <v>453.04415470142681</v>
      </c>
    </row>
    <row r="438" spans="1:6" x14ac:dyDescent="0.25">
      <c r="A438" s="1">
        <v>42004</v>
      </c>
      <c r="B438" s="3">
        <f t="shared" si="24"/>
        <v>437</v>
      </c>
      <c r="C438">
        <v>372</v>
      </c>
      <c r="D438" s="2">
        <f t="shared" si="26"/>
        <v>53.730769230769226</v>
      </c>
      <c r="E438" s="13">
        <f t="shared" si="27"/>
        <v>55.861421012452347</v>
      </c>
      <c r="F438" s="13">
        <f t="shared" si="25"/>
        <v>427.86142101245235</v>
      </c>
    </row>
    <row r="439" spans="1:6" x14ac:dyDescent="0.25">
      <c r="A439" s="1">
        <v>42034</v>
      </c>
      <c r="B439" s="3">
        <f t="shared" si="24"/>
        <v>438</v>
      </c>
      <c r="C439">
        <v>350.5</v>
      </c>
      <c r="D439" s="2">
        <f t="shared" si="26"/>
        <v>18.961538461538453</v>
      </c>
      <c r="E439" s="13">
        <f t="shared" si="27"/>
        <v>21.058489834768643</v>
      </c>
      <c r="F439" s="13">
        <f t="shared" si="25"/>
        <v>371.55848983476864</v>
      </c>
    </row>
    <row r="440" spans="1:6" x14ac:dyDescent="0.25">
      <c r="A440" s="1">
        <v>42062</v>
      </c>
      <c r="B440" s="3">
        <f t="shared" si="24"/>
        <v>439</v>
      </c>
      <c r="C440">
        <v>367.5</v>
      </c>
      <c r="D440" s="2">
        <f t="shared" si="26"/>
        <v>-36.538461538461547</v>
      </c>
      <c r="E440" s="13">
        <f t="shared" si="27"/>
        <v>-34.479947322041738</v>
      </c>
      <c r="F440" s="13">
        <f t="shared" si="25"/>
        <v>333.02005267795823</v>
      </c>
    </row>
    <row r="441" spans="1:6" x14ac:dyDescent="0.25">
      <c r="A441" s="1">
        <v>42094</v>
      </c>
      <c r="B441" s="3">
        <f t="shared" si="24"/>
        <v>440</v>
      </c>
      <c r="C441">
        <v>357.5</v>
      </c>
      <c r="D441" s="2">
        <f t="shared" si="26"/>
        <v>-21.384615384615358</v>
      </c>
      <c r="E441" s="13">
        <f t="shared" si="27"/>
        <v>-19.369188248679826</v>
      </c>
      <c r="F441" s="13">
        <f t="shared" si="25"/>
        <v>338.13081175132015</v>
      </c>
    </row>
    <row r="442" spans="1:6" x14ac:dyDescent="0.25">
      <c r="A442" s="1">
        <v>42124</v>
      </c>
      <c r="B442" s="3">
        <f t="shared" si="24"/>
        <v>441</v>
      </c>
      <c r="C442">
        <v>350</v>
      </c>
      <c r="D442" s="2">
        <f t="shared" si="26"/>
        <v>-91.192307692307679</v>
      </c>
      <c r="E442" s="13">
        <f t="shared" si="27"/>
        <v>-89.224520232256381</v>
      </c>
      <c r="F442" s="13">
        <f t="shared" si="25"/>
        <v>260.7754797677436</v>
      </c>
    </row>
    <row r="443" spans="1:6" x14ac:dyDescent="0.25">
      <c r="A443" s="1">
        <v>42153</v>
      </c>
      <c r="B443" s="3">
        <f t="shared" si="24"/>
        <v>442</v>
      </c>
      <c r="C443">
        <v>339.5</v>
      </c>
      <c r="D443" s="2">
        <f t="shared" si="26"/>
        <v>-21.615384615384642</v>
      </c>
      <c r="E443" s="13">
        <f t="shared" si="27"/>
        <v>-19.699681814605462</v>
      </c>
      <c r="F443" s="13">
        <f t="shared" si="25"/>
        <v>319.80031818539453</v>
      </c>
    </row>
    <row r="444" spans="1:6" x14ac:dyDescent="0.25">
      <c r="A444" s="1">
        <v>42185</v>
      </c>
      <c r="B444" s="3">
        <f t="shared" si="24"/>
        <v>443</v>
      </c>
      <c r="C444">
        <v>397.5</v>
      </c>
      <c r="D444" s="2">
        <f t="shared" si="26"/>
        <v>-1.4230769230769056</v>
      </c>
      <c r="E444" s="13">
        <f t="shared" si="27"/>
        <v>0.43621388771052527</v>
      </c>
      <c r="F444" s="13">
        <f t="shared" si="25"/>
        <v>397.93621388771055</v>
      </c>
    </row>
    <row r="445" spans="1:6" x14ac:dyDescent="0.25">
      <c r="A445" s="1">
        <v>42216</v>
      </c>
      <c r="B445" s="3">
        <f t="shared" si="24"/>
        <v>444</v>
      </c>
      <c r="C445">
        <v>352</v>
      </c>
      <c r="D445" s="2">
        <f t="shared" si="26"/>
        <v>19.769230769230774</v>
      </c>
      <c r="E445" s="13">
        <f t="shared" si="27"/>
        <v>21.567909686868742</v>
      </c>
      <c r="F445" s="13">
        <f t="shared" si="25"/>
        <v>373.56790968686875</v>
      </c>
    </row>
    <row r="446" spans="1:6" x14ac:dyDescent="0.25">
      <c r="A446" s="1">
        <v>42247</v>
      </c>
      <c r="B446" s="3">
        <f t="shared" si="24"/>
        <v>445</v>
      </c>
      <c r="C446">
        <v>347</v>
      </c>
      <c r="D446" s="2">
        <f t="shared" si="26"/>
        <v>-1.2307692307692264</v>
      </c>
      <c r="E446" s="13">
        <f t="shared" si="27"/>
        <v>0.50323480517435137</v>
      </c>
      <c r="F446" s="13">
        <f t="shared" si="25"/>
        <v>347.50323480517437</v>
      </c>
    </row>
    <row r="447" spans="1:6" x14ac:dyDescent="0.25">
      <c r="A447" s="1">
        <v>42277</v>
      </c>
      <c r="B447" s="3">
        <f t="shared" si="24"/>
        <v>446</v>
      </c>
      <c r="C447">
        <v>368</v>
      </c>
      <c r="D447" s="2">
        <f t="shared" si="26"/>
        <v>15.307692307692321</v>
      </c>
      <c r="E447" s="13">
        <f t="shared" si="27"/>
        <v>16.973104565787445</v>
      </c>
      <c r="F447" s="13">
        <f t="shared" si="25"/>
        <v>384.97310456578742</v>
      </c>
    </row>
    <row r="448" spans="1:6" x14ac:dyDescent="0.25">
      <c r="A448" s="1">
        <v>42307</v>
      </c>
      <c r="B448" s="3">
        <f t="shared" si="24"/>
        <v>447</v>
      </c>
      <c r="C448">
        <v>369.5</v>
      </c>
      <c r="D448" s="2">
        <f t="shared" si="26"/>
        <v>-1.4230769230769056</v>
      </c>
      <c r="E448" s="13">
        <f t="shared" si="27"/>
        <v>0.16998160118036432</v>
      </c>
      <c r="F448" s="13">
        <f t="shared" si="25"/>
        <v>369.66998160118038</v>
      </c>
    </row>
    <row r="449" spans="1:6" x14ac:dyDescent="0.25">
      <c r="A449" s="1">
        <v>42338</v>
      </c>
      <c r="B449" s="3">
        <f t="shared" si="24"/>
        <v>448</v>
      </c>
      <c r="C449">
        <v>361.5</v>
      </c>
      <c r="D449" s="2">
        <f t="shared" si="26"/>
        <v>-10.615384615384642</v>
      </c>
      <c r="E449" s="13">
        <f t="shared" si="27"/>
        <v>-9.098278343006422</v>
      </c>
      <c r="F449" s="13">
        <f t="shared" si="25"/>
        <v>352.40172165699357</v>
      </c>
    </row>
    <row r="450" spans="1:6" x14ac:dyDescent="0.25">
      <c r="A450" s="1">
        <v>42369</v>
      </c>
      <c r="B450" s="3">
        <f t="shared" si="24"/>
        <v>449</v>
      </c>
      <c r="C450">
        <v>350</v>
      </c>
      <c r="D450" s="2">
        <f t="shared" si="26"/>
        <v>-20.692307692307679</v>
      </c>
      <c r="E450" s="13">
        <f t="shared" si="27"/>
        <v>-19.254580623303671</v>
      </c>
      <c r="F450" s="13">
        <f t="shared" si="25"/>
        <v>330.7454193766963</v>
      </c>
    </row>
    <row r="451" spans="1:6" x14ac:dyDescent="0.25">
      <c r="A451" s="1">
        <v>42398</v>
      </c>
      <c r="B451" s="3">
        <f t="shared" si="24"/>
        <v>450</v>
      </c>
      <c r="C451">
        <v>367</v>
      </c>
      <c r="D451" s="2">
        <f t="shared" si="26"/>
        <v>37.692307692307679</v>
      </c>
      <c r="E451" s="13">
        <f t="shared" si="27"/>
        <v>39.047407914039049</v>
      </c>
      <c r="F451" s="13">
        <f t="shared" si="25"/>
        <v>406.04740791403907</v>
      </c>
    </row>
    <row r="452" spans="1:6" x14ac:dyDescent="0.25">
      <c r="A452" s="1">
        <v>42429</v>
      </c>
      <c r="B452" s="3">
        <f t="shared" ref="B452:B479" si="28">B451+1</f>
        <v>451</v>
      </c>
      <c r="C452">
        <v>346.5</v>
      </c>
      <c r="D452" s="2">
        <f t="shared" si="26"/>
        <v>-7.5</v>
      </c>
      <c r="E452" s="13">
        <f t="shared" si="27"/>
        <v>-6.2305876258254891</v>
      </c>
      <c r="F452" s="13">
        <f t="shared" si="25"/>
        <v>340.26941237417452</v>
      </c>
    </row>
    <row r="453" spans="1:6" x14ac:dyDescent="0.25">
      <c r="A453" s="1">
        <v>42460</v>
      </c>
      <c r="B453" s="3">
        <f t="shared" si="28"/>
        <v>452</v>
      </c>
      <c r="C453">
        <v>341.5</v>
      </c>
      <c r="D453" s="2">
        <f t="shared" si="26"/>
        <v>-10.5</v>
      </c>
      <c r="E453" s="13">
        <f t="shared" si="27"/>
        <v>-9.3191429156392562</v>
      </c>
      <c r="F453" s="13">
        <f t="shared" si="25"/>
        <v>332.18085708436075</v>
      </c>
    </row>
    <row r="454" spans="1:6" x14ac:dyDescent="0.25">
      <c r="A454" s="1">
        <v>42489</v>
      </c>
      <c r="B454" s="3">
        <f t="shared" si="28"/>
        <v>453</v>
      </c>
      <c r="C454">
        <v>375</v>
      </c>
      <c r="D454" s="2">
        <f t="shared" si="26"/>
        <v>9.153846153846132</v>
      </c>
      <c r="E454" s="13">
        <f t="shared" si="27"/>
        <v>10.243480541353467</v>
      </c>
      <c r="F454" s="13">
        <f t="shared" si="25"/>
        <v>385.24348054135345</v>
      </c>
    </row>
    <row r="455" spans="1:6" x14ac:dyDescent="0.25">
      <c r="A455" s="1">
        <v>42521</v>
      </c>
      <c r="B455" s="3">
        <f t="shared" si="28"/>
        <v>454</v>
      </c>
      <c r="C455">
        <v>387</v>
      </c>
      <c r="D455" s="2">
        <f t="shared" si="26"/>
        <v>7.8076923076923208</v>
      </c>
      <c r="E455" s="13">
        <f t="shared" si="27"/>
        <v>8.8036426518595654</v>
      </c>
      <c r="F455" s="13">
        <f t="shared" si="25"/>
        <v>395.80364265185955</v>
      </c>
    </row>
    <row r="456" spans="1:6" x14ac:dyDescent="0.25">
      <c r="A456" s="1">
        <v>42551</v>
      </c>
      <c r="B456" s="3">
        <f t="shared" si="28"/>
        <v>455</v>
      </c>
      <c r="C456">
        <v>344.5</v>
      </c>
      <c r="D456" s="2">
        <f t="shared" si="26"/>
        <v>-0.57692307692309441</v>
      </c>
      <c r="E456" s="13">
        <f t="shared" si="27"/>
        <v>0.32309349784123398</v>
      </c>
      <c r="F456" s="13">
        <f t="shared" si="25"/>
        <v>344.82309349784123</v>
      </c>
    </row>
    <row r="457" spans="1:6" x14ac:dyDescent="0.25">
      <c r="A457" s="1">
        <v>42580</v>
      </c>
      <c r="B457" s="3">
        <f t="shared" si="28"/>
        <v>456</v>
      </c>
      <c r="C457">
        <v>322</v>
      </c>
      <c r="D457" s="2">
        <f t="shared" si="26"/>
        <v>-6.2692307692307736</v>
      </c>
      <c r="E457" s="13">
        <f t="shared" si="27"/>
        <v>-5.4671809876612327</v>
      </c>
      <c r="F457" s="13">
        <f t="shared" si="25"/>
        <v>316.53281901233879</v>
      </c>
    </row>
    <row r="458" spans="1:6" x14ac:dyDescent="0.25">
      <c r="A458" s="1">
        <v>42613</v>
      </c>
      <c r="B458" s="3">
        <f t="shared" si="28"/>
        <v>457</v>
      </c>
      <c r="C458">
        <v>288</v>
      </c>
      <c r="D458" s="2">
        <f t="shared" si="26"/>
        <v>15.653846153846132</v>
      </c>
      <c r="E458" s="13">
        <f t="shared" si="27"/>
        <v>16.356117413043968</v>
      </c>
      <c r="F458" s="13">
        <f t="shared" si="25"/>
        <v>304.35611741304399</v>
      </c>
    </row>
    <row r="459" spans="1:6" x14ac:dyDescent="0.25">
      <c r="A459" s="1">
        <v>42643</v>
      </c>
      <c r="B459" s="3">
        <f t="shared" si="28"/>
        <v>458</v>
      </c>
      <c r="C459">
        <v>309</v>
      </c>
      <c r="D459" s="2">
        <f t="shared" si="26"/>
        <v>-1.9230769230769056</v>
      </c>
      <c r="E459" s="13">
        <f t="shared" si="27"/>
        <v>-1.3221705283452785</v>
      </c>
      <c r="F459" s="13">
        <f t="shared" si="25"/>
        <v>307.67782947165472</v>
      </c>
    </row>
    <row r="460" spans="1:6" x14ac:dyDescent="0.25">
      <c r="A460" s="1">
        <v>42674</v>
      </c>
      <c r="B460" s="3">
        <f t="shared" si="28"/>
        <v>459</v>
      </c>
      <c r="C460">
        <v>335.5</v>
      </c>
      <c r="D460" s="2">
        <f t="shared" si="26"/>
        <v>-4.4230769230769056</v>
      </c>
      <c r="E460" s="13">
        <f t="shared" si="27"/>
        <v>-3.9248927644771099</v>
      </c>
      <c r="F460" s="13">
        <f t="shared" si="25"/>
        <v>331.57510723552286</v>
      </c>
    </row>
    <row r="461" spans="1:6" x14ac:dyDescent="0.25">
      <c r="A461" s="1">
        <v>42704</v>
      </c>
      <c r="B461" s="3">
        <f t="shared" si="28"/>
        <v>460</v>
      </c>
      <c r="C461">
        <v>322</v>
      </c>
      <c r="D461" s="2">
        <f t="shared" si="26"/>
        <v>32.730769230769226</v>
      </c>
      <c r="E461" s="13">
        <f t="shared" si="27"/>
        <v>33.125105818131622</v>
      </c>
      <c r="F461" s="13">
        <f t="shared" si="25"/>
        <v>355.1251058181316</v>
      </c>
    </row>
    <row r="462" spans="1:6" x14ac:dyDescent="0.25">
      <c r="A462" s="1">
        <v>42734</v>
      </c>
      <c r="B462" s="3">
        <f t="shared" si="28"/>
        <v>461</v>
      </c>
      <c r="C462">
        <v>337</v>
      </c>
      <c r="D462" s="2">
        <f t="shared" si="26"/>
        <v>46.615384615384642</v>
      </c>
      <c r="E462" s="13">
        <f t="shared" si="27"/>
        <v>46.904982874954037</v>
      </c>
      <c r="F462" s="13">
        <f t="shared" ref="F462:F479" si="29">C462+E462</f>
        <v>383.90498287495404</v>
      </c>
    </row>
    <row r="463" spans="1:6" x14ac:dyDescent="0.25">
      <c r="A463" s="1">
        <v>42766</v>
      </c>
      <c r="B463" s="3">
        <f t="shared" si="28"/>
        <v>462</v>
      </c>
      <c r="C463">
        <v>343</v>
      </c>
      <c r="D463" s="2">
        <f t="shared" ref="D463:D479" si="30">C456-AVERAGE(C451:C463)</f>
        <v>4.653846153846132</v>
      </c>
      <c r="E463" s="13">
        <f t="shared" ref="E463:E479" si="31">D463-($H$14*COS($H$16*$B462) + $H$15*SIN($H$16*$B462))</f>
        <v>4.8380519197234806</v>
      </c>
      <c r="F463" s="13">
        <f t="shared" si="29"/>
        <v>347.83805191972345</v>
      </c>
    </row>
    <row r="464" spans="1:6" x14ac:dyDescent="0.25">
      <c r="A464" s="1">
        <v>42794</v>
      </c>
      <c r="B464" s="3">
        <f t="shared" si="28"/>
        <v>463</v>
      </c>
      <c r="C464">
        <v>350</v>
      </c>
      <c r="D464" s="2">
        <f t="shared" si="30"/>
        <v>-16.538461538461547</v>
      </c>
      <c r="E464" s="13">
        <f t="shared" si="31"/>
        <v>-16.460064363840583</v>
      </c>
      <c r="F464" s="13">
        <f t="shared" si="29"/>
        <v>333.53993563615944</v>
      </c>
    </row>
    <row r="465" spans="1:6" x14ac:dyDescent="0.25">
      <c r="A465" s="1">
        <v>42825</v>
      </c>
      <c r="B465" s="3">
        <f t="shared" si="28"/>
        <v>464</v>
      </c>
      <c r="C465">
        <v>339</v>
      </c>
      <c r="D465" s="2">
        <f t="shared" si="30"/>
        <v>-49.961538461538453</v>
      </c>
      <c r="E465" s="13">
        <f t="shared" si="31"/>
        <v>-49.989126967491671</v>
      </c>
      <c r="F465" s="13">
        <f t="shared" si="29"/>
        <v>289.01087303250836</v>
      </c>
    </row>
    <row r="466" spans="1:6" x14ac:dyDescent="0.25">
      <c r="A466" s="1">
        <v>42853</v>
      </c>
      <c r="B466" s="3">
        <f t="shared" si="28"/>
        <v>465</v>
      </c>
      <c r="C466">
        <v>338</v>
      </c>
      <c r="D466" s="2">
        <f t="shared" si="30"/>
        <v>-28.692307692307679</v>
      </c>
      <c r="E466" s="13">
        <f t="shared" si="31"/>
        <v>-28.825819559883893</v>
      </c>
      <c r="F466" s="13">
        <f t="shared" si="29"/>
        <v>309.17418044011612</v>
      </c>
    </row>
    <row r="467" spans="1:6" x14ac:dyDescent="0.25">
      <c r="A467" s="1">
        <v>42886</v>
      </c>
      <c r="B467" s="3">
        <f t="shared" si="28"/>
        <v>466</v>
      </c>
      <c r="C467">
        <v>349</v>
      </c>
      <c r="D467" s="2">
        <f t="shared" si="30"/>
        <v>-0.19230769230767919</v>
      </c>
      <c r="E467" s="13">
        <f t="shared" si="31"/>
        <v>-0.43144133505738214</v>
      </c>
      <c r="F467" s="13">
        <f t="shared" si="29"/>
        <v>348.5685586649426</v>
      </c>
    </row>
    <row r="468" spans="1:6" x14ac:dyDescent="0.25">
      <c r="A468" s="1">
        <v>42916</v>
      </c>
      <c r="B468" s="3">
        <f t="shared" si="28"/>
        <v>467</v>
      </c>
      <c r="C468">
        <v>351.5</v>
      </c>
      <c r="D468" s="2">
        <f t="shared" si="30"/>
        <v>-10.961538461538453</v>
      </c>
      <c r="E468" s="13">
        <f t="shared" si="31"/>
        <v>-11.305753706759512</v>
      </c>
      <c r="F468" s="13">
        <f t="shared" si="29"/>
        <v>340.1942462932405</v>
      </c>
    </row>
    <row r="469" spans="1:6" x14ac:dyDescent="0.25">
      <c r="A469" s="1">
        <v>42947</v>
      </c>
      <c r="B469" s="3">
        <f t="shared" si="28"/>
        <v>468</v>
      </c>
      <c r="C469">
        <v>340.5</v>
      </c>
      <c r="D469" s="2">
        <f t="shared" si="30"/>
        <v>4.346153846153868</v>
      </c>
      <c r="E469" s="13">
        <f t="shared" si="31"/>
        <v>3.8976345372342669</v>
      </c>
      <c r="F469" s="13">
        <f t="shared" si="29"/>
        <v>344.39763453723424</v>
      </c>
    </row>
    <row r="470" spans="1:6" x14ac:dyDescent="0.25">
      <c r="A470" s="1">
        <v>42978</v>
      </c>
      <c r="B470" s="3">
        <f t="shared" si="28"/>
        <v>469</v>
      </c>
      <c r="C470">
        <v>320</v>
      </c>
      <c r="D470" s="2">
        <f t="shared" si="30"/>
        <v>10.5</v>
      </c>
      <c r="E470" s="13">
        <f t="shared" si="31"/>
        <v>9.9481897758634723</v>
      </c>
      <c r="F470" s="13">
        <f t="shared" si="29"/>
        <v>329.94818977586345</v>
      </c>
    </row>
    <row r="471" spans="1:6" x14ac:dyDescent="0.25">
      <c r="A471" s="1">
        <v>43007</v>
      </c>
      <c r="B471" s="3">
        <f t="shared" si="28"/>
        <v>470</v>
      </c>
      <c r="C471">
        <v>319</v>
      </c>
      <c r="D471" s="2">
        <f t="shared" si="30"/>
        <v>15.115384615384642</v>
      </c>
      <c r="E471" s="13">
        <f t="shared" si="31"/>
        <v>14.46152994564711</v>
      </c>
      <c r="F471" s="13">
        <f t="shared" si="29"/>
        <v>333.4615299456471</v>
      </c>
    </row>
    <row r="472" spans="1:6" x14ac:dyDescent="0.25">
      <c r="A472" s="1">
        <v>43039</v>
      </c>
      <c r="B472" s="3">
        <f t="shared" si="28"/>
        <v>471</v>
      </c>
      <c r="C472">
        <v>313</v>
      </c>
      <c r="D472" s="2">
        <f t="shared" si="30"/>
        <v>3.8076923076923208</v>
      </c>
      <c r="E472" s="13">
        <f t="shared" si="31"/>
        <v>3.0532701674865632</v>
      </c>
      <c r="F472" s="13">
        <f t="shared" si="29"/>
        <v>316.05327016748657</v>
      </c>
    </row>
    <row r="473" spans="1:6" x14ac:dyDescent="0.25">
      <c r="A473" s="1">
        <v>43069</v>
      </c>
      <c r="B473" s="3">
        <f t="shared" si="28"/>
        <v>472</v>
      </c>
      <c r="C473">
        <v>314</v>
      </c>
      <c r="D473" s="2">
        <f t="shared" si="30"/>
        <v>4.4615384615384528</v>
      </c>
      <c r="E473" s="13">
        <f t="shared" si="31"/>
        <v>3.6082529952137588</v>
      </c>
      <c r="F473" s="13">
        <f t="shared" si="29"/>
        <v>317.60825299521377</v>
      </c>
    </row>
    <row r="474" spans="1:6" x14ac:dyDescent="0.25">
      <c r="A474" s="1">
        <v>43098</v>
      </c>
      <c r="B474" s="3">
        <f t="shared" si="28"/>
        <v>473</v>
      </c>
      <c r="C474">
        <v>323</v>
      </c>
      <c r="D474" s="2">
        <f t="shared" si="30"/>
        <v>15.384615384615358</v>
      </c>
      <c r="E474" s="13">
        <f t="shared" si="31"/>
        <v>14.43439405629066</v>
      </c>
      <c r="F474" s="13">
        <f t="shared" si="29"/>
        <v>337.43439405629067</v>
      </c>
    </row>
    <row r="475" spans="1:6" x14ac:dyDescent="0.25">
      <c r="A475" s="1">
        <v>43131</v>
      </c>
      <c r="B475" s="3">
        <f t="shared" si="28"/>
        <v>474</v>
      </c>
      <c r="C475">
        <v>342</v>
      </c>
      <c r="D475" s="2">
        <f t="shared" si="30"/>
        <v>17.5</v>
      </c>
      <c r="E475" s="13">
        <f t="shared" si="31"/>
        <v>16.454989239665821</v>
      </c>
      <c r="F475" s="13">
        <f t="shared" si="29"/>
        <v>358.45498923966579</v>
      </c>
    </row>
    <row r="476" spans="1:6" x14ac:dyDescent="0.25">
      <c r="A476" s="1">
        <v>43159</v>
      </c>
      <c r="B476" s="3">
        <f t="shared" si="28"/>
        <v>475</v>
      </c>
      <c r="C476">
        <v>355.5</v>
      </c>
      <c r="D476" s="2">
        <f t="shared" si="30"/>
        <v>5.5384615384615472</v>
      </c>
      <c r="E476" s="13">
        <f t="shared" si="31"/>
        <v>4.4010218934656704</v>
      </c>
      <c r="F476" s="13">
        <f t="shared" si="29"/>
        <v>359.90102189346567</v>
      </c>
    </row>
    <row r="477" spans="1:6" x14ac:dyDescent="0.25">
      <c r="A477" s="1">
        <v>43188</v>
      </c>
      <c r="B477" s="3">
        <f t="shared" si="28"/>
        <v>476</v>
      </c>
      <c r="C477">
        <v>352.5</v>
      </c>
      <c r="D477" s="2">
        <f t="shared" si="30"/>
        <v>-15.153846153846132</v>
      </c>
      <c r="E477" s="13">
        <f t="shared" si="31"/>
        <v>-16.381145350977015</v>
      </c>
      <c r="F477" s="13">
        <f t="shared" si="29"/>
        <v>336.11885464902298</v>
      </c>
    </row>
    <row r="478" spans="1:6" x14ac:dyDescent="0.25">
      <c r="A478" s="1">
        <v>43220</v>
      </c>
      <c r="B478" s="3">
        <f t="shared" si="28"/>
        <v>477</v>
      </c>
      <c r="C478">
        <v>365.5</v>
      </c>
      <c r="D478" s="2">
        <f t="shared" si="30"/>
        <v>-18.192307692307679</v>
      </c>
      <c r="E478" s="13">
        <f t="shared" si="31"/>
        <v>-19.50669412766571</v>
      </c>
      <c r="F478" s="13">
        <f t="shared" si="29"/>
        <v>345.9933058723343</v>
      </c>
    </row>
    <row r="479" spans="1:6" x14ac:dyDescent="0.25">
      <c r="A479" s="1">
        <v>43251</v>
      </c>
      <c r="B479" s="3">
        <f t="shared" si="28"/>
        <v>478</v>
      </c>
      <c r="C479">
        <v>366.5</v>
      </c>
      <c r="D479" s="2">
        <f t="shared" si="30"/>
        <v>-26.384615384615358</v>
      </c>
      <c r="E479" s="13">
        <f t="shared" si="31"/>
        <v>-27.783120025218551</v>
      </c>
      <c r="F479" s="13">
        <f t="shared" si="29"/>
        <v>338.71687997478148</v>
      </c>
    </row>
  </sheetData>
  <mergeCells count="1"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C__0000$_M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Kaufman</dc:creator>
  <cp:lastModifiedBy>Perry Kaufman</cp:lastModifiedBy>
  <dcterms:created xsi:type="dcterms:W3CDTF">2018-07-01T17:44:50Z</dcterms:created>
  <dcterms:modified xsi:type="dcterms:W3CDTF">2018-08-19T13:42:55Z</dcterms:modified>
</cp:coreProperties>
</file>