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\TS&amp;M 6ed\TSM6 Chapter 23 Risk Control\C23 Spreadsheets and images\"/>
    </mc:Choice>
  </mc:AlternateContent>
  <xr:revisionPtr revIDLastSave="0" documentId="13_ncr:1_{3EAC5B52-E482-4548-A256-703F62BCF18A}" xr6:coauthVersionLast="43" xr6:coauthVersionMax="43" xr10:uidLastSave="{00000000-0000-0000-0000-000000000000}"/>
  <bookViews>
    <workbookView xWindow="34425" yWindow="3930" windowWidth="2295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H9" i="1"/>
  <c r="G9" i="1"/>
  <c r="F9" i="1"/>
  <c r="E9" i="1"/>
  <c r="D9" i="1"/>
  <c r="C9" i="1"/>
  <c r="H7" i="1"/>
  <c r="G7" i="1"/>
  <c r="F7" i="1"/>
  <c r="E7" i="1"/>
  <c r="D7" i="1"/>
  <c r="C7" i="1"/>
  <c r="C11" i="1" l="1"/>
  <c r="C12" i="1"/>
  <c r="G11" i="1"/>
  <c r="G12" i="1"/>
  <c r="D11" i="1"/>
  <c r="D12" i="1"/>
  <c r="D13" i="1" s="1"/>
  <c r="D14" i="1" s="1"/>
  <c r="D15" i="1" s="1"/>
  <c r="H11" i="1"/>
  <c r="H12" i="1"/>
  <c r="E12" i="1"/>
  <c r="F12" i="1"/>
  <c r="E11" i="1"/>
  <c r="E13" i="1" s="1"/>
  <c r="E14" i="1" s="1"/>
  <c r="E15" i="1" s="1"/>
  <c r="F11" i="1"/>
  <c r="F13" i="1" s="1"/>
  <c r="F14" i="1" s="1"/>
  <c r="F15" i="1" s="1"/>
  <c r="H13" i="1" l="1"/>
  <c r="H14" i="1" s="1"/>
  <c r="H15" i="1" s="1"/>
  <c r="G13" i="1"/>
  <c r="G14" i="1" s="1"/>
  <c r="G15" i="1" s="1"/>
  <c r="C13" i="1"/>
  <c r="C14" i="1" s="1"/>
  <c r="C15" i="1" s="1"/>
</calcChain>
</file>

<file path=xl/sharedStrings.xml><?xml version="1.0" encoding="utf-8"?>
<sst xmlns="http://schemas.openxmlformats.org/spreadsheetml/2006/main" count="19" uniqueCount="19">
  <si>
    <t>Investment</t>
  </si>
  <si>
    <t>AvgWin%</t>
  </si>
  <si>
    <t>AvgLoss%</t>
  </si>
  <si>
    <t>Z</t>
  </si>
  <si>
    <t>A</t>
  </si>
  <si>
    <t>P</t>
  </si>
  <si>
    <t>Z/A</t>
  </si>
  <si>
    <t>Case 1</t>
  </si>
  <si>
    <t>Case 2</t>
  </si>
  <si>
    <t>Case 3</t>
  </si>
  <si>
    <t>Case 4</t>
  </si>
  <si>
    <t>Case 5</t>
  </si>
  <si>
    <t>Case 6</t>
  </si>
  <si>
    <t>Risk of Ruin</t>
  </si>
  <si>
    <t>AvgWin</t>
  </si>
  <si>
    <t>AvgLoss</t>
  </si>
  <si>
    <t>ProbWin</t>
  </si>
  <si>
    <t>ProbLoss</t>
  </si>
  <si>
    <t>MaxRisk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</si>
</sst>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1" xfId="0" applyFill="1" applyBorder="1"/>
    <xf numFmtId="10" fontId="0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tabSelected="1" workbookViewId="0">
      <selection activeCell="L15" sqref="L15"/>
    </sheetView>
  </sheetViews>
  <sheetFormatPr defaultRowHeight="15" x14ac:dyDescent="0.25"/>
  <cols>
    <col min="2" max="2" width="10.5703125" customWidth="1"/>
  </cols>
  <sheetData>
    <row r="2" spans="2:8" x14ac:dyDescent="0.25">
      <c r="B2" s="5"/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2:8" x14ac:dyDescent="0.25">
      <c r="B3" s="2" t="s">
        <v>14</v>
      </c>
      <c r="C3" s="2">
        <v>400</v>
      </c>
      <c r="D3" s="2">
        <v>400</v>
      </c>
      <c r="E3" s="2">
        <v>400</v>
      </c>
      <c r="F3" s="2">
        <v>350</v>
      </c>
      <c r="G3" s="2">
        <v>325</v>
      </c>
      <c r="H3" s="2">
        <v>325</v>
      </c>
    </row>
    <row r="4" spans="2:8" x14ac:dyDescent="0.25">
      <c r="B4" s="3" t="s">
        <v>15</v>
      </c>
      <c r="C4" s="3">
        <v>200</v>
      </c>
      <c r="D4" s="3">
        <v>200</v>
      </c>
      <c r="E4" s="3">
        <v>200</v>
      </c>
      <c r="F4" s="3">
        <v>200</v>
      </c>
      <c r="G4" s="3">
        <v>200</v>
      </c>
      <c r="H4" s="3">
        <v>200</v>
      </c>
    </row>
    <row r="5" spans="2:8" x14ac:dyDescent="0.25">
      <c r="B5" s="3" t="s">
        <v>0</v>
      </c>
      <c r="C5" s="3">
        <v>10000</v>
      </c>
      <c r="D5" s="3">
        <v>5000</v>
      </c>
      <c r="E5" s="3">
        <v>2500</v>
      </c>
      <c r="F5" s="3">
        <v>10000</v>
      </c>
      <c r="G5" s="3">
        <v>10000</v>
      </c>
      <c r="H5" s="3">
        <v>10000</v>
      </c>
    </row>
    <row r="6" spans="2:8" x14ac:dyDescent="0.25">
      <c r="B6" s="3" t="s">
        <v>16</v>
      </c>
      <c r="C6" s="3">
        <v>0.4</v>
      </c>
      <c r="D6" s="3">
        <v>0.4</v>
      </c>
      <c r="E6" s="3">
        <v>0.4</v>
      </c>
      <c r="F6" s="3">
        <v>0.4</v>
      </c>
      <c r="G6" s="3">
        <v>0.4</v>
      </c>
      <c r="H6" s="3">
        <v>0.4</v>
      </c>
    </row>
    <row r="7" spans="2:8" x14ac:dyDescent="0.25">
      <c r="B7" s="3" t="s">
        <v>17</v>
      </c>
      <c r="C7" s="3">
        <f t="shared" ref="C7" si="0">1-C6</f>
        <v>0.6</v>
      </c>
      <c r="D7" s="3">
        <f t="shared" ref="D7" si="1">1-D6</f>
        <v>0.6</v>
      </c>
      <c r="E7" s="3">
        <f t="shared" ref="E7" si="2">1-E6</f>
        <v>0.6</v>
      </c>
      <c r="F7" s="3">
        <f t="shared" ref="F7" si="3">1-F6</f>
        <v>0.6</v>
      </c>
      <c r="G7" s="3">
        <f t="shared" ref="G7" si="4">1-G6</f>
        <v>0.6</v>
      </c>
      <c r="H7" s="3">
        <f t="shared" ref="H7" si="5">1-H6</f>
        <v>0.6</v>
      </c>
    </row>
    <row r="8" spans="2:8" x14ac:dyDescent="0.25">
      <c r="B8" s="3" t="s">
        <v>18</v>
      </c>
      <c r="C8" s="3">
        <v>0.25</v>
      </c>
      <c r="D8" s="3">
        <v>0.25</v>
      </c>
      <c r="E8" s="3">
        <v>0.25</v>
      </c>
      <c r="F8" s="3">
        <v>0.25</v>
      </c>
      <c r="G8" s="3">
        <v>0.25</v>
      </c>
      <c r="H8" s="3">
        <v>0.15</v>
      </c>
    </row>
    <row r="9" spans="2:8" x14ac:dyDescent="0.25">
      <c r="B9" s="3" t="s">
        <v>1</v>
      </c>
      <c r="C9" s="3">
        <f t="shared" ref="C9:H9" si="6">ABS(C3/C5)</f>
        <v>0.04</v>
      </c>
      <c r="D9" s="3">
        <f t="shared" si="6"/>
        <v>0.08</v>
      </c>
      <c r="E9" s="3">
        <f t="shared" si="6"/>
        <v>0.16</v>
      </c>
      <c r="F9" s="3">
        <f t="shared" si="6"/>
        <v>3.5000000000000003E-2</v>
      </c>
      <c r="G9" s="3">
        <f t="shared" si="6"/>
        <v>3.2500000000000001E-2</v>
      </c>
      <c r="H9" s="3">
        <f t="shared" si="6"/>
        <v>3.2500000000000001E-2</v>
      </c>
    </row>
    <row r="10" spans="2:8" x14ac:dyDescent="0.25">
      <c r="B10" s="3" t="s">
        <v>2</v>
      </c>
      <c r="C10" s="3">
        <f t="shared" ref="C10:H10" si="7">ABS(C4/C5)</f>
        <v>0.02</v>
      </c>
      <c r="D10" s="3">
        <f t="shared" si="7"/>
        <v>0.04</v>
      </c>
      <c r="E10" s="3">
        <f t="shared" si="7"/>
        <v>0.08</v>
      </c>
      <c r="F10" s="3">
        <f t="shared" si="7"/>
        <v>0.02</v>
      </c>
      <c r="G10" s="3">
        <f t="shared" si="7"/>
        <v>0.02</v>
      </c>
      <c r="H10" s="3">
        <f t="shared" si="7"/>
        <v>0.02</v>
      </c>
    </row>
    <row r="11" spans="2:8" x14ac:dyDescent="0.25">
      <c r="B11" s="3" t="s">
        <v>3</v>
      </c>
      <c r="C11" s="3">
        <f t="shared" ref="C11" si="8">C6*C9-C7*C10</f>
        <v>4.0000000000000001E-3</v>
      </c>
      <c r="D11" s="3">
        <f t="shared" ref="D11" si="9">D6*D9-D7*D10</f>
        <v>8.0000000000000002E-3</v>
      </c>
      <c r="E11" s="3">
        <f t="shared" ref="E11" si="10">E6*E9-E7*E10</f>
        <v>1.6E-2</v>
      </c>
      <c r="F11" s="3">
        <f t="shared" ref="F11" si="11">F6*F9-F7*F10</f>
        <v>2.0000000000000018E-3</v>
      </c>
      <c r="G11" s="3">
        <f t="shared" ref="G11" si="12">G6*G9-G7*G10</f>
        <v>1.0000000000000009E-3</v>
      </c>
      <c r="H11" s="3">
        <f t="shared" ref="H11" si="13">H6*H9-H7*H10</f>
        <v>1.0000000000000009E-3</v>
      </c>
    </row>
    <row r="12" spans="2:8" x14ac:dyDescent="0.25">
      <c r="B12" s="3" t="s">
        <v>4</v>
      </c>
      <c r="C12" s="4">
        <f>SQRT(C6*C9^2+C7*C10^2)</f>
        <v>2.9664793948382652E-2</v>
      </c>
      <c r="D12" s="4">
        <f t="shared" ref="D12:H12" si="14">SQRT(D6*D9^2+D7*D10^2)</f>
        <v>5.9329587896765304E-2</v>
      </c>
      <c r="E12" s="4">
        <f t="shared" si="14"/>
        <v>0.11865917579353061</v>
      </c>
      <c r="F12" s="4">
        <f t="shared" si="14"/>
        <v>2.7018512172212593E-2</v>
      </c>
      <c r="G12" s="4">
        <f t="shared" si="14"/>
        <v>2.5739075352467503E-2</v>
      </c>
      <c r="H12" s="4">
        <f t="shared" si="14"/>
        <v>2.5739075352467503E-2</v>
      </c>
    </row>
    <row r="13" spans="2:8" x14ac:dyDescent="0.25">
      <c r="B13" s="3" t="s">
        <v>6</v>
      </c>
      <c r="C13" s="3">
        <f t="shared" ref="C13" si="15">C11/C12</f>
        <v>0.13483997249264842</v>
      </c>
      <c r="D13" s="3">
        <f t="shared" ref="D13" si="16">D11/D12</f>
        <v>0.13483997249264842</v>
      </c>
      <c r="E13" s="3">
        <f t="shared" ref="E13" si="17">E11/E12</f>
        <v>0.13483997249264842</v>
      </c>
      <c r="F13" s="4">
        <f t="shared" ref="F13" si="18">F11/F12</f>
        <v>7.4023321019760585E-2</v>
      </c>
      <c r="G13" s="4">
        <f t="shared" ref="G13" si="19">G11/G12</f>
        <v>3.8851434494290599E-2</v>
      </c>
      <c r="H13" s="4">
        <f t="shared" ref="H13" si="20">H11/H12</f>
        <v>3.8851434494290599E-2</v>
      </c>
    </row>
    <row r="14" spans="2:8" x14ac:dyDescent="0.25">
      <c r="B14" s="3" t="s">
        <v>5</v>
      </c>
      <c r="C14" s="3">
        <f t="shared" ref="C14" si="21">0.5*(1+C13)</f>
        <v>0.56741998624632417</v>
      </c>
      <c r="D14" s="3">
        <f t="shared" ref="D14" si="22">0.5*(1+D13)</f>
        <v>0.56741998624632417</v>
      </c>
      <c r="E14" s="3">
        <f t="shared" ref="E14" si="23">0.5*(1+E13)</f>
        <v>0.56741998624632417</v>
      </c>
      <c r="F14" s="4">
        <f t="shared" ref="F14" si="24">0.5*(1+F13)</f>
        <v>0.53701166050988025</v>
      </c>
      <c r="G14" s="4">
        <f t="shared" ref="G14" si="25">0.5*(1+G13)</f>
        <v>0.51942571724714526</v>
      </c>
      <c r="H14" s="4">
        <f t="shared" ref="H14" si="26">0.5*(1+H13)</f>
        <v>0.51942571724714526</v>
      </c>
    </row>
    <row r="15" spans="2:8" x14ac:dyDescent="0.25">
      <c r="B15" s="5" t="s">
        <v>13</v>
      </c>
      <c r="C15" s="6">
        <f t="shared" ref="C15" si="27">((1-C14)/C14)^(C8/C12)</f>
        <v>0.10160590556866923</v>
      </c>
      <c r="D15" s="6">
        <f t="shared" ref="D15" si="28">((1-D14)/D14)^(D8/D12)</f>
        <v>0.31875681258393401</v>
      </c>
      <c r="E15" s="6">
        <f t="shared" ref="E15" si="29">((1-E14)/E14)^(E8/E12)</f>
        <v>0.56458552282531471</v>
      </c>
      <c r="F15" s="6">
        <f t="shared" ref="F15" si="30">((1-F14)/F14)^(F8/F12)</f>
        <v>0.25350460135979608</v>
      </c>
      <c r="G15" s="6">
        <f t="shared" ref="G15" si="31">((1-G14)/G14)^(G8/G12)</f>
        <v>0.46996499901789496</v>
      </c>
      <c r="H15" s="6">
        <f t="shared" ref="H15" si="32">((1-H14)/H14)^(H8/H12)</f>
        <v>0.63568111408127792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 Kaufman</cp:lastModifiedBy>
  <dcterms:created xsi:type="dcterms:W3CDTF">2011-10-16T18:38:05Z</dcterms:created>
  <dcterms:modified xsi:type="dcterms:W3CDTF">2019-09-02T19:50:45Z</dcterms:modified>
</cp:coreProperties>
</file>