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\TS&amp;M 6ed\TSM6 Chapter 24 Diversification and Portfolio Allocation\C24 Spreadsheets and images\"/>
    </mc:Choice>
  </mc:AlternateContent>
  <xr:revisionPtr revIDLastSave="0" documentId="13_ncr:1_{0A71A0B6-1AD5-4207-BC8B-D770E7BCC979}" xr6:coauthVersionLast="40" xr6:coauthVersionMax="40" xr10:uidLastSave="{00000000-0000-0000-0000-000000000000}"/>
  <bookViews>
    <workbookView xWindow="28995" yWindow="345" windowWidth="19890" windowHeight="12570" xr2:uid="{00000000-000D-0000-FFFF-FFFF00000000}"/>
  </bookViews>
  <sheets>
    <sheet name="Correlation_data" sheetId="1" r:id="rId1"/>
  </sheets>
  <definedNames>
    <definedName name="solver_adj" localSheetId="0" hidden="1">Correlation_data!$F$4:$I$4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Correlation_data!$F$4</definedName>
    <definedName name="solver_lhs2" localSheetId="0" hidden="1">Correlation_data!$G$4</definedName>
    <definedName name="solver_lhs3" localSheetId="0" hidden="1">Correlation_data!$H$4</definedName>
    <definedName name="solver_lhs4" localSheetId="0" hidden="1">Correlation_data!$I$4</definedName>
    <definedName name="solver_lhs5" localSheetId="0" hidden="1">Correlation_data!$I$5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Correlation_data!$L$4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F6" i="1" l="1"/>
  <c r="O6" i="1" s="1"/>
  <c r="G6" i="1"/>
  <c r="P6" i="1" s="1"/>
  <c r="H6" i="1"/>
  <c r="Q6" i="1" s="1"/>
  <c r="I6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Q7" i="1" l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J257" i="1"/>
  <c r="J254" i="1"/>
  <c r="J251" i="1"/>
  <c r="J249" i="1"/>
  <c r="J246" i="1"/>
  <c r="J243" i="1"/>
  <c r="J240" i="1"/>
  <c r="J237" i="1"/>
  <c r="J236" i="1"/>
  <c r="J233" i="1"/>
  <c r="J230" i="1"/>
  <c r="J227" i="1"/>
  <c r="J224" i="1"/>
  <c r="J222" i="1"/>
  <c r="J219" i="1"/>
  <c r="J216" i="1"/>
  <c r="J213" i="1"/>
  <c r="J210" i="1"/>
  <c r="J208" i="1"/>
  <c r="J206" i="1"/>
  <c r="J203" i="1"/>
  <c r="J200" i="1"/>
  <c r="J198" i="1"/>
  <c r="J195" i="1"/>
  <c r="J192" i="1"/>
  <c r="J189" i="1"/>
  <c r="J186" i="1"/>
  <c r="J184" i="1"/>
  <c r="J181" i="1"/>
  <c r="J179" i="1"/>
  <c r="J176" i="1"/>
  <c r="J173" i="1"/>
  <c r="J170" i="1"/>
  <c r="J168" i="1"/>
  <c r="J165" i="1"/>
  <c r="J162" i="1"/>
  <c r="J159" i="1"/>
  <c r="J156" i="1"/>
  <c r="J153" i="1"/>
  <c r="J151" i="1"/>
  <c r="J149" i="1"/>
  <c r="J146" i="1"/>
  <c r="J143" i="1"/>
  <c r="J140" i="1"/>
  <c r="J137" i="1"/>
  <c r="J135" i="1"/>
  <c r="J132" i="1"/>
  <c r="J129" i="1"/>
  <c r="J126" i="1"/>
  <c r="J123" i="1"/>
  <c r="J120" i="1"/>
  <c r="J117" i="1"/>
  <c r="J115" i="1"/>
  <c r="J113" i="1"/>
  <c r="J110" i="1"/>
  <c r="J107" i="1"/>
  <c r="J104" i="1"/>
  <c r="J101" i="1"/>
  <c r="J99" i="1"/>
  <c r="J96" i="1"/>
  <c r="J93" i="1"/>
  <c r="J90" i="1"/>
  <c r="J87" i="1"/>
  <c r="J85" i="1"/>
  <c r="J83" i="1"/>
  <c r="J80" i="1"/>
  <c r="J77" i="1"/>
  <c r="J74" i="1"/>
  <c r="J72" i="1"/>
  <c r="J69" i="1"/>
  <c r="J66" i="1"/>
  <c r="J65" i="1"/>
  <c r="J64" i="1"/>
  <c r="J63" i="1"/>
  <c r="J62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55" i="1"/>
  <c r="J252" i="1"/>
  <c r="J248" i="1"/>
  <c r="J245" i="1"/>
  <c r="J242" i="1"/>
  <c r="J239" i="1"/>
  <c r="J234" i="1"/>
  <c r="J231" i="1"/>
  <c r="J228" i="1"/>
  <c r="J225" i="1"/>
  <c r="J221" i="1"/>
  <c r="J218" i="1"/>
  <c r="J215" i="1"/>
  <c r="J211" i="1"/>
  <c r="J207" i="1"/>
  <c r="J204" i="1"/>
  <c r="J201" i="1"/>
  <c r="J197" i="1"/>
  <c r="J194" i="1"/>
  <c r="J191" i="1"/>
  <c r="J187" i="1"/>
  <c r="J183" i="1"/>
  <c r="J180" i="1"/>
  <c r="J177" i="1"/>
  <c r="J174" i="1"/>
  <c r="J171" i="1"/>
  <c r="J167" i="1"/>
  <c r="J164" i="1"/>
  <c r="J161" i="1"/>
  <c r="J157" i="1"/>
  <c r="J154" i="1"/>
  <c r="J150" i="1"/>
  <c r="J147" i="1"/>
  <c r="J144" i="1"/>
  <c r="J141" i="1"/>
  <c r="J138" i="1"/>
  <c r="J134" i="1"/>
  <c r="J131" i="1"/>
  <c r="J128" i="1"/>
  <c r="J125" i="1"/>
  <c r="J122" i="1"/>
  <c r="J118" i="1"/>
  <c r="J114" i="1"/>
  <c r="J111" i="1"/>
  <c r="J108" i="1"/>
  <c r="J105" i="1"/>
  <c r="J102" i="1"/>
  <c r="J98" i="1"/>
  <c r="J95" i="1"/>
  <c r="J92" i="1"/>
  <c r="J88" i="1"/>
  <c r="J84" i="1"/>
  <c r="J81" i="1"/>
  <c r="J78" i="1"/>
  <c r="J75" i="1"/>
  <c r="J71" i="1"/>
  <c r="J68" i="1"/>
  <c r="J61" i="1"/>
  <c r="J256" i="1"/>
  <c r="J253" i="1"/>
  <c r="J250" i="1"/>
  <c r="J247" i="1"/>
  <c r="J244" i="1"/>
  <c r="J241" i="1"/>
  <c r="J238" i="1"/>
  <c r="J235" i="1"/>
  <c r="J232" i="1"/>
  <c r="J229" i="1"/>
  <c r="J226" i="1"/>
  <c r="J223" i="1"/>
  <c r="J220" i="1"/>
  <c r="J217" i="1"/>
  <c r="J214" i="1"/>
  <c r="J212" i="1"/>
  <c r="J209" i="1"/>
  <c r="J205" i="1"/>
  <c r="J202" i="1"/>
  <c r="J199" i="1"/>
  <c r="J196" i="1"/>
  <c r="J193" i="1"/>
  <c r="J190" i="1"/>
  <c r="J188" i="1"/>
  <c r="J185" i="1"/>
  <c r="J182" i="1"/>
  <c r="J178" i="1"/>
  <c r="J175" i="1"/>
  <c r="J172" i="1"/>
  <c r="J169" i="1"/>
  <c r="J166" i="1"/>
  <c r="J163" i="1"/>
  <c r="J160" i="1"/>
  <c r="J158" i="1"/>
  <c r="J155" i="1"/>
  <c r="J152" i="1"/>
  <c r="J148" i="1"/>
  <c r="J145" i="1"/>
  <c r="J142" i="1"/>
  <c r="J139" i="1"/>
  <c r="J136" i="1"/>
  <c r="J133" i="1"/>
  <c r="J130" i="1"/>
  <c r="J127" i="1"/>
  <c r="J124" i="1"/>
  <c r="J121" i="1"/>
  <c r="J119" i="1"/>
  <c r="J116" i="1"/>
  <c r="J112" i="1"/>
  <c r="J109" i="1"/>
  <c r="J106" i="1"/>
  <c r="J103" i="1"/>
  <c r="J100" i="1"/>
  <c r="J97" i="1"/>
  <c r="J94" i="1"/>
  <c r="J91" i="1"/>
  <c r="J89" i="1"/>
  <c r="J86" i="1"/>
  <c r="J82" i="1"/>
  <c r="J79" i="1"/>
  <c r="J76" i="1"/>
  <c r="J73" i="1"/>
  <c r="J70" i="1"/>
  <c r="J67" i="1"/>
  <c r="J60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4" i="1" s="1"/>
  <c r="L4" i="1" s="1"/>
  <c r="J4" i="1"/>
</calcChain>
</file>

<file path=xl/sharedStrings.xml><?xml version="1.0" encoding="utf-8"?>
<sst xmlns="http://schemas.openxmlformats.org/spreadsheetml/2006/main" count="34" uniqueCount="25">
  <si>
    <t>AAPL</t>
  </si>
  <si>
    <t>MSFT</t>
  </si>
  <si>
    <t>S&amp;P</t>
  </si>
  <si>
    <t>Returns</t>
  </si>
  <si>
    <t>NAVs</t>
  </si>
  <si>
    <t>Ratio</t>
  </si>
  <si>
    <t>Prices</t>
  </si>
  <si>
    <t>Portfolio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</si>
  <si>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</si>
  <si>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</si>
  <si>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</si>
  <si>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</si>
  <si>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</si>
  <si>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</si>
  <si>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</si>
  <si>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</si>
  <si>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</si>
  <si>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</si>
  <si>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</si>
  <si>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</si>
  <si>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Original</t>
  </si>
  <si>
    <t>Solver</t>
  </si>
  <si>
    <t>Date</t>
  </si>
  <si>
    <t>Weights &gt;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</si>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</sst>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16" fillId="0" borderId="10" xfId="0" applyNumberFormat="1" applyFont="1" applyBorder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0" fontId="16" fillId="0" borderId="11" xfId="0" applyFont="1" applyBorder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6" fontId="16" fillId="33" borderId="0" xfId="42" applyNumberFormat="1" applyFont="1" applyFill="1"/>
    <xf numFmtId="0" fontId="16" fillId="0" borderId="12" xfId="0" applyFont="1" applyBorder="1" applyAlignment="1">
      <alignment horizontal="center"/>
    </xf>
    <xf numFmtId="164" fontId="16" fillId="0" borderId="10" xfId="0" applyNumberFormat="1" applyFon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S&amp;P</c:v>
          </c:tx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Correlation_data!$B$5:$B$257</c:f>
              <c:numCache>
                <c:formatCode>General</c:formatCode>
                <c:ptCount val="253"/>
                <c:pt idx="0">
                  <c:v>1158.75</c:v>
                </c:pt>
                <c:pt idx="1">
                  <c:v>1162</c:v>
                </c:pt>
                <c:pt idx="2">
                  <c:v>1171.75</c:v>
                </c:pt>
                <c:pt idx="3">
                  <c:v>1176.25</c:v>
                </c:pt>
                <c:pt idx="4">
                  <c:v>1197.5</c:v>
                </c:pt>
                <c:pt idx="5">
                  <c:v>1201</c:v>
                </c:pt>
                <c:pt idx="6">
                  <c:v>1199</c:v>
                </c:pt>
                <c:pt idx="7">
                  <c:v>1190</c:v>
                </c:pt>
                <c:pt idx="8">
                  <c:v>1193</c:v>
                </c:pt>
                <c:pt idx="9">
                  <c:v>1190</c:v>
                </c:pt>
                <c:pt idx="10">
                  <c:v>1174.5</c:v>
                </c:pt>
                <c:pt idx="11">
                  <c:v>1174.75</c:v>
                </c:pt>
                <c:pt idx="12">
                  <c:v>1153.75</c:v>
                </c:pt>
                <c:pt idx="13">
                  <c:v>1156.5</c:v>
                </c:pt>
                <c:pt idx="14">
                  <c:v>1176.75</c:v>
                </c:pt>
                <c:pt idx="15">
                  <c:v>1177.25</c:v>
                </c:pt>
                <c:pt idx="16">
                  <c:v>1177</c:v>
                </c:pt>
                <c:pt idx="17">
                  <c:v>1157.25</c:v>
                </c:pt>
                <c:pt idx="18">
                  <c:v>1175.5</c:v>
                </c:pt>
                <c:pt idx="19">
                  <c:v>1162.25</c:v>
                </c:pt>
                <c:pt idx="20">
                  <c:v>1165.5</c:v>
                </c:pt>
                <c:pt idx="21">
                  <c:v>1158.5</c:v>
                </c:pt>
                <c:pt idx="22">
                  <c:v>1183.5</c:v>
                </c:pt>
                <c:pt idx="23">
                  <c:v>1201.75</c:v>
                </c:pt>
                <c:pt idx="24">
                  <c:v>1202.5</c:v>
                </c:pt>
                <c:pt idx="25">
                  <c:v>1201</c:v>
                </c:pt>
                <c:pt idx="26">
                  <c:v>1202.25</c:v>
                </c:pt>
                <c:pt idx="27">
                  <c:v>1207.75</c:v>
                </c:pt>
                <c:pt idx="28">
                  <c:v>1212</c:v>
                </c:pt>
                <c:pt idx="29">
                  <c:v>1220</c:v>
                </c:pt>
                <c:pt idx="30">
                  <c:v>1220.25</c:v>
                </c:pt>
                <c:pt idx="31">
                  <c:v>1220.75</c:v>
                </c:pt>
                <c:pt idx="32">
                  <c:v>1216</c:v>
                </c:pt>
                <c:pt idx="33">
                  <c:v>1222.5</c:v>
                </c:pt>
                <c:pt idx="34">
                  <c:v>1222.5</c:v>
                </c:pt>
                <c:pt idx="35">
                  <c:v>1225.25</c:v>
                </c:pt>
                <c:pt idx="36">
                  <c:v>1234.75</c:v>
                </c:pt>
                <c:pt idx="37">
                  <c:v>1238.5</c:v>
                </c:pt>
                <c:pt idx="38">
                  <c:v>1237</c:v>
                </c:pt>
                <c:pt idx="39">
                  <c:v>1237.25</c:v>
                </c:pt>
                <c:pt idx="40">
                  <c:v>1238</c:v>
                </c:pt>
                <c:pt idx="41">
                  <c:v>1239.75</c:v>
                </c:pt>
                <c:pt idx="42">
                  <c:v>1238.5</c:v>
                </c:pt>
                <c:pt idx="43">
                  <c:v>1237</c:v>
                </c:pt>
                <c:pt idx="44">
                  <c:v>1249.25</c:v>
                </c:pt>
                <c:pt idx="45">
                  <c:v>1249.25</c:v>
                </c:pt>
                <c:pt idx="46">
                  <c:v>1255.75</c:v>
                </c:pt>
                <c:pt idx="47">
                  <c:v>1254.25</c:v>
                </c:pt>
                <c:pt idx="48">
                  <c:v>1251.5</c:v>
                </c:pt>
                <c:pt idx="49">
                  <c:v>1249.5</c:v>
                </c:pt>
                <c:pt idx="50">
                  <c:v>1254.5</c:v>
                </c:pt>
                <c:pt idx="51">
                  <c:v>1267.5</c:v>
                </c:pt>
                <c:pt idx="52">
                  <c:v>1265.25</c:v>
                </c:pt>
                <c:pt idx="53">
                  <c:v>1273.5</c:v>
                </c:pt>
                <c:pt idx="54">
                  <c:v>1278.75</c:v>
                </c:pt>
                <c:pt idx="55">
                  <c:v>1262.5</c:v>
                </c:pt>
                <c:pt idx="56">
                  <c:v>1260.25</c:v>
                </c:pt>
                <c:pt idx="57">
                  <c:v>1263.75</c:v>
                </c:pt>
                <c:pt idx="58">
                  <c:v>1272.5</c:v>
                </c:pt>
                <c:pt idx="59">
                  <c:v>1271.5</c:v>
                </c:pt>
                <c:pt idx="60">
                  <c:v>1277.5</c:v>
                </c:pt>
                <c:pt idx="61">
                  <c:v>1279.75</c:v>
                </c:pt>
                <c:pt idx="62">
                  <c:v>1255.5</c:v>
                </c:pt>
                <c:pt idx="63">
                  <c:v>1266.5</c:v>
                </c:pt>
                <c:pt idx="64">
                  <c:v>1286.75</c:v>
                </c:pt>
                <c:pt idx="65">
                  <c:v>1284</c:v>
                </c:pt>
                <c:pt idx="66">
                  <c:v>1287.25</c:v>
                </c:pt>
                <c:pt idx="67">
                  <c:v>1291.25</c:v>
                </c:pt>
                <c:pt idx="68">
                  <c:v>1299.75</c:v>
                </c:pt>
                <c:pt idx="69">
                  <c:v>1305.75</c:v>
                </c:pt>
                <c:pt idx="70">
                  <c:v>1303.25</c:v>
                </c:pt>
                <c:pt idx="71">
                  <c:v>1302.75</c:v>
                </c:pt>
                <c:pt idx="72">
                  <c:v>1311.25</c:v>
                </c:pt>
                <c:pt idx="73">
                  <c:v>1311.75</c:v>
                </c:pt>
                <c:pt idx="74">
                  <c:v>1310.25</c:v>
                </c:pt>
                <c:pt idx="75">
                  <c:v>1317</c:v>
                </c:pt>
                <c:pt idx="76">
                  <c:v>1321.75</c:v>
                </c:pt>
                <c:pt idx="77">
                  <c:v>1326.5</c:v>
                </c:pt>
                <c:pt idx="78">
                  <c:v>1298.5</c:v>
                </c:pt>
                <c:pt idx="79">
                  <c:v>1289.5</c:v>
                </c:pt>
                <c:pt idx="80">
                  <c:v>1286.75</c:v>
                </c:pt>
                <c:pt idx="81">
                  <c:v>1302.75</c:v>
                </c:pt>
                <c:pt idx="82">
                  <c:v>1310</c:v>
                </c:pt>
                <c:pt idx="83">
                  <c:v>1285</c:v>
                </c:pt>
                <c:pt idx="84">
                  <c:v>1289.75</c:v>
                </c:pt>
                <c:pt idx="85">
                  <c:v>1313.75</c:v>
                </c:pt>
                <c:pt idx="86">
                  <c:v>1304.25</c:v>
                </c:pt>
                <c:pt idx="87">
                  <c:v>1293</c:v>
                </c:pt>
                <c:pt idx="88">
                  <c:v>1304</c:v>
                </c:pt>
                <c:pt idx="89">
                  <c:v>1299.5</c:v>
                </c:pt>
                <c:pt idx="90">
                  <c:v>1278.25</c:v>
                </c:pt>
                <c:pt idx="91">
                  <c:v>1290.25</c:v>
                </c:pt>
                <c:pt idx="92">
                  <c:v>1279.5</c:v>
                </c:pt>
                <c:pt idx="93">
                  <c:v>1264.25</c:v>
                </c:pt>
                <c:pt idx="94">
                  <c:v>1243</c:v>
                </c:pt>
                <c:pt idx="95">
                  <c:v>1257.75</c:v>
                </c:pt>
                <c:pt idx="96">
                  <c:v>1263.25</c:v>
                </c:pt>
                <c:pt idx="97">
                  <c:v>1282</c:v>
                </c:pt>
                <c:pt idx="98">
                  <c:v>1277.25</c:v>
                </c:pt>
                <c:pt idx="99">
                  <c:v>1281</c:v>
                </c:pt>
                <c:pt idx="100">
                  <c:v>1294.25</c:v>
                </c:pt>
                <c:pt idx="101">
                  <c:v>1299</c:v>
                </c:pt>
                <c:pt idx="102">
                  <c:v>1291.25</c:v>
                </c:pt>
                <c:pt idx="103">
                  <c:v>1305.5</c:v>
                </c:pt>
                <c:pt idx="104">
                  <c:v>1313</c:v>
                </c:pt>
                <c:pt idx="105">
                  <c:v>1310</c:v>
                </c:pt>
                <c:pt idx="106">
                  <c:v>1316.75</c:v>
                </c:pt>
                <c:pt idx="107">
                  <c:v>1318.25</c:v>
                </c:pt>
                <c:pt idx="108">
                  <c:v>1315.75</c:v>
                </c:pt>
                <c:pt idx="109">
                  <c:v>1318</c:v>
                </c:pt>
                <c:pt idx="110">
                  <c:v>1317.5</c:v>
                </c:pt>
                <c:pt idx="111">
                  <c:v>1312.75</c:v>
                </c:pt>
                <c:pt idx="112">
                  <c:v>1308.5</c:v>
                </c:pt>
                <c:pt idx="113">
                  <c:v>1297.25</c:v>
                </c:pt>
                <c:pt idx="114">
                  <c:v>1297.75</c:v>
                </c:pt>
                <c:pt idx="115">
                  <c:v>1299.25</c:v>
                </c:pt>
                <c:pt idx="116">
                  <c:v>1307.75</c:v>
                </c:pt>
                <c:pt idx="117">
                  <c:v>1290</c:v>
                </c:pt>
                <c:pt idx="118">
                  <c:v>1297.5</c:v>
                </c:pt>
                <c:pt idx="119">
                  <c:v>1317.25</c:v>
                </c:pt>
                <c:pt idx="120">
                  <c:v>1320</c:v>
                </c:pt>
                <c:pt idx="121">
                  <c:v>1319.75</c:v>
                </c:pt>
                <c:pt idx="122">
                  <c:v>1330</c:v>
                </c:pt>
                <c:pt idx="123">
                  <c:v>1340</c:v>
                </c:pt>
                <c:pt idx="124">
                  <c:v>1344</c:v>
                </c:pt>
                <c:pt idx="125">
                  <c:v>1348.75</c:v>
                </c:pt>
                <c:pt idx="126">
                  <c:v>1346.75</c:v>
                </c:pt>
                <c:pt idx="127">
                  <c:v>1341</c:v>
                </c:pt>
                <c:pt idx="128">
                  <c:v>1332</c:v>
                </c:pt>
                <c:pt idx="129">
                  <c:v>1324</c:v>
                </c:pt>
                <c:pt idx="130">
                  <c:v>1323.5</c:v>
                </c:pt>
                <c:pt idx="131">
                  <c:v>1331.75</c:v>
                </c:pt>
                <c:pt idx="132">
                  <c:v>1342.75</c:v>
                </c:pt>
                <c:pt idx="133">
                  <c:v>1327.75</c:v>
                </c:pt>
                <c:pt idx="134">
                  <c:v>1336.5</c:v>
                </c:pt>
                <c:pt idx="135">
                  <c:v>1323</c:v>
                </c:pt>
                <c:pt idx="136">
                  <c:v>1314.5</c:v>
                </c:pt>
                <c:pt idx="137">
                  <c:v>1314.5</c:v>
                </c:pt>
                <c:pt idx="138">
                  <c:v>1327.5</c:v>
                </c:pt>
                <c:pt idx="139">
                  <c:v>1330.75</c:v>
                </c:pt>
                <c:pt idx="140">
                  <c:v>1316.75</c:v>
                </c:pt>
                <c:pt idx="141">
                  <c:v>1304.25</c:v>
                </c:pt>
                <c:pt idx="142">
                  <c:v>1302.5</c:v>
                </c:pt>
                <c:pt idx="143">
                  <c:v>1305.5</c:v>
                </c:pt>
                <c:pt idx="144">
                  <c:v>1315.5</c:v>
                </c:pt>
                <c:pt idx="145">
                  <c:v>1319</c:v>
                </c:pt>
                <c:pt idx="146">
                  <c:v>1333</c:v>
                </c:pt>
                <c:pt idx="147">
                  <c:v>1301</c:v>
                </c:pt>
                <c:pt idx="148">
                  <c:v>1301.5</c:v>
                </c:pt>
                <c:pt idx="149">
                  <c:v>1285.25</c:v>
                </c:pt>
                <c:pt idx="150">
                  <c:v>1274</c:v>
                </c:pt>
                <c:pt idx="151">
                  <c:v>1273.75</c:v>
                </c:pt>
                <c:pt idx="152">
                  <c:v>1266</c:v>
                </c:pt>
                <c:pt idx="153">
                  <c:v>1276.5</c:v>
                </c:pt>
                <c:pt idx="154">
                  <c:v>1258</c:v>
                </c:pt>
                <c:pt idx="155">
                  <c:v>1260.5</c:v>
                </c:pt>
                <c:pt idx="156">
                  <c:v>1278.75</c:v>
                </c:pt>
                <c:pt idx="157">
                  <c:v>1254.25</c:v>
                </c:pt>
                <c:pt idx="158">
                  <c:v>1257.75</c:v>
                </c:pt>
                <c:pt idx="159">
                  <c:v>1260.25</c:v>
                </c:pt>
                <c:pt idx="160">
                  <c:v>1268</c:v>
                </c:pt>
                <c:pt idx="161">
                  <c:v>1282.25</c:v>
                </c:pt>
                <c:pt idx="162">
                  <c:v>1274</c:v>
                </c:pt>
                <c:pt idx="163">
                  <c:v>1271.25</c:v>
                </c:pt>
                <c:pt idx="164">
                  <c:v>1258.25</c:v>
                </c:pt>
                <c:pt idx="165">
                  <c:v>1270.5</c:v>
                </c:pt>
                <c:pt idx="166">
                  <c:v>1288.75</c:v>
                </c:pt>
                <c:pt idx="167">
                  <c:v>1298.5</c:v>
                </c:pt>
                <c:pt idx="168">
                  <c:v>1309.75</c:v>
                </c:pt>
                <c:pt idx="169">
                  <c:v>1329</c:v>
                </c:pt>
                <c:pt idx="170">
                  <c:v>1331</c:v>
                </c:pt>
                <c:pt idx="171">
                  <c:v>1330</c:v>
                </c:pt>
                <c:pt idx="172">
                  <c:v>1346</c:v>
                </c:pt>
                <c:pt idx="173">
                  <c:v>1336</c:v>
                </c:pt>
                <c:pt idx="174">
                  <c:v>1312.75</c:v>
                </c:pt>
                <c:pt idx="175">
                  <c:v>1305</c:v>
                </c:pt>
                <c:pt idx="176">
                  <c:v>1306.5</c:v>
                </c:pt>
                <c:pt idx="177">
                  <c:v>1301</c:v>
                </c:pt>
                <c:pt idx="178">
                  <c:v>1309.25</c:v>
                </c:pt>
                <c:pt idx="179">
                  <c:v>1294.75</c:v>
                </c:pt>
                <c:pt idx="180">
                  <c:v>1315.5</c:v>
                </c:pt>
                <c:pt idx="181">
                  <c:v>1315.5</c:v>
                </c:pt>
                <c:pt idx="182">
                  <c:v>1336.75</c:v>
                </c:pt>
                <c:pt idx="183">
                  <c:v>1335.25</c:v>
                </c:pt>
                <c:pt idx="184">
                  <c:v>1327.75</c:v>
                </c:pt>
                <c:pt idx="185">
                  <c:v>1320.5</c:v>
                </c:pt>
                <c:pt idx="186">
                  <c:v>1293.25</c:v>
                </c:pt>
                <c:pt idx="187">
                  <c:v>1291</c:v>
                </c:pt>
                <c:pt idx="188">
                  <c:v>1282.75</c:v>
                </c:pt>
                <c:pt idx="189">
                  <c:v>1274</c:v>
                </c:pt>
                <c:pt idx="190">
                  <c:v>1241.5</c:v>
                </c:pt>
                <c:pt idx="191">
                  <c:v>1248.75</c:v>
                </c:pt>
                <c:pt idx="192">
                  <c:v>1193</c:v>
                </c:pt>
                <c:pt idx="193">
                  <c:v>1192</c:v>
                </c:pt>
                <c:pt idx="194">
                  <c:v>1105.5</c:v>
                </c:pt>
                <c:pt idx="195">
                  <c:v>1166</c:v>
                </c:pt>
                <c:pt idx="196">
                  <c:v>1117.75</c:v>
                </c:pt>
                <c:pt idx="197">
                  <c:v>1162.75</c:v>
                </c:pt>
                <c:pt idx="198">
                  <c:v>1171</c:v>
                </c:pt>
                <c:pt idx="199">
                  <c:v>1192.75</c:v>
                </c:pt>
                <c:pt idx="200">
                  <c:v>1186.5</c:v>
                </c:pt>
                <c:pt idx="201">
                  <c:v>1184.25</c:v>
                </c:pt>
                <c:pt idx="202">
                  <c:v>1137.75</c:v>
                </c:pt>
                <c:pt idx="203">
                  <c:v>1118.25</c:v>
                </c:pt>
                <c:pt idx="204">
                  <c:v>1117.5</c:v>
                </c:pt>
                <c:pt idx="205">
                  <c:v>1152.75</c:v>
                </c:pt>
                <c:pt idx="206">
                  <c:v>1166.25</c:v>
                </c:pt>
                <c:pt idx="207">
                  <c:v>1151.75</c:v>
                </c:pt>
                <c:pt idx="208">
                  <c:v>1170.25</c:v>
                </c:pt>
                <c:pt idx="209">
                  <c:v>1202.25</c:v>
                </c:pt>
                <c:pt idx="210">
                  <c:v>1199</c:v>
                </c:pt>
                <c:pt idx="211">
                  <c:v>1212</c:v>
                </c:pt>
                <c:pt idx="212">
                  <c:v>1195.5</c:v>
                </c:pt>
                <c:pt idx="213">
                  <c:v>1163.5</c:v>
                </c:pt>
                <c:pt idx="214">
                  <c:v>1158.75</c:v>
                </c:pt>
                <c:pt idx="215">
                  <c:v>1193.25</c:v>
                </c:pt>
                <c:pt idx="216">
                  <c:v>1180</c:v>
                </c:pt>
                <c:pt idx="217">
                  <c:v>1152.25</c:v>
                </c:pt>
                <c:pt idx="218">
                  <c:v>1157.25</c:v>
                </c:pt>
                <c:pt idx="219">
                  <c:v>1165.25</c:v>
                </c:pt>
                <c:pt idx="220">
                  <c:v>1182.25</c:v>
                </c:pt>
                <c:pt idx="221">
                  <c:v>1204.25</c:v>
                </c:pt>
                <c:pt idx="222">
                  <c:v>1211.75</c:v>
                </c:pt>
                <c:pt idx="223">
                  <c:v>1197.75</c:v>
                </c:pt>
                <c:pt idx="224">
                  <c:v>1196</c:v>
                </c:pt>
                <c:pt idx="225">
                  <c:v>1155.75</c:v>
                </c:pt>
                <c:pt idx="226">
                  <c:v>1123.5</c:v>
                </c:pt>
                <c:pt idx="227">
                  <c:v>1129.75</c:v>
                </c:pt>
                <c:pt idx="228">
                  <c:v>1158.5</c:v>
                </c:pt>
                <c:pt idx="229">
                  <c:v>1169.5</c:v>
                </c:pt>
                <c:pt idx="230">
                  <c:v>1148.75</c:v>
                </c:pt>
                <c:pt idx="231">
                  <c:v>1156.25</c:v>
                </c:pt>
                <c:pt idx="232">
                  <c:v>1126</c:v>
                </c:pt>
                <c:pt idx="233">
                  <c:v>1086.25</c:v>
                </c:pt>
                <c:pt idx="234">
                  <c:v>1113.5</c:v>
                </c:pt>
                <c:pt idx="235">
                  <c:v>1135</c:v>
                </c:pt>
                <c:pt idx="236">
                  <c:v>1157.5</c:v>
                </c:pt>
                <c:pt idx="237">
                  <c:v>1155</c:v>
                </c:pt>
                <c:pt idx="238">
                  <c:v>1191</c:v>
                </c:pt>
                <c:pt idx="239">
                  <c:v>1189.5</c:v>
                </c:pt>
                <c:pt idx="240">
                  <c:v>1198.25</c:v>
                </c:pt>
                <c:pt idx="241">
                  <c:v>1198</c:v>
                </c:pt>
                <c:pt idx="242">
                  <c:v>1219.25</c:v>
                </c:pt>
                <c:pt idx="243">
                  <c:v>1194</c:v>
                </c:pt>
                <c:pt idx="244">
                  <c:v>1223</c:v>
                </c:pt>
                <c:pt idx="245">
                  <c:v>1206.5</c:v>
                </c:pt>
                <c:pt idx="246">
                  <c:v>1210</c:v>
                </c:pt>
                <c:pt idx="247">
                  <c:v>1235.25</c:v>
                </c:pt>
                <c:pt idx="248">
                  <c:v>1247</c:v>
                </c:pt>
                <c:pt idx="249">
                  <c:v>1224.5</c:v>
                </c:pt>
                <c:pt idx="250">
                  <c:v>1237.5</c:v>
                </c:pt>
                <c:pt idx="251">
                  <c:v>1282.5</c:v>
                </c:pt>
                <c:pt idx="252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B-4736-8BF5-05BE91779C5D}"/>
            </c:ext>
          </c:extLst>
        </c:ser>
        <c:ser>
          <c:idx val="1"/>
          <c:order val="1"/>
          <c:tx>
            <c:v>Gold</c:v>
          </c:tx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Correlation_data!$C$5:$C$257</c:f>
              <c:numCache>
                <c:formatCode>General</c:formatCode>
                <c:ptCount val="253"/>
                <c:pt idx="0">
                  <c:v>1366.3</c:v>
                </c:pt>
                <c:pt idx="1">
                  <c:v>1359.3</c:v>
                </c:pt>
                <c:pt idx="2">
                  <c:v>1365.6</c:v>
                </c:pt>
                <c:pt idx="3">
                  <c:v>1346.3</c:v>
                </c:pt>
                <c:pt idx="4">
                  <c:v>1391.8</c:v>
                </c:pt>
                <c:pt idx="5">
                  <c:v>1406.4</c:v>
                </c:pt>
                <c:pt idx="6">
                  <c:v>1411.9</c:v>
                </c:pt>
                <c:pt idx="7">
                  <c:v>1418.8</c:v>
                </c:pt>
                <c:pt idx="8">
                  <c:v>1408</c:v>
                </c:pt>
                <c:pt idx="9">
                  <c:v>1412</c:v>
                </c:pt>
                <c:pt idx="10">
                  <c:v>1374.2</c:v>
                </c:pt>
                <c:pt idx="11">
                  <c:v>1377.2</c:v>
                </c:pt>
                <c:pt idx="12">
                  <c:v>1347.1</c:v>
                </c:pt>
                <c:pt idx="13">
                  <c:v>1345.6</c:v>
                </c:pt>
                <c:pt idx="14">
                  <c:v>1361.7</c:v>
                </c:pt>
                <c:pt idx="15">
                  <c:v>1361</c:v>
                </c:pt>
                <c:pt idx="16">
                  <c:v>1366.5</c:v>
                </c:pt>
                <c:pt idx="17">
                  <c:v>1386.3</c:v>
                </c:pt>
                <c:pt idx="18">
                  <c:v>1381.7</c:v>
                </c:pt>
                <c:pt idx="19">
                  <c:v>1371.1</c:v>
                </c:pt>
                <c:pt idx="20">
                  <c:v>1374.3</c:v>
                </c:pt>
                <c:pt idx="21">
                  <c:v>1392.9</c:v>
                </c:pt>
                <c:pt idx="22">
                  <c:v>1395.1</c:v>
                </c:pt>
                <c:pt idx="23">
                  <c:v>1396.1</c:v>
                </c:pt>
                <c:pt idx="24">
                  <c:v>1413</c:v>
                </c:pt>
                <c:pt idx="25">
                  <c:v>1422.9</c:v>
                </c:pt>
                <c:pt idx="26">
                  <c:v>1415.8</c:v>
                </c:pt>
                <c:pt idx="27">
                  <c:v>1390</c:v>
                </c:pt>
                <c:pt idx="28">
                  <c:v>1399.6</c:v>
                </c:pt>
                <c:pt idx="29">
                  <c:v>1391.7</c:v>
                </c:pt>
                <c:pt idx="30">
                  <c:v>1404.8</c:v>
                </c:pt>
                <c:pt idx="31">
                  <c:v>1411.1</c:v>
                </c:pt>
                <c:pt idx="32">
                  <c:v>1393</c:v>
                </c:pt>
                <c:pt idx="33">
                  <c:v>1377.8</c:v>
                </c:pt>
                <c:pt idx="34">
                  <c:v>1386</c:v>
                </c:pt>
                <c:pt idx="35">
                  <c:v>1392.9</c:v>
                </c:pt>
                <c:pt idx="36">
                  <c:v>1395.6</c:v>
                </c:pt>
                <c:pt idx="37">
                  <c:v>1394.2</c:v>
                </c:pt>
                <c:pt idx="38">
                  <c:v>1387.3</c:v>
                </c:pt>
                <c:pt idx="39">
                  <c:v>1389.7</c:v>
                </c:pt>
                <c:pt idx="40">
                  <c:v>1412.4</c:v>
                </c:pt>
                <c:pt idx="41">
                  <c:v>1420.3</c:v>
                </c:pt>
                <c:pt idx="42">
                  <c:v>1412.7</c:v>
                </c:pt>
                <c:pt idx="43">
                  <c:v>1428.2</c:v>
                </c:pt>
                <c:pt idx="44">
                  <c:v>1429.7</c:v>
                </c:pt>
                <c:pt idx="45">
                  <c:v>1385.6</c:v>
                </c:pt>
                <c:pt idx="46">
                  <c:v>1380.5</c:v>
                </c:pt>
                <c:pt idx="47">
                  <c:v>1378.5</c:v>
                </c:pt>
                <c:pt idx="48">
                  <c:v>1375.7</c:v>
                </c:pt>
                <c:pt idx="49">
                  <c:v>1380.9</c:v>
                </c:pt>
                <c:pt idx="50">
                  <c:v>1391.1</c:v>
                </c:pt>
                <c:pt idx="51">
                  <c:v>1392.6</c:v>
                </c:pt>
                <c:pt idx="52">
                  <c:v>1393.8</c:v>
                </c:pt>
                <c:pt idx="53">
                  <c:v>1367.3</c:v>
                </c:pt>
                <c:pt idx="54">
                  <c:v>1375</c:v>
                </c:pt>
                <c:pt idx="55">
                  <c:v>1377</c:v>
                </c:pt>
                <c:pt idx="56">
                  <c:v>1353.3</c:v>
                </c:pt>
                <c:pt idx="57">
                  <c:v>1347.8</c:v>
                </c:pt>
                <c:pt idx="58">
                  <c:v>1351.3</c:v>
                </c:pt>
                <c:pt idx="59">
                  <c:v>1339.1</c:v>
                </c:pt>
                <c:pt idx="60">
                  <c:v>1339.8</c:v>
                </c:pt>
                <c:pt idx="61">
                  <c:v>1325.2</c:v>
                </c:pt>
                <c:pt idx="62">
                  <c:v>1347.5</c:v>
                </c:pt>
                <c:pt idx="63">
                  <c:v>1340.3</c:v>
                </c:pt>
                <c:pt idx="64">
                  <c:v>1346.1</c:v>
                </c:pt>
                <c:pt idx="65">
                  <c:v>1337.9</c:v>
                </c:pt>
                <c:pt idx="66">
                  <c:v>1358.8</c:v>
                </c:pt>
                <c:pt idx="67">
                  <c:v>1354.8</c:v>
                </c:pt>
                <c:pt idx="68">
                  <c:v>1354</c:v>
                </c:pt>
                <c:pt idx="69">
                  <c:v>1369.9</c:v>
                </c:pt>
                <c:pt idx="70">
                  <c:v>1371.3</c:v>
                </c:pt>
                <c:pt idx="71">
                  <c:v>1368.3</c:v>
                </c:pt>
                <c:pt idx="72">
                  <c:v>1366.2</c:v>
                </c:pt>
                <c:pt idx="73">
                  <c:v>1370.9</c:v>
                </c:pt>
                <c:pt idx="74">
                  <c:v>1379.9</c:v>
                </c:pt>
                <c:pt idx="75">
                  <c:v>1380.9</c:v>
                </c:pt>
                <c:pt idx="76">
                  <c:v>1390.9</c:v>
                </c:pt>
                <c:pt idx="77">
                  <c:v>1394.4</c:v>
                </c:pt>
                <c:pt idx="78">
                  <c:v>1406.9</c:v>
                </c:pt>
                <c:pt idx="79">
                  <c:v>1419.8</c:v>
                </c:pt>
                <c:pt idx="80">
                  <c:v>1421.6</c:v>
                </c:pt>
                <c:pt idx="81">
                  <c:v>1415.1</c:v>
                </c:pt>
                <c:pt idx="82">
                  <c:v>1415.7</c:v>
                </c:pt>
                <c:pt idx="83">
                  <c:v>1437</c:v>
                </c:pt>
                <c:pt idx="84">
                  <c:v>1443.5</c:v>
                </c:pt>
                <c:pt idx="85">
                  <c:v>1422.2</c:v>
                </c:pt>
                <c:pt idx="86">
                  <c:v>1434.4</c:v>
                </c:pt>
                <c:pt idx="87">
                  <c:v>1440.3</c:v>
                </c:pt>
                <c:pt idx="88">
                  <c:v>1433</c:v>
                </c:pt>
                <c:pt idx="89">
                  <c:v>1435.4</c:v>
                </c:pt>
                <c:pt idx="90">
                  <c:v>1418.3</c:v>
                </c:pt>
                <c:pt idx="91">
                  <c:v>1427.6</c:v>
                </c:pt>
                <c:pt idx="92">
                  <c:v>1430.7</c:v>
                </c:pt>
                <c:pt idx="93">
                  <c:v>1398.6</c:v>
                </c:pt>
                <c:pt idx="94">
                  <c:v>1401.9</c:v>
                </c:pt>
                <c:pt idx="95">
                  <c:v>1410</c:v>
                </c:pt>
                <c:pt idx="96">
                  <c:v>1421.9</c:v>
                </c:pt>
                <c:pt idx="97">
                  <c:v>1432.2</c:v>
                </c:pt>
                <c:pt idx="98">
                  <c:v>1433.4</c:v>
                </c:pt>
                <c:pt idx="99">
                  <c:v>1443.8</c:v>
                </c:pt>
                <c:pt idx="100">
                  <c:v>1440.7</c:v>
                </c:pt>
                <c:pt idx="101">
                  <c:v>1432</c:v>
                </c:pt>
                <c:pt idx="102">
                  <c:v>1425.7</c:v>
                </c:pt>
                <c:pt idx="103">
                  <c:v>1421.9</c:v>
                </c:pt>
                <c:pt idx="104">
                  <c:v>1429.3</c:v>
                </c:pt>
                <c:pt idx="105">
                  <c:v>1444.3</c:v>
                </c:pt>
                <c:pt idx="106">
                  <c:v>1433.3</c:v>
                </c:pt>
                <c:pt idx="107">
                  <c:v>1437.4</c:v>
                </c:pt>
                <c:pt idx="108">
                  <c:v>1456.9</c:v>
                </c:pt>
                <c:pt idx="109">
                  <c:v>1462.9</c:v>
                </c:pt>
                <c:pt idx="110">
                  <c:v>1463.7</c:v>
                </c:pt>
                <c:pt idx="111">
                  <c:v>1478.5</c:v>
                </c:pt>
                <c:pt idx="112">
                  <c:v>1472.5</c:v>
                </c:pt>
                <c:pt idx="113">
                  <c:v>1458</c:v>
                </c:pt>
                <c:pt idx="114">
                  <c:v>1460</c:v>
                </c:pt>
                <c:pt idx="115">
                  <c:v>1476.8</c:v>
                </c:pt>
                <c:pt idx="116">
                  <c:v>1490.4</c:v>
                </c:pt>
                <c:pt idx="117">
                  <c:v>1497.3</c:v>
                </c:pt>
                <c:pt idx="118">
                  <c:v>1499.5</c:v>
                </c:pt>
                <c:pt idx="119">
                  <c:v>1503.3</c:v>
                </c:pt>
                <c:pt idx="120">
                  <c:v>1508.2</c:v>
                </c:pt>
                <c:pt idx="121">
                  <c:v>1513.5</c:v>
                </c:pt>
                <c:pt idx="122">
                  <c:v>1507.9</c:v>
                </c:pt>
                <c:pt idx="123">
                  <c:v>1521.5</c:v>
                </c:pt>
                <c:pt idx="124">
                  <c:v>1535.6</c:v>
                </c:pt>
                <c:pt idx="125">
                  <c:v>1560.8</c:v>
                </c:pt>
                <c:pt idx="126">
                  <c:v>1561.5</c:v>
                </c:pt>
                <c:pt idx="127">
                  <c:v>1544.8</c:v>
                </c:pt>
                <c:pt idx="128">
                  <c:v>1519.7</c:v>
                </c:pt>
                <c:pt idx="129">
                  <c:v>1485.8</c:v>
                </c:pt>
                <c:pt idx="130">
                  <c:v>1496</c:v>
                </c:pt>
                <c:pt idx="131">
                  <c:v>1507.6</c:v>
                </c:pt>
                <c:pt idx="132">
                  <c:v>1521.3</c:v>
                </c:pt>
                <c:pt idx="133">
                  <c:v>1505.8</c:v>
                </c:pt>
                <c:pt idx="134">
                  <c:v>1511.2</c:v>
                </c:pt>
                <c:pt idx="135">
                  <c:v>1498</c:v>
                </c:pt>
                <c:pt idx="136">
                  <c:v>1495</c:v>
                </c:pt>
                <c:pt idx="137">
                  <c:v>1484.4</c:v>
                </c:pt>
                <c:pt idx="138">
                  <c:v>1500.2</c:v>
                </c:pt>
                <c:pt idx="139">
                  <c:v>1496.8</c:v>
                </c:pt>
                <c:pt idx="140">
                  <c:v>1513.3</c:v>
                </c:pt>
                <c:pt idx="141">
                  <c:v>1519.8</c:v>
                </c:pt>
                <c:pt idx="142">
                  <c:v>1527.7</c:v>
                </c:pt>
                <c:pt idx="143">
                  <c:v>1531.1</c:v>
                </c:pt>
                <c:pt idx="144">
                  <c:v>1527.2</c:v>
                </c:pt>
                <c:pt idx="145">
                  <c:v>1540.7</c:v>
                </c:pt>
                <c:pt idx="146">
                  <c:v>1540.2</c:v>
                </c:pt>
                <c:pt idx="147">
                  <c:v>1546.6</c:v>
                </c:pt>
                <c:pt idx="148">
                  <c:v>1536.1</c:v>
                </c:pt>
                <c:pt idx="149">
                  <c:v>1545.8</c:v>
                </c:pt>
                <c:pt idx="150">
                  <c:v>1550.6</c:v>
                </c:pt>
                <c:pt idx="151">
                  <c:v>1547.4</c:v>
                </c:pt>
                <c:pt idx="152">
                  <c:v>1542.1</c:v>
                </c:pt>
                <c:pt idx="153">
                  <c:v>1546.1</c:v>
                </c:pt>
                <c:pt idx="154">
                  <c:v>1532.6</c:v>
                </c:pt>
                <c:pt idx="155">
                  <c:v>1519</c:v>
                </c:pt>
                <c:pt idx="156">
                  <c:v>1527.8</c:v>
                </c:pt>
                <c:pt idx="157">
                  <c:v>1529.6</c:v>
                </c:pt>
                <c:pt idx="158">
                  <c:v>1533.3</c:v>
                </c:pt>
                <c:pt idx="159">
                  <c:v>1542.5</c:v>
                </c:pt>
                <c:pt idx="160">
                  <c:v>1545.4</c:v>
                </c:pt>
                <c:pt idx="161">
                  <c:v>1549.8</c:v>
                </c:pt>
                <c:pt idx="162">
                  <c:v>1556.8</c:v>
                </c:pt>
                <c:pt idx="163">
                  <c:v>1523.9</c:v>
                </c:pt>
                <c:pt idx="164">
                  <c:v>1504.3</c:v>
                </c:pt>
                <c:pt idx="165">
                  <c:v>1499.8</c:v>
                </c:pt>
                <c:pt idx="166">
                  <c:v>1503.6</c:v>
                </c:pt>
                <c:pt idx="167">
                  <c:v>1513.8</c:v>
                </c:pt>
                <c:pt idx="168">
                  <c:v>1506.2</c:v>
                </c:pt>
                <c:pt idx="169">
                  <c:v>1486</c:v>
                </c:pt>
                <c:pt idx="170">
                  <c:v>1516.1</c:v>
                </c:pt>
                <c:pt idx="171">
                  <c:v>1532.6</c:v>
                </c:pt>
                <c:pt idx="172">
                  <c:v>1534</c:v>
                </c:pt>
                <c:pt idx="173">
                  <c:v>1545</c:v>
                </c:pt>
                <c:pt idx="174">
                  <c:v>1552.6</c:v>
                </c:pt>
                <c:pt idx="175">
                  <c:v>1565.7</c:v>
                </c:pt>
                <c:pt idx="176">
                  <c:v>1588.9</c:v>
                </c:pt>
                <c:pt idx="177">
                  <c:v>1592.7</c:v>
                </c:pt>
                <c:pt idx="178">
                  <c:v>1593.5</c:v>
                </c:pt>
                <c:pt idx="179">
                  <c:v>1605.8</c:v>
                </c:pt>
                <c:pt idx="180">
                  <c:v>1604.5</c:v>
                </c:pt>
                <c:pt idx="181">
                  <c:v>1600.3</c:v>
                </c:pt>
                <c:pt idx="182">
                  <c:v>1590.4</c:v>
                </c:pt>
                <c:pt idx="183">
                  <c:v>1604.9</c:v>
                </c:pt>
                <c:pt idx="184">
                  <c:v>1615.6</c:v>
                </c:pt>
                <c:pt idx="185">
                  <c:v>1620.2</c:v>
                </c:pt>
                <c:pt idx="186">
                  <c:v>1618.5</c:v>
                </c:pt>
                <c:pt idx="187">
                  <c:v>1616.8</c:v>
                </c:pt>
                <c:pt idx="188">
                  <c:v>1631.8</c:v>
                </c:pt>
                <c:pt idx="189">
                  <c:v>1622.3</c:v>
                </c:pt>
                <c:pt idx="190">
                  <c:v>1645</c:v>
                </c:pt>
                <c:pt idx="191">
                  <c:v>1666.8</c:v>
                </c:pt>
                <c:pt idx="192">
                  <c:v>1659.4</c:v>
                </c:pt>
                <c:pt idx="193">
                  <c:v>1652.1</c:v>
                </c:pt>
                <c:pt idx="194">
                  <c:v>1713.5</c:v>
                </c:pt>
                <c:pt idx="195">
                  <c:v>1743.3</c:v>
                </c:pt>
                <c:pt idx="196">
                  <c:v>1784.6</c:v>
                </c:pt>
                <c:pt idx="197">
                  <c:v>1751.8</c:v>
                </c:pt>
                <c:pt idx="198">
                  <c:v>1742.9</c:v>
                </c:pt>
                <c:pt idx="199">
                  <c:v>1758.3</c:v>
                </c:pt>
                <c:pt idx="200">
                  <c:v>1785.3</c:v>
                </c:pt>
                <c:pt idx="201">
                  <c:v>1794.1</c:v>
                </c:pt>
                <c:pt idx="202">
                  <c:v>1821.8</c:v>
                </c:pt>
                <c:pt idx="203">
                  <c:v>1852</c:v>
                </c:pt>
                <c:pt idx="204">
                  <c:v>1891.6</c:v>
                </c:pt>
                <c:pt idx="205">
                  <c:v>1861.1</c:v>
                </c:pt>
                <c:pt idx="206">
                  <c:v>1756.9</c:v>
                </c:pt>
                <c:pt idx="207">
                  <c:v>1762.5</c:v>
                </c:pt>
                <c:pt idx="208">
                  <c:v>1797</c:v>
                </c:pt>
                <c:pt idx="209">
                  <c:v>1791.2</c:v>
                </c:pt>
                <c:pt idx="210">
                  <c:v>1829.4</c:v>
                </c:pt>
                <c:pt idx="211">
                  <c:v>1831.2</c:v>
                </c:pt>
                <c:pt idx="212">
                  <c:v>1828.6</c:v>
                </c:pt>
                <c:pt idx="213">
                  <c:v>1876.3</c:v>
                </c:pt>
                <c:pt idx="214">
                  <c:v>1872.5</c:v>
                </c:pt>
                <c:pt idx="215">
                  <c:v>1816.8</c:v>
                </c:pt>
                <c:pt idx="216">
                  <c:v>1857.1</c:v>
                </c:pt>
                <c:pt idx="217">
                  <c:v>1859</c:v>
                </c:pt>
                <c:pt idx="218">
                  <c:v>1812.5</c:v>
                </c:pt>
                <c:pt idx="219">
                  <c:v>1829.4</c:v>
                </c:pt>
                <c:pt idx="220">
                  <c:v>1826.1</c:v>
                </c:pt>
                <c:pt idx="221">
                  <c:v>1781.1</c:v>
                </c:pt>
                <c:pt idx="222">
                  <c:v>1814.4</c:v>
                </c:pt>
                <c:pt idx="223">
                  <c:v>1778.6</c:v>
                </c:pt>
                <c:pt idx="224">
                  <c:v>1808.8</c:v>
                </c:pt>
                <c:pt idx="225">
                  <c:v>1807.7</c:v>
                </c:pt>
                <c:pt idx="226">
                  <c:v>1741.3</c:v>
                </c:pt>
                <c:pt idx="227">
                  <c:v>1639.6</c:v>
                </c:pt>
                <c:pt idx="228">
                  <c:v>1594.6</c:v>
                </c:pt>
                <c:pt idx="229">
                  <c:v>1652.5</c:v>
                </c:pt>
                <c:pt idx="230">
                  <c:v>1618.1</c:v>
                </c:pt>
                <c:pt idx="231">
                  <c:v>1617.3</c:v>
                </c:pt>
                <c:pt idx="232">
                  <c:v>1622.3</c:v>
                </c:pt>
                <c:pt idx="233">
                  <c:v>1657.7</c:v>
                </c:pt>
                <c:pt idx="234">
                  <c:v>1616</c:v>
                </c:pt>
                <c:pt idx="235">
                  <c:v>1641.6</c:v>
                </c:pt>
                <c:pt idx="236">
                  <c:v>1653.2</c:v>
                </c:pt>
                <c:pt idx="237">
                  <c:v>1635.8</c:v>
                </c:pt>
                <c:pt idx="238">
                  <c:v>1670.8</c:v>
                </c:pt>
                <c:pt idx="239">
                  <c:v>1661</c:v>
                </c:pt>
                <c:pt idx="240">
                  <c:v>1682.6</c:v>
                </c:pt>
                <c:pt idx="241">
                  <c:v>1668.5</c:v>
                </c:pt>
                <c:pt idx="242">
                  <c:v>1683</c:v>
                </c:pt>
                <c:pt idx="243">
                  <c:v>1676.6</c:v>
                </c:pt>
                <c:pt idx="244">
                  <c:v>1652.8</c:v>
                </c:pt>
                <c:pt idx="245">
                  <c:v>1647</c:v>
                </c:pt>
                <c:pt idx="246">
                  <c:v>1612.9</c:v>
                </c:pt>
                <c:pt idx="247">
                  <c:v>1636.1</c:v>
                </c:pt>
                <c:pt idx="248">
                  <c:v>1652.3</c:v>
                </c:pt>
                <c:pt idx="249">
                  <c:v>1700.4</c:v>
                </c:pt>
                <c:pt idx="250">
                  <c:v>1723.5</c:v>
                </c:pt>
                <c:pt idx="251">
                  <c:v>1747.7</c:v>
                </c:pt>
                <c:pt idx="252">
                  <c:v>1747.2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B-4736-8BF5-05BE91779C5D}"/>
            </c:ext>
          </c:extLst>
        </c:ser>
        <c:ser>
          <c:idx val="2"/>
          <c:order val="2"/>
          <c:tx>
            <c:v>AAPL</c:v>
          </c:tx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Correlation_data!$D$5:$D$257</c:f>
              <c:numCache>
                <c:formatCode>General</c:formatCode>
                <c:ptCount val="253"/>
                <c:pt idx="0">
                  <c:v>300.87</c:v>
                </c:pt>
                <c:pt idx="1">
                  <c:v>302.2</c:v>
                </c:pt>
                <c:pt idx="2">
                  <c:v>307</c:v>
                </c:pt>
                <c:pt idx="3">
                  <c:v>308.52999999999997</c:v>
                </c:pt>
                <c:pt idx="4">
                  <c:v>315.02999999999997</c:v>
                </c:pt>
                <c:pt idx="5">
                  <c:v>316.75</c:v>
                </c:pt>
                <c:pt idx="6">
                  <c:v>316.76</c:v>
                </c:pt>
                <c:pt idx="7">
                  <c:v>314.5</c:v>
                </c:pt>
                <c:pt idx="8">
                  <c:v>313.55</c:v>
                </c:pt>
                <c:pt idx="9">
                  <c:v>314.25</c:v>
                </c:pt>
                <c:pt idx="10">
                  <c:v>303.63</c:v>
                </c:pt>
                <c:pt idx="11">
                  <c:v>306.27</c:v>
                </c:pt>
                <c:pt idx="12">
                  <c:v>299.32</c:v>
                </c:pt>
                <c:pt idx="13">
                  <c:v>297.76</c:v>
                </c:pt>
                <c:pt idx="14">
                  <c:v>304.69</c:v>
                </c:pt>
                <c:pt idx="15">
                  <c:v>305.24</c:v>
                </c:pt>
                <c:pt idx="16">
                  <c:v>305.87</c:v>
                </c:pt>
                <c:pt idx="17">
                  <c:v>306.56</c:v>
                </c:pt>
                <c:pt idx="18">
                  <c:v>311.75</c:v>
                </c:pt>
                <c:pt idx="19">
                  <c:v>312.94</c:v>
                </c:pt>
                <c:pt idx="20">
                  <c:v>311.38</c:v>
                </c:pt>
                <c:pt idx="21">
                  <c:v>310.87</c:v>
                </c:pt>
                <c:pt idx="22">
                  <c:v>315</c:v>
                </c:pt>
                <c:pt idx="23">
                  <c:v>314.89</c:v>
                </c:pt>
                <c:pt idx="24">
                  <c:v>316.33999999999997</c:v>
                </c:pt>
                <c:pt idx="25">
                  <c:v>318.42</c:v>
                </c:pt>
                <c:pt idx="26">
                  <c:v>318.12</c:v>
                </c:pt>
                <c:pt idx="27">
                  <c:v>317.11</c:v>
                </c:pt>
                <c:pt idx="28">
                  <c:v>319.02</c:v>
                </c:pt>
                <c:pt idx="29">
                  <c:v>318.60000000000002</c:v>
                </c:pt>
                <c:pt idx="30">
                  <c:v>321</c:v>
                </c:pt>
                <c:pt idx="31">
                  <c:v>319</c:v>
                </c:pt>
                <c:pt idx="32">
                  <c:v>319.19</c:v>
                </c:pt>
                <c:pt idx="33">
                  <c:v>320.10000000000002</c:v>
                </c:pt>
                <c:pt idx="34">
                  <c:v>320.23</c:v>
                </c:pt>
                <c:pt idx="35">
                  <c:v>318.23</c:v>
                </c:pt>
                <c:pt idx="36">
                  <c:v>322.05</c:v>
                </c:pt>
                <c:pt idx="37">
                  <c:v>323.55</c:v>
                </c:pt>
                <c:pt idx="38">
                  <c:v>323.17</c:v>
                </c:pt>
                <c:pt idx="39">
                  <c:v>321.52</c:v>
                </c:pt>
                <c:pt idx="40">
                  <c:v>325.06</c:v>
                </c:pt>
                <c:pt idx="41">
                  <c:v>325.10000000000002</c:v>
                </c:pt>
                <c:pt idx="42">
                  <c:v>323.05</c:v>
                </c:pt>
                <c:pt idx="43">
                  <c:v>321.31</c:v>
                </c:pt>
                <c:pt idx="44">
                  <c:v>324.83999999999997</c:v>
                </c:pt>
                <c:pt idx="45">
                  <c:v>328.15</c:v>
                </c:pt>
                <c:pt idx="46">
                  <c:v>329.5</c:v>
                </c:pt>
                <c:pt idx="47">
                  <c:v>332.9</c:v>
                </c:pt>
                <c:pt idx="48">
                  <c:v>331.9</c:v>
                </c:pt>
                <c:pt idx="49">
                  <c:v>337.17</c:v>
                </c:pt>
                <c:pt idx="50">
                  <c:v>339.47</c:v>
                </c:pt>
                <c:pt idx="51">
                  <c:v>342</c:v>
                </c:pt>
                <c:pt idx="52">
                  <c:v>343.85</c:v>
                </c:pt>
                <c:pt idx="53">
                  <c:v>344.44</c:v>
                </c:pt>
                <c:pt idx="54">
                  <c:v>326</c:v>
                </c:pt>
                <c:pt idx="55">
                  <c:v>336.88</c:v>
                </c:pt>
                <c:pt idx="56">
                  <c:v>330.12</c:v>
                </c:pt>
                <c:pt idx="57">
                  <c:v>326.63</c:v>
                </c:pt>
                <c:pt idx="58">
                  <c:v>326.72000000000003</c:v>
                </c:pt>
                <c:pt idx="59">
                  <c:v>334.57</c:v>
                </c:pt>
                <c:pt idx="60">
                  <c:v>341.5</c:v>
                </c:pt>
                <c:pt idx="61">
                  <c:v>342.83</c:v>
                </c:pt>
                <c:pt idx="62">
                  <c:v>333.53</c:v>
                </c:pt>
                <c:pt idx="63">
                  <c:v>334.3</c:v>
                </c:pt>
                <c:pt idx="64">
                  <c:v>340.98</c:v>
                </c:pt>
                <c:pt idx="65">
                  <c:v>343.55</c:v>
                </c:pt>
                <c:pt idx="66">
                  <c:v>338.55</c:v>
                </c:pt>
                <c:pt idx="67">
                  <c:v>343.51</c:v>
                </c:pt>
                <c:pt idx="68">
                  <c:v>347.64</c:v>
                </c:pt>
                <c:pt idx="69">
                  <c:v>352.15</c:v>
                </c:pt>
                <c:pt idx="70">
                  <c:v>354.87</c:v>
                </c:pt>
                <c:pt idx="71">
                  <c:v>348</c:v>
                </c:pt>
                <c:pt idx="72">
                  <c:v>353.54</c:v>
                </c:pt>
                <c:pt idx="73">
                  <c:v>356.71</c:v>
                </c:pt>
                <c:pt idx="74">
                  <c:v>357.55</c:v>
                </c:pt>
                <c:pt idx="75">
                  <c:v>360.5</c:v>
                </c:pt>
                <c:pt idx="76">
                  <c:v>356.52</c:v>
                </c:pt>
                <c:pt idx="77">
                  <c:v>349.52</c:v>
                </c:pt>
                <c:pt idx="78">
                  <c:v>337.72</c:v>
                </c:pt>
                <c:pt idx="79">
                  <c:v>338.61</c:v>
                </c:pt>
                <c:pt idx="80">
                  <c:v>338.37</c:v>
                </c:pt>
                <c:pt idx="81">
                  <c:v>344.8</c:v>
                </c:pt>
                <c:pt idx="82">
                  <c:v>351.12</c:v>
                </c:pt>
                <c:pt idx="83">
                  <c:v>347.68</c:v>
                </c:pt>
                <c:pt idx="84">
                  <c:v>348.4</c:v>
                </c:pt>
                <c:pt idx="85">
                  <c:v>355.92</c:v>
                </c:pt>
                <c:pt idx="86">
                  <c:v>357.75</c:v>
                </c:pt>
                <c:pt idx="87">
                  <c:v>351.31</c:v>
                </c:pt>
                <c:pt idx="88">
                  <c:v>352.25</c:v>
                </c:pt>
                <c:pt idx="89">
                  <c:v>350.6</c:v>
                </c:pt>
                <c:pt idx="90">
                  <c:v>344.9</c:v>
                </c:pt>
                <c:pt idx="91">
                  <c:v>345</c:v>
                </c:pt>
                <c:pt idx="92">
                  <c:v>351.31</c:v>
                </c:pt>
                <c:pt idx="93">
                  <c:v>340.1</c:v>
                </c:pt>
                <c:pt idx="94">
                  <c:v>326.26</c:v>
                </c:pt>
                <c:pt idx="95">
                  <c:v>330.66</c:v>
                </c:pt>
                <c:pt idx="96">
                  <c:v>330</c:v>
                </c:pt>
                <c:pt idx="97">
                  <c:v>335.26</c:v>
                </c:pt>
                <c:pt idx="98">
                  <c:v>339.14</c:v>
                </c:pt>
                <c:pt idx="99">
                  <c:v>335.95</c:v>
                </c:pt>
                <c:pt idx="100">
                  <c:v>338.86</c:v>
                </c:pt>
                <c:pt idx="101">
                  <c:v>347.02</c:v>
                </c:pt>
                <c:pt idx="102">
                  <c:v>350.44</c:v>
                </c:pt>
                <c:pt idx="103">
                  <c:v>346.06</c:v>
                </c:pt>
                <c:pt idx="104">
                  <c:v>347.44</c:v>
                </c:pt>
                <c:pt idx="105">
                  <c:v>346.06</c:v>
                </c:pt>
                <c:pt idx="106">
                  <c:v>343.3</c:v>
                </c:pt>
                <c:pt idx="107">
                  <c:v>338.4</c:v>
                </c:pt>
                <c:pt idx="108">
                  <c:v>336</c:v>
                </c:pt>
                <c:pt idx="109">
                  <c:v>337.14</c:v>
                </c:pt>
                <c:pt idx="110">
                  <c:v>336.03</c:v>
                </c:pt>
                <c:pt idx="111">
                  <c:v>333.95</c:v>
                </c:pt>
                <c:pt idx="112">
                  <c:v>330.02</c:v>
                </c:pt>
                <c:pt idx="113">
                  <c:v>330.2</c:v>
                </c:pt>
                <c:pt idx="114">
                  <c:v>332.52</c:v>
                </c:pt>
                <c:pt idx="115">
                  <c:v>332.06</c:v>
                </c:pt>
                <c:pt idx="116">
                  <c:v>326.8</c:v>
                </c:pt>
                <c:pt idx="117">
                  <c:v>320.16000000000003</c:v>
                </c:pt>
                <c:pt idx="118">
                  <c:v>331.71</c:v>
                </c:pt>
                <c:pt idx="119">
                  <c:v>341.5</c:v>
                </c:pt>
                <c:pt idx="120">
                  <c:v>348.52</c:v>
                </c:pt>
                <c:pt idx="121">
                  <c:v>350.3</c:v>
                </c:pt>
                <c:pt idx="122">
                  <c:v>349.35</c:v>
                </c:pt>
                <c:pt idx="123">
                  <c:v>347.1</c:v>
                </c:pt>
                <c:pt idx="124">
                  <c:v>345.52</c:v>
                </c:pt>
                <c:pt idx="125">
                  <c:v>346.67</c:v>
                </c:pt>
                <c:pt idx="126">
                  <c:v>345.5</c:v>
                </c:pt>
                <c:pt idx="127">
                  <c:v>345.62</c:v>
                </c:pt>
                <c:pt idx="128">
                  <c:v>346.88</c:v>
                </c:pt>
                <c:pt idx="129">
                  <c:v>346.05</c:v>
                </c:pt>
                <c:pt idx="130">
                  <c:v>346.21</c:v>
                </c:pt>
                <c:pt idx="131">
                  <c:v>346.53</c:v>
                </c:pt>
                <c:pt idx="132">
                  <c:v>346.66</c:v>
                </c:pt>
                <c:pt idx="133">
                  <c:v>345.24</c:v>
                </c:pt>
                <c:pt idx="134">
                  <c:v>342.27</c:v>
                </c:pt>
                <c:pt idx="135">
                  <c:v>340.35</c:v>
                </c:pt>
                <c:pt idx="136">
                  <c:v>332.6</c:v>
                </c:pt>
                <c:pt idx="137">
                  <c:v>330.73</c:v>
                </c:pt>
                <c:pt idx="138">
                  <c:v>336</c:v>
                </c:pt>
                <c:pt idx="139">
                  <c:v>338.67</c:v>
                </c:pt>
                <c:pt idx="140">
                  <c:v>335.02</c:v>
                </c:pt>
                <c:pt idx="141">
                  <c:v>329.42</c:v>
                </c:pt>
                <c:pt idx="142">
                  <c:v>331.34</c:v>
                </c:pt>
                <c:pt idx="143">
                  <c:v>332.85</c:v>
                </c:pt>
                <c:pt idx="144">
                  <c:v>334.43</c:v>
                </c:pt>
                <c:pt idx="145">
                  <c:v>334.31</c:v>
                </c:pt>
                <c:pt idx="146">
                  <c:v>341</c:v>
                </c:pt>
                <c:pt idx="147">
                  <c:v>344.65</c:v>
                </c:pt>
                <c:pt idx="148">
                  <c:v>344.3</c:v>
                </c:pt>
                <c:pt idx="149">
                  <c:v>342.01</c:v>
                </c:pt>
                <c:pt idx="150">
                  <c:v>337.81</c:v>
                </c:pt>
                <c:pt idx="151">
                  <c:v>331.9</c:v>
                </c:pt>
                <c:pt idx="152">
                  <c:v>330.65</c:v>
                </c:pt>
                <c:pt idx="153">
                  <c:v>330.75</c:v>
                </c:pt>
                <c:pt idx="154">
                  <c:v>325.51</c:v>
                </c:pt>
                <c:pt idx="155">
                  <c:v>325.07</c:v>
                </c:pt>
                <c:pt idx="156">
                  <c:v>329.31</c:v>
                </c:pt>
                <c:pt idx="157">
                  <c:v>324.88</c:v>
                </c:pt>
                <c:pt idx="158">
                  <c:v>318.33</c:v>
                </c:pt>
                <c:pt idx="159">
                  <c:v>319.36</c:v>
                </c:pt>
                <c:pt idx="160">
                  <c:v>310.5</c:v>
                </c:pt>
                <c:pt idx="161">
                  <c:v>315.2</c:v>
                </c:pt>
                <c:pt idx="162">
                  <c:v>322.38</c:v>
                </c:pt>
                <c:pt idx="163">
                  <c:v>318.12</c:v>
                </c:pt>
                <c:pt idx="164">
                  <c:v>325.08999999999997</c:v>
                </c:pt>
                <c:pt idx="165">
                  <c:v>327.25</c:v>
                </c:pt>
                <c:pt idx="166">
                  <c:v>333.44</c:v>
                </c:pt>
                <c:pt idx="167">
                  <c:v>331.88</c:v>
                </c:pt>
                <c:pt idx="168">
                  <c:v>332.84</c:v>
                </c:pt>
                <c:pt idx="169">
                  <c:v>334.2</c:v>
                </c:pt>
                <c:pt idx="170">
                  <c:v>342.5</c:v>
                </c:pt>
                <c:pt idx="171">
                  <c:v>346.71</c:v>
                </c:pt>
                <c:pt idx="172">
                  <c:v>354</c:v>
                </c:pt>
                <c:pt idx="173">
                  <c:v>352.2</c:v>
                </c:pt>
                <c:pt idx="174">
                  <c:v>352.82</c:v>
                </c:pt>
                <c:pt idx="175">
                  <c:v>348.62</c:v>
                </c:pt>
                <c:pt idx="176">
                  <c:v>356.38</c:v>
                </c:pt>
                <c:pt idx="177">
                  <c:v>356.34</c:v>
                </c:pt>
                <c:pt idx="178">
                  <c:v>359.17</c:v>
                </c:pt>
                <c:pt idx="179">
                  <c:v>365.28</c:v>
                </c:pt>
                <c:pt idx="180">
                  <c:v>373.32</c:v>
                </c:pt>
                <c:pt idx="181">
                  <c:v>386</c:v>
                </c:pt>
                <c:pt idx="182">
                  <c:v>383.9</c:v>
                </c:pt>
                <c:pt idx="183">
                  <c:v>387.75</c:v>
                </c:pt>
                <c:pt idx="184">
                  <c:v>389.62</c:v>
                </c:pt>
                <c:pt idx="185">
                  <c:v>399.68</c:v>
                </c:pt>
                <c:pt idx="186">
                  <c:v>392.15</c:v>
                </c:pt>
                <c:pt idx="187">
                  <c:v>388.13</c:v>
                </c:pt>
                <c:pt idx="188">
                  <c:v>384</c:v>
                </c:pt>
                <c:pt idx="189">
                  <c:v>392.37</c:v>
                </c:pt>
                <c:pt idx="190">
                  <c:v>388.35</c:v>
                </c:pt>
                <c:pt idx="191">
                  <c:v>382.24</c:v>
                </c:pt>
                <c:pt idx="192">
                  <c:v>377.35</c:v>
                </c:pt>
                <c:pt idx="193">
                  <c:v>362.57</c:v>
                </c:pt>
                <c:pt idx="194">
                  <c:v>353.02</c:v>
                </c:pt>
                <c:pt idx="195">
                  <c:v>355</c:v>
                </c:pt>
                <c:pt idx="196">
                  <c:v>362.5</c:v>
                </c:pt>
                <c:pt idx="197">
                  <c:v>364.72</c:v>
                </c:pt>
                <c:pt idx="198">
                  <c:v>374.23</c:v>
                </c:pt>
                <c:pt idx="199">
                  <c:v>378.09</c:v>
                </c:pt>
                <c:pt idx="200">
                  <c:v>376.06</c:v>
                </c:pt>
                <c:pt idx="201">
                  <c:v>378</c:v>
                </c:pt>
                <c:pt idx="202">
                  <c:v>361.37</c:v>
                </c:pt>
                <c:pt idx="203">
                  <c:v>356</c:v>
                </c:pt>
                <c:pt idx="204">
                  <c:v>355.09</c:v>
                </c:pt>
                <c:pt idx="205">
                  <c:v>357</c:v>
                </c:pt>
                <c:pt idx="206">
                  <c:v>370.6</c:v>
                </c:pt>
                <c:pt idx="207">
                  <c:v>365</c:v>
                </c:pt>
                <c:pt idx="208">
                  <c:v>370.8</c:v>
                </c:pt>
                <c:pt idx="209">
                  <c:v>388</c:v>
                </c:pt>
                <c:pt idx="210">
                  <c:v>386.21</c:v>
                </c:pt>
                <c:pt idx="211">
                  <c:v>381.86</c:v>
                </c:pt>
                <c:pt idx="212">
                  <c:v>380.72</c:v>
                </c:pt>
                <c:pt idx="213">
                  <c:v>371.83</c:v>
                </c:pt>
                <c:pt idx="214">
                  <c:v>366.48</c:v>
                </c:pt>
                <c:pt idx="215">
                  <c:v>382</c:v>
                </c:pt>
                <c:pt idx="216">
                  <c:v>382.31</c:v>
                </c:pt>
                <c:pt idx="217">
                  <c:v>375.02</c:v>
                </c:pt>
                <c:pt idx="218">
                  <c:v>371.9</c:v>
                </c:pt>
                <c:pt idx="219">
                  <c:v>380.25</c:v>
                </c:pt>
                <c:pt idx="220">
                  <c:v>385.76</c:v>
                </c:pt>
                <c:pt idx="221">
                  <c:v>389.9</c:v>
                </c:pt>
                <c:pt idx="222">
                  <c:v>395.03</c:v>
                </c:pt>
                <c:pt idx="223">
                  <c:v>395.2</c:v>
                </c:pt>
                <c:pt idx="224">
                  <c:v>411.19</c:v>
                </c:pt>
                <c:pt idx="225">
                  <c:v>412</c:v>
                </c:pt>
                <c:pt idx="226">
                  <c:v>396.7</c:v>
                </c:pt>
                <c:pt idx="227">
                  <c:v>399.85</c:v>
                </c:pt>
                <c:pt idx="228">
                  <c:v>391.3</c:v>
                </c:pt>
                <c:pt idx="229">
                  <c:v>398.06</c:v>
                </c:pt>
                <c:pt idx="230">
                  <c:v>396.51</c:v>
                </c:pt>
                <c:pt idx="231">
                  <c:v>386.21</c:v>
                </c:pt>
                <c:pt idx="232">
                  <c:v>381.18</c:v>
                </c:pt>
                <c:pt idx="233">
                  <c:v>373.17</c:v>
                </c:pt>
                <c:pt idx="234">
                  <c:v>354.24</c:v>
                </c:pt>
                <c:pt idx="235">
                  <c:v>360.3</c:v>
                </c:pt>
                <c:pt idx="236">
                  <c:v>371.8</c:v>
                </c:pt>
                <c:pt idx="237">
                  <c:v>368.49</c:v>
                </c:pt>
                <c:pt idx="238">
                  <c:v>378.21</c:v>
                </c:pt>
                <c:pt idx="239">
                  <c:v>391.5</c:v>
                </c:pt>
                <c:pt idx="240">
                  <c:v>400.14</c:v>
                </c:pt>
                <c:pt idx="241">
                  <c:v>402.85</c:v>
                </c:pt>
                <c:pt idx="242">
                  <c:v>415.27</c:v>
                </c:pt>
                <c:pt idx="243">
                  <c:v>415.94</c:v>
                </c:pt>
                <c:pt idx="244">
                  <c:v>415.99</c:v>
                </c:pt>
                <c:pt idx="245">
                  <c:v>397.8</c:v>
                </c:pt>
                <c:pt idx="246">
                  <c:v>394.21</c:v>
                </c:pt>
                <c:pt idx="247">
                  <c:v>390.75</c:v>
                </c:pt>
                <c:pt idx="248">
                  <c:v>395.4</c:v>
                </c:pt>
                <c:pt idx="249">
                  <c:v>397.38</c:v>
                </c:pt>
                <c:pt idx="250">
                  <c:v>393.15</c:v>
                </c:pt>
                <c:pt idx="251">
                  <c:v>401.89</c:v>
                </c:pt>
                <c:pt idx="252">
                  <c:v>402.51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B-4736-8BF5-05BE9177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87200"/>
        <c:axId val="76001280"/>
      </c:lineChart>
      <c:lineChart>
        <c:grouping val="standard"/>
        <c:varyColors val="0"/>
        <c:ser>
          <c:idx val="3"/>
          <c:order val="3"/>
          <c:tx>
            <c:v>MSFT</c:v>
          </c:tx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Correlation_data!$E$5:$E$257</c:f>
              <c:numCache>
                <c:formatCode>General</c:formatCode>
                <c:ptCount val="253"/>
                <c:pt idx="0">
                  <c:v>25.84</c:v>
                </c:pt>
                <c:pt idx="1">
                  <c:v>26.06</c:v>
                </c:pt>
                <c:pt idx="2">
                  <c:v>26.38</c:v>
                </c:pt>
                <c:pt idx="3">
                  <c:v>26.32</c:v>
                </c:pt>
                <c:pt idx="4">
                  <c:v>26.37</c:v>
                </c:pt>
                <c:pt idx="5">
                  <c:v>25.89</c:v>
                </c:pt>
                <c:pt idx="6">
                  <c:v>25.94</c:v>
                </c:pt>
                <c:pt idx="7">
                  <c:v>26.07</c:v>
                </c:pt>
                <c:pt idx="8">
                  <c:v>26.17</c:v>
                </c:pt>
                <c:pt idx="9">
                  <c:v>25.64</c:v>
                </c:pt>
                <c:pt idx="10">
                  <c:v>25.46</c:v>
                </c:pt>
                <c:pt idx="11">
                  <c:v>25.53</c:v>
                </c:pt>
                <c:pt idx="12">
                  <c:v>25.17</c:v>
                </c:pt>
                <c:pt idx="13">
                  <c:v>25.07</c:v>
                </c:pt>
                <c:pt idx="14">
                  <c:v>25.13</c:v>
                </c:pt>
                <c:pt idx="15">
                  <c:v>25.12</c:v>
                </c:pt>
                <c:pt idx="16">
                  <c:v>24.96</c:v>
                </c:pt>
                <c:pt idx="17">
                  <c:v>24.61</c:v>
                </c:pt>
                <c:pt idx="18">
                  <c:v>24.68</c:v>
                </c:pt>
                <c:pt idx="19">
                  <c:v>24.69</c:v>
                </c:pt>
                <c:pt idx="20">
                  <c:v>24.45</c:v>
                </c:pt>
                <c:pt idx="21">
                  <c:v>24.52</c:v>
                </c:pt>
                <c:pt idx="22">
                  <c:v>25.08</c:v>
                </c:pt>
                <c:pt idx="23">
                  <c:v>25.72</c:v>
                </c:pt>
                <c:pt idx="24">
                  <c:v>26.3</c:v>
                </c:pt>
                <c:pt idx="25">
                  <c:v>26.28</c:v>
                </c:pt>
                <c:pt idx="26">
                  <c:v>26.37</c:v>
                </c:pt>
                <c:pt idx="27">
                  <c:v>26.32</c:v>
                </c:pt>
                <c:pt idx="28">
                  <c:v>26.53</c:v>
                </c:pt>
                <c:pt idx="29">
                  <c:v>26.63</c:v>
                </c:pt>
                <c:pt idx="30">
                  <c:v>26.69</c:v>
                </c:pt>
                <c:pt idx="31">
                  <c:v>26.78</c:v>
                </c:pt>
                <c:pt idx="32">
                  <c:v>27.05</c:v>
                </c:pt>
                <c:pt idx="33">
                  <c:v>27.18</c:v>
                </c:pt>
                <c:pt idx="34">
                  <c:v>27.27</c:v>
                </c:pt>
                <c:pt idx="35">
                  <c:v>27.2</c:v>
                </c:pt>
                <c:pt idx="36">
                  <c:v>27.28</c:v>
                </c:pt>
                <c:pt idx="37">
                  <c:v>27.5</c:v>
                </c:pt>
                <c:pt idx="38">
                  <c:v>27.48</c:v>
                </c:pt>
                <c:pt idx="39">
                  <c:v>27.4</c:v>
                </c:pt>
                <c:pt idx="40">
                  <c:v>27.48</c:v>
                </c:pt>
                <c:pt idx="41">
                  <c:v>27.4</c:v>
                </c:pt>
                <c:pt idx="42">
                  <c:v>27.3</c:v>
                </c:pt>
                <c:pt idx="43">
                  <c:v>27.15</c:v>
                </c:pt>
                <c:pt idx="44">
                  <c:v>27.44</c:v>
                </c:pt>
                <c:pt idx="45">
                  <c:v>27.37</c:v>
                </c:pt>
                <c:pt idx="46">
                  <c:v>27.29</c:v>
                </c:pt>
                <c:pt idx="47">
                  <c:v>27.38</c:v>
                </c:pt>
                <c:pt idx="48">
                  <c:v>27.77</c:v>
                </c:pt>
                <c:pt idx="49">
                  <c:v>27.56</c:v>
                </c:pt>
                <c:pt idx="50">
                  <c:v>27.57</c:v>
                </c:pt>
                <c:pt idx="51">
                  <c:v>27.59</c:v>
                </c:pt>
                <c:pt idx="52">
                  <c:v>27.53</c:v>
                </c:pt>
                <c:pt idx="53">
                  <c:v>27.43</c:v>
                </c:pt>
                <c:pt idx="54">
                  <c:v>27.66</c:v>
                </c:pt>
                <c:pt idx="55">
                  <c:v>27.79</c:v>
                </c:pt>
                <c:pt idx="56">
                  <c:v>27.65</c:v>
                </c:pt>
                <c:pt idx="57">
                  <c:v>27.54</c:v>
                </c:pt>
                <c:pt idx="58">
                  <c:v>27.51</c:v>
                </c:pt>
                <c:pt idx="59">
                  <c:v>27.64</c:v>
                </c:pt>
                <c:pt idx="60">
                  <c:v>28.02</c:v>
                </c:pt>
                <c:pt idx="61">
                  <c:v>28.01</c:v>
                </c:pt>
                <c:pt idx="62">
                  <c:v>26.97</c:v>
                </c:pt>
                <c:pt idx="63">
                  <c:v>26.94</c:v>
                </c:pt>
                <c:pt idx="64">
                  <c:v>27.13</c:v>
                </c:pt>
                <c:pt idx="65">
                  <c:v>27.4</c:v>
                </c:pt>
                <c:pt idx="66">
                  <c:v>27.06</c:v>
                </c:pt>
                <c:pt idx="67">
                  <c:v>27.03</c:v>
                </c:pt>
                <c:pt idx="68">
                  <c:v>27.31</c:v>
                </c:pt>
                <c:pt idx="69">
                  <c:v>27.57</c:v>
                </c:pt>
                <c:pt idx="70">
                  <c:v>27.43</c:v>
                </c:pt>
                <c:pt idx="71">
                  <c:v>26.81</c:v>
                </c:pt>
                <c:pt idx="72">
                  <c:v>26.59</c:v>
                </c:pt>
                <c:pt idx="73">
                  <c:v>26.47</c:v>
                </c:pt>
                <c:pt idx="74">
                  <c:v>26.63</c:v>
                </c:pt>
                <c:pt idx="75">
                  <c:v>26.28</c:v>
                </c:pt>
                <c:pt idx="76">
                  <c:v>26.59</c:v>
                </c:pt>
                <c:pt idx="77">
                  <c:v>26.67</c:v>
                </c:pt>
                <c:pt idx="78">
                  <c:v>26.2</c:v>
                </c:pt>
                <c:pt idx="79">
                  <c:v>26.11</c:v>
                </c:pt>
                <c:pt idx="80">
                  <c:v>26.18</c:v>
                </c:pt>
                <c:pt idx="81">
                  <c:v>26.18</c:v>
                </c:pt>
                <c:pt idx="82">
                  <c:v>26.19</c:v>
                </c:pt>
                <c:pt idx="83">
                  <c:v>25.83</c:v>
                </c:pt>
                <c:pt idx="84">
                  <c:v>25.72</c:v>
                </c:pt>
                <c:pt idx="85">
                  <c:v>25.86</c:v>
                </c:pt>
                <c:pt idx="86">
                  <c:v>25.48</c:v>
                </c:pt>
                <c:pt idx="87">
                  <c:v>25.23</c:v>
                </c:pt>
                <c:pt idx="88">
                  <c:v>25.33</c:v>
                </c:pt>
                <c:pt idx="89">
                  <c:v>25.34</c:v>
                </c:pt>
                <c:pt idx="90">
                  <c:v>25.03</c:v>
                </c:pt>
                <c:pt idx="91">
                  <c:v>25.04</c:v>
                </c:pt>
                <c:pt idx="92">
                  <c:v>25.03</c:v>
                </c:pt>
                <c:pt idx="93">
                  <c:v>24.68</c:v>
                </c:pt>
                <c:pt idx="94">
                  <c:v>24.36</c:v>
                </c:pt>
                <c:pt idx="95">
                  <c:v>24.43</c:v>
                </c:pt>
                <c:pt idx="96">
                  <c:v>24.48</c:v>
                </c:pt>
                <c:pt idx="97">
                  <c:v>24.83</c:v>
                </c:pt>
                <c:pt idx="98">
                  <c:v>24.91</c:v>
                </c:pt>
                <c:pt idx="99">
                  <c:v>24.86</c:v>
                </c:pt>
                <c:pt idx="100">
                  <c:v>25.18</c:v>
                </c:pt>
                <c:pt idx="101">
                  <c:v>25.27</c:v>
                </c:pt>
                <c:pt idx="102">
                  <c:v>25.06</c:v>
                </c:pt>
                <c:pt idx="103">
                  <c:v>24.98</c:v>
                </c:pt>
                <c:pt idx="104">
                  <c:v>25.18</c:v>
                </c:pt>
                <c:pt idx="105">
                  <c:v>25.02</c:v>
                </c:pt>
                <c:pt idx="106">
                  <c:v>24.99</c:v>
                </c:pt>
                <c:pt idx="107">
                  <c:v>25.09</c:v>
                </c:pt>
                <c:pt idx="108">
                  <c:v>25.42</c:v>
                </c:pt>
                <c:pt idx="109">
                  <c:v>25.54</c:v>
                </c:pt>
                <c:pt idx="110">
                  <c:v>25.65</c:v>
                </c:pt>
                <c:pt idx="111">
                  <c:v>25.64</c:v>
                </c:pt>
                <c:pt idx="112">
                  <c:v>25.48</c:v>
                </c:pt>
                <c:pt idx="113">
                  <c:v>25.23</c:v>
                </c:pt>
                <c:pt idx="114">
                  <c:v>25.24</c:v>
                </c:pt>
                <c:pt idx="115">
                  <c:v>24.77</c:v>
                </c:pt>
                <c:pt idx="116">
                  <c:v>24.86</c:v>
                </c:pt>
                <c:pt idx="117">
                  <c:v>24.4</c:v>
                </c:pt>
                <c:pt idx="118">
                  <c:v>24.55</c:v>
                </c:pt>
                <c:pt idx="119">
                  <c:v>25.19</c:v>
                </c:pt>
                <c:pt idx="120">
                  <c:v>25.04</c:v>
                </c:pt>
                <c:pt idx="121">
                  <c:v>25.02</c:v>
                </c:pt>
                <c:pt idx="122">
                  <c:v>25.35</c:v>
                </c:pt>
                <c:pt idx="123">
                  <c:v>25.81</c:v>
                </c:pt>
                <c:pt idx="124">
                  <c:v>26.08</c:v>
                </c:pt>
                <c:pt idx="125">
                  <c:v>25.04</c:v>
                </c:pt>
                <c:pt idx="126">
                  <c:v>25.16</c:v>
                </c:pt>
                <c:pt idx="127">
                  <c:v>25.17</c:v>
                </c:pt>
                <c:pt idx="128">
                  <c:v>25.47</c:v>
                </c:pt>
                <c:pt idx="129">
                  <c:v>25.36</c:v>
                </c:pt>
                <c:pt idx="130">
                  <c:v>25.43</c:v>
                </c:pt>
                <c:pt idx="131">
                  <c:v>25.35</c:v>
                </c:pt>
                <c:pt idx="132">
                  <c:v>24.93</c:v>
                </c:pt>
                <c:pt idx="133">
                  <c:v>24.89</c:v>
                </c:pt>
                <c:pt idx="134">
                  <c:v>24.78</c:v>
                </c:pt>
                <c:pt idx="135">
                  <c:v>24.63</c:v>
                </c:pt>
                <c:pt idx="136">
                  <c:v>24.18</c:v>
                </c:pt>
                <c:pt idx="137">
                  <c:v>24.11</c:v>
                </c:pt>
                <c:pt idx="138">
                  <c:v>24.09</c:v>
                </c:pt>
                <c:pt idx="139">
                  <c:v>24.34</c:v>
                </c:pt>
                <c:pt idx="140">
                  <c:v>24.28</c:v>
                </c:pt>
                <c:pt idx="141">
                  <c:v>23.87</c:v>
                </c:pt>
                <c:pt idx="142">
                  <c:v>23.88</c:v>
                </c:pt>
                <c:pt idx="143">
                  <c:v>24</c:v>
                </c:pt>
                <c:pt idx="144">
                  <c:v>24.16</c:v>
                </c:pt>
                <c:pt idx="145">
                  <c:v>24.49</c:v>
                </c:pt>
                <c:pt idx="146">
                  <c:v>24.54</c:v>
                </c:pt>
                <c:pt idx="147">
                  <c:v>24.21</c:v>
                </c:pt>
                <c:pt idx="148">
                  <c:v>24.02</c:v>
                </c:pt>
                <c:pt idx="149">
                  <c:v>23.68</c:v>
                </c:pt>
                <c:pt idx="150">
                  <c:v>23.61</c:v>
                </c:pt>
                <c:pt idx="151">
                  <c:v>23.74</c:v>
                </c:pt>
                <c:pt idx="152">
                  <c:v>23.7</c:v>
                </c:pt>
                <c:pt idx="153">
                  <c:v>23.66</c:v>
                </c:pt>
                <c:pt idx="154">
                  <c:v>23.53</c:v>
                </c:pt>
                <c:pt idx="155">
                  <c:v>23.54</c:v>
                </c:pt>
                <c:pt idx="156">
                  <c:v>24.03</c:v>
                </c:pt>
                <c:pt idx="157">
                  <c:v>23.51</c:v>
                </c:pt>
                <c:pt idx="158">
                  <c:v>23.49</c:v>
                </c:pt>
                <c:pt idx="159">
                  <c:v>23.82</c:v>
                </c:pt>
                <c:pt idx="160">
                  <c:v>24</c:v>
                </c:pt>
                <c:pt idx="161">
                  <c:v>24.24</c:v>
                </c:pt>
                <c:pt idx="162">
                  <c:v>24.43</c:v>
                </c:pt>
                <c:pt idx="163">
                  <c:v>24.04</c:v>
                </c:pt>
                <c:pt idx="164">
                  <c:v>24.03</c:v>
                </c:pt>
                <c:pt idx="165">
                  <c:v>24.07</c:v>
                </c:pt>
                <c:pt idx="166">
                  <c:v>25</c:v>
                </c:pt>
                <c:pt idx="167">
                  <c:v>25.2</c:v>
                </c:pt>
                <c:pt idx="168">
                  <c:v>25.5</c:v>
                </c:pt>
                <c:pt idx="169">
                  <c:v>25.68</c:v>
                </c:pt>
                <c:pt idx="170">
                  <c:v>25.74</c:v>
                </c:pt>
                <c:pt idx="171">
                  <c:v>25.8</c:v>
                </c:pt>
                <c:pt idx="172">
                  <c:v>26.2</c:v>
                </c:pt>
                <c:pt idx="173">
                  <c:v>26.35</c:v>
                </c:pt>
                <c:pt idx="174">
                  <c:v>26.33</c:v>
                </c:pt>
                <c:pt idx="175">
                  <c:v>26.18</c:v>
                </c:pt>
                <c:pt idx="176">
                  <c:v>26.35</c:v>
                </c:pt>
                <c:pt idx="177">
                  <c:v>26.2</c:v>
                </c:pt>
                <c:pt idx="178">
                  <c:v>26.31</c:v>
                </c:pt>
                <c:pt idx="179">
                  <c:v>26.1</c:v>
                </c:pt>
                <c:pt idx="180">
                  <c:v>26.62</c:v>
                </c:pt>
                <c:pt idx="181">
                  <c:v>26.82</c:v>
                </c:pt>
                <c:pt idx="182">
                  <c:v>26.49</c:v>
                </c:pt>
                <c:pt idx="183">
                  <c:v>26.52</c:v>
                </c:pt>
                <c:pt idx="184">
                  <c:v>27.03</c:v>
                </c:pt>
                <c:pt idx="185">
                  <c:v>27.62</c:v>
                </c:pt>
                <c:pt idx="186">
                  <c:v>27.04</c:v>
                </c:pt>
                <c:pt idx="187">
                  <c:v>27.05</c:v>
                </c:pt>
                <c:pt idx="188">
                  <c:v>27.1</c:v>
                </c:pt>
                <c:pt idx="189">
                  <c:v>26.59</c:v>
                </c:pt>
                <c:pt idx="190">
                  <c:v>26.6</c:v>
                </c:pt>
                <c:pt idx="191">
                  <c:v>26.32</c:v>
                </c:pt>
                <c:pt idx="192">
                  <c:v>25.77</c:v>
                </c:pt>
                <c:pt idx="193">
                  <c:v>25.07</c:v>
                </c:pt>
                <c:pt idx="194">
                  <c:v>24.23</c:v>
                </c:pt>
                <c:pt idx="195">
                  <c:v>23.87</c:v>
                </c:pt>
                <c:pt idx="196">
                  <c:v>23.94</c:v>
                </c:pt>
                <c:pt idx="197">
                  <c:v>24.24</c:v>
                </c:pt>
                <c:pt idx="198">
                  <c:v>24.49</c:v>
                </c:pt>
                <c:pt idx="199">
                  <c:v>24.99</c:v>
                </c:pt>
                <c:pt idx="200">
                  <c:v>25.05</c:v>
                </c:pt>
                <c:pt idx="201">
                  <c:v>24.93</c:v>
                </c:pt>
                <c:pt idx="202">
                  <c:v>24.03</c:v>
                </c:pt>
                <c:pt idx="203">
                  <c:v>23.91</c:v>
                </c:pt>
                <c:pt idx="204">
                  <c:v>23.79</c:v>
                </c:pt>
                <c:pt idx="205">
                  <c:v>24.03</c:v>
                </c:pt>
                <c:pt idx="206">
                  <c:v>24.42</c:v>
                </c:pt>
                <c:pt idx="207">
                  <c:v>24.5</c:v>
                </c:pt>
                <c:pt idx="208">
                  <c:v>24.42</c:v>
                </c:pt>
                <c:pt idx="209">
                  <c:v>25.37</c:v>
                </c:pt>
                <c:pt idx="210">
                  <c:v>25.7</c:v>
                </c:pt>
                <c:pt idx="211">
                  <c:v>26.26</c:v>
                </c:pt>
                <c:pt idx="212">
                  <c:v>26.21</c:v>
                </c:pt>
                <c:pt idx="213">
                  <c:v>25.66</c:v>
                </c:pt>
                <c:pt idx="214">
                  <c:v>25.11</c:v>
                </c:pt>
                <c:pt idx="215">
                  <c:v>25.57</c:v>
                </c:pt>
                <c:pt idx="216">
                  <c:v>25.95</c:v>
                </c:pt>
                <c:pt idx="217">
                  <c:v>25.5</c:v>
                </c:pt>
                <c:pt idx="218">
                  <c:v>25.27</c:v>
                </c:pt>
                <c:pt idx="219">
                  <c:v>25.81</c:v>
                </c:pt>
                <c:pt idx="220">
                  <c:v>25.89</c:v>
                </c:pt>
                <c:pt idx="221">
                  <c:v>26.31</c:v>
                </c:pt>
                <c:pt idx="222">
                  <c:v>26.83</c:v>
                </c:pt>
                <c:pt idx="223">
                  <c:v>26.6</c:v>
                </c:pt>
                <c:pt idx="224">
                  <c:v>26.93</c:v>
                </c:pt>
                <c:pt idx="225">
                  <c:v>25.97</c:v>
                </c:pt>
                <c:pt idx="226">
                  <c:v>24.6</c:v>
                </c:pt>
                <c:pt idx="227">
                  <c:v>24.69</c:v>
                </c:pt>
                <c:pt idx="228">
                  <c:v>24.73</c:v>
                </c:pt>
                <c:pt idx="229">
                  <c:v>25.45</c:v>
                </c:pt>
                <c:pt idx="230">
                  <c:v>25.51</c:v>
                </c:pt>
                <c:pt idx="231">
                  <c:v>25.09</c:v>
                </c:pt>
                <c:pt idx="232">
                  <c:v>24.88</c:v>
                </c:pt>
                <c:pt idx="233">
                  <c:v>24.52</c:v>
                </c:pt>
                <c:pt idx="234">
                  <c:v>24.26</c:v>
                </c:pt>
                <c:pt idx="235">
                  <c:v>25.16</c:v>
                </c:pt>
                <c:pt idx="236">
                  <c:v>25.7</c:v>
                </c:pt>
                <c:pt idx="237">
                  <c:v>26.2</c:v>
                </c:pt>
                <c:pt idx="238">
                  <c:v>26.47</c:v>
                </c:pt>
                <c:pt idx="239">
                  <c:v>26.72</c:v>
                </c:pt>
                <c:pt idx="240">
                  <c:v>26.9</c:v>
                </c:pt>
                <c:pt idx="241">
                  <c:v>26.62</c:v>
                </c:pt>
                <c:pt idx="242">
                  <c:v>27.02</c:v>
                </c:pt>
                <c:pt idx="243">
                  <c:v>26.85</c:v>
                </c:pt>
                <c:pt idx="244">
                  <c:v>26.8</c:v>
                </c:pt>
                <c:pt idx="245">
                  <c:v>27.01</c:v>
                </c:pt>
                <c:pt idx="246">
                  <c:v>26.4</c:v>
                </c:pt>
                <c:pt idx="247">
                  <c:v>26.8</c:v>
                </c:pt>
                <c:pt idx="248">
                  <c:v>27.04</c:v>
                </c:pt>
                <c:pt idx="249">
                  <c:v>26.72</c:v>
                </c:pt>
                <c:pt idx="250">
                  <c:v>26.1</c:v>
                </c:pt>
                <c:pt idx="251">
                  <c:v>26.65</c:v>
                </c:pt>
                <c:pt idx="252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B-4736-8BF5-05BE9177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60192"/>
        <c:axId val="77100544"/>
      </c:lineChart>
      <c:dateAx>
        <c:axId val="75987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001280"/>
        <c:crosses val="autoZero"/>
        <c:auto val="1"/>
        <c:lblOffset val="100"/>
        <c:baseTimeUnit val="days"/>
      </c:dateAx>
      <c:valAx>
        <c:axId val="7600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S&amp;P, Gold, and AAPL prices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87200"/>
        <c:crosses val="autoZero"/>
        <c:crossBetween val="between"/>
      </c:valAx>
      <c:valAx>
        <c:axId val="77100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MSFT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60192"/>
        <c:crosses val="max"/>
        <c:crossBetween val="between"/>
      </c:valAx>
      <c:dateAx>
        <c:axId val="177160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100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S&amp;P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Correlation_data!$O$5:$O$257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100.28047464940668</c:v>
                </c:pt>
                <c:pt idx="2">
                  <c:v>101.12189859762674</c:v>
                </c:pt>
                <c:pt idx="3">
                  <c:v>101.51024811218984</c:v>
                </c:pt>
                <c:pt idx="4">
                  <c:v>103.34412081984895</c:v>
                </c:pt>
                <c:pt idx="5">
                  <c:v>103.64617044228692</c:v>
                </c:pt>
                <c:pt idx="6">
                  <c:v>103.47357065803664</c:v>
                </c:pt>
                <c:pt idx="7">
                  <c:v>102.69687162891043</c:v>
                </c:pt>
                <c:pt idx="8">
                  <c:v>102.95577130528584</c:v>
                </c:pt>
                <c:pt idx="9">
                  <c:v>102.69687162891044</c:v>
                </c:pt>
                <c:pt idx="10">
                  <c:v>101.35922330097085</c:v>
                </c:pt>
                <c:pt idx="11">
                  <c:v>101.38079827400215</c:v>
                </c:pt>
                <c:pt idx="12">
                  <c:v>99.568500539374313</c:v>
                </c:pt>
                <c:pt idx="13">
                  <c:v>99.805825242718441</c:v>
                </c:pt>
                <c:pt idx="14">
                  <c:v>101.55339805825241</c:v>
                </c:pt>
                <c:pt idx="15">
                  <c:v>101.59654800431498</c:v>
                </c:pt>
                <c:pt idx="16">
                  <c:v>101.57497303128369</c:v>
                </c:pt>
                <c:pt idx="17">
                  <c:v>99.870550161812275</c:v>
                </c:pt>
                <c:pt idx="18">
                  <c:v>101.44552319309598</c:v>
                </c:pt>
                <c:pt idx="19">
                  <c:v>100.30204962243793</c:v>
                </c:pt>
                <c:pt idx="20">
                  <c:v>100.58252427184463</c:v>
                </c:pt>
                <c:pt idx="21">
                  <c:v>99.978425026968694</c:v>
                </c:pt>
                <c:pt idx="22">
                  <c:v>102.13592233009707</c:v>
                </c:pt>
                <c:pt idx="23">
                  <c:v>103.71089536138078</c:v>
                </c:pt>
                <c:pt idx="24">
                  <c:v>103.77562028047463</c:v>
                </c:pt>
                <c:pt idx="25">
                  <c:v>103.64617044228693</c:v>
                </c:pt>
                <c:pt idx="26">
                  <c:v>103.75404530744333</c:v>
                </c:pt>
                <c:pt idx="27">
                  <c:v>104.22869471413159</c:v>
                </c:pt>
                <c:pt idx="28">
                  <c:v>104.5954692556634</c:v>
                </c:pt>
                <c:pt idx="29">
                  <c:v>105.28586839266448</c:v>
                </c:pt>
                <c:pt idx="30">
                  <c:v>105.30744336569578</c:v>
                </c:pt>
                <c:pt idx="31">
                  <c:v>105.35059331175835</c:v>
                </c:pt>
                <c:pt idx="32">
                  <c:v>104.94066882416395</c:v>
                </c:pt>
                <c:pt idx="33">
                  <c:v>105.50161812297732</c:v>
                </c:pt>
                <c:pt idx="34">
                  <c:v>105.50161812297732</c:v>
                </c:pt>
                <c:pt idx="35">
                  <c:v>105.73894282632143</c:v>
                </c:pt>
                <c:pt idx="36">
                  <c:v>106.55879180151022</c:v>
                </c:pt>
                <c:pt idx="37">
                  <c:v>106.88241639697948</c:v>
                </c:pt>
                <c:pt idx="38">
                  <c:v>106.75296655879178</c:v>
                </c:pt>
                <c:pt idx="39">
                  <c:v>106.77454153182306</c:v>
                </c:pt>
                <c:pt idx="40">
                  <c:v>106.83926645091691</c:v>
                </c:pt>
                <c:pt idx="41">
                  <c:v>106.9902912621359</c:v>
                </c:pt>
                <c:pt idx="42">
                  <c:v>106.88241639697948</c:v>
                </c:pt>
                <c:pt idx="43">
                  <c:v>106.75296655879178</c:v>
                </c:pt>
                <c:pt idx="44">
                  <c:v>107.81014023732467</c:v>
                </c:pt>
                <c:pt idx="45">
                  <c:v>107.81014023732467</c:v>
                </c:pt>
                <c:pt idx="46">
                  <c:v>108.37108953613806</c:v>
                </c:pt>
                <c:pt idx="47">
                  <c:v>108.24163969795036</c:v>
                </c:pt>
                <c:pt idx="48">
                  <c:v>108.00431499460623</c:v>
                </c:pt>
                <c:pt idx="49">
                  <c:v>107.83171521035597</c:v>
                </c:pt>
                <c:pt idx="50">
                  <c:v>108.26321467098164</c:v>
                </c:pt>
                <c:pt idx="51">
                  <c:v>109.38511326860839</c:v>
                </c:pt>
                <c:pt idx="52">
                  <c:v>109.19093851132683</c:v>
                </c:pt>
                <c:pt idx="53">
                  <c:v>109.90291262135919</c:v>
                </c:pt>
                <c:pt idx="54">
                  <c:v>110.35598705501616</c:v>
                </c:pt>
                <c:pt idx="55">
                  <c:v>108.95361380798272</c:v>
                </c:pt>
                <c:pt idx="56">
                  <c:v>108.75943905070116</c:v>
                </c:pt>
                <c:pt idx="57">
                  <c:v>109.06148867313912</c:v>
                </c:pt>
                <c:pt idx="58">
                  <c:v>109.81661272923405</c:v>
                </c:pt>
                <c:pt idx="59">
                  <c:v>109.73031283710893</c:v>
                </c:pt>
                <c:pt idx="60">
                  <c:v>110.24811218985973</c:v>
                </c:pt>
                <c:pt idx="61">
                  <c:v>110.44228694714127</c:v>
                </c:pt>
                <c:pt idx="62">
                  <c:v>108.34951456310675</c:v>
                </c:pt>
                <c:pt idx="63">
                  <c:v>109.29881337648322</c:v>
                </c:pt>
                <c:pt idx="64">
                  <c:v>111.0463861920172</c:v>
                </c:pt>
                <c:pt idx="65">
                  <c:v>110.80906148867307</c:v>
                </c:pt>
                <c:pt idx="66">
                  <c:v>111.08953613807975</c:v>
                </c:pt>
                <c:pt idx="67">
                  <c:v>111.4347357065803</c:v>
                </c:pt>
                <c:pt idx="68">
                  <c:v>112.16828478964393</c:v>
                </c:pt>
                <c:pt idx="69">
                  <c:v>112.68608414239475</c:v>
                </c:pt>
                <c:pt idx="70">
                  <c:v>112.47033441208191</c:v>
                </c:pt>
                <c:pt idx="71">
                  <c:v>112.42718446601934</c:v>
                </c:pt>
                <c:pt idx="72">
                  <c:v>113.16073354908299</c:v>
                </c:pt>
                <c:pt idx="73">
                  <c:v>113.20388349514555</c:v>
                </c:pt>
                <c:pt idx="74">
                  <c:v>113.07443365695784</c:v>
                </c:pt>
                <c:pt idx="75">
                  <c:v>113.6569579288025</c:v>
                </c:pt>
                <c:pt idx="76">
                  <c:v>114.06688241639688</c:v>
                </c:pt>
                <c:pt idx="77">
                  <c:v>114.47680690399126</c:v>
                </c:pt>
                <c:pt idx="78">
                  <c:v>112.06040992448749</c:v>
                </c:pt>
                <c:pt idx="79">
                  <c:v>111.28371089536127</c:v>
                </c:pt>
                <c:pt idx="80">
                  <c:v>111.04638619201715</c:v>
                </c:pt>
                <c:pt idx="81">
                  <c:v>112.42718446601931</c:v>
                </c:pt>
                <c:pt idx="82">
                  <c:v>113.05285868392654</c:v>
                </c:pt>
                <c:pt idx="83">
                  <c:v>110.89536138079818</c:v>
                </c:pt>
                <c:pt idx="84">
                  <c:v>111.30528586839257</c:v>
                </c:pt>
                <c:pt idx="85">
                  <c:v>113.37648327939581</c:v>
                </c:pt>
                <c:pt idx="86">
                  <c:v>112.55663430420704</c:v>
                </c:pt>
                <c:pt idx="87">
                  <c:v>111.58576051779927</c:v>
                </c:pt>
                <c:pt idx="88">
                  <c:v>112.53505933117576</c:v>
                </c:pt>
                <c:pt idx="89">
                  <c:v>112.14670981661266</c:v>
                </c:pt>
                <c:pt idx="90">
                  <c:v>110.31283710895354</c:v>
                </c:pt>
                <c:pt idx="91">
                  <c:v>111.34843581445517</c:v>
                </c:pt>
                <c:pt idx="92">
                  <c:v>110.42071197410998</c:v>
                </c:pt>
                <c:pt idx="93">
                  <c:v>109.10463861920168</c:v>
                </c:pt>
                <c:pt idx="94">
                  <c:v>107.27076591154257</c:v>
                </c:pt>
                <c:pt idx="95">
                  <c:v>108.54368932038831</c:v>
                </c:pt>
                <c:pt idx="96">
                  <c:v>109.01833872707655</c:v>
                </c:pt>
                <c:pt idx="97">
                  <c:v>110.63646170442281</c:v>
                </c:pt>
                <c:pt idx="98">
                  <c:v>110.22653721682842</c:v>
                </c:pt>
                <c:pt idx="99">
                  <c:v>110.55016181229767</c:v>
                </c:pt>
                <c:pt idx="100">
                  <c:v>111.6936353829557</c:v>
                </c:pt>
                <c:pt idx="101">
                  <c:v>112.1035598705501</c:v>
                </c:pt>
                <c:pt idx="102">
                  <c:v>111.43473570658031</c:v>
                </c:pt>
                <c:pt idx="103">
                  <c:v>112.66450916936348</c:v>
                </c:pt>
                <c:pt idx="104">
                  <c:v>113.31175836030199</c:v>
                </c:pt>
                <c:pt idx="105">
                  <c:v>113.05285868392659</c:v>
                </c:pt>
                <c:pt idx="106">
                  <c:v>113.63538295577123</c:v>
                </c:pt>
                <c:pt idx="107">
                  <c:v>113.76483279395893</c:v>
                </c:pt>
                <c:pt idx="108">
                  <c:v>113.54908306364609</c:v>
                </c:pt>
                <c:pt idx="109">
                  <c:v>113.74325782092765</c:v>
                </c:pt>
                <c:pt idx="110">
                  <c:v>113.70010787486508</c:v>
                </c:pt>
                <c:pt idx="111">
                  <c:v>113.29018338727069</c:v>
                </c:pt>
                <c:pt idx="112">
                  <c:v>112.92340884573888</c:v>
                </c:pt>
                <c:pt idx="113">
                  <c:v>111.95253505933111</c:v>
                </c:pt>
                <c:pt idx="114">
                  <c:v>111.99568500539367</c:v>
                </c:pt>
                <c:pt idx="115">
                  <c:v>112.12513484358136</c:v>
                </c:pt>
                <c:pt idx="116">
                  <c:v>112.85868392664501</c:v>
                </c:pt>
                <c:pt idx="117">
                  <c:v>111.32686084142387</c:v>
                </c:pt>
                <c:pt idx="118">
                  <c:v>111.97411003236238</c:v>
                </c:pt>
                <c:pt idx="119">
                  <c:v>113.67853290183379</c:v>
                </c:pt>
                <c:pt idx="120">
                  <c:v>113.91585760517791</c:v>
                </c:pt>
                <c:pt idx="121">
                  <c:v>113.89428263214661</c:v>
                </c:pt>
                <c:pt idx="122">
                  <c:v>114.77885652642924</c:v>
                </c:pt>
                <c:pt idx="123">
                  <c:v>115.6418554476806</c:v>
                </c:pt>
                <c:pt idx="124">
                  <c:v>115.98705501618113</c:v>
                </c:pt>
                <c:pt idx="125">
                  <c:v>116.39697950377553</c:v>
                </c:pt>
                <c:pt idx="126">
                  <c:v>116.22437971952526</c:v>
                </c:pt>
                <c:pt idx="127">
                  <c:v>115.72815533980574</c:v>
                </c:pt>
                <c:pt idx="128">
                  <c:v>114.95145631067953</c:v>
                </c:pt>
                <c:pt idx="129">
                  <c:v>114.26105717367845</c:v>
                </c:pt>
                <c:pt idx="130">
                  <c:v>114.21790722761588</c:v>
                </c:pt>
                <c:pt idx="131">
                  <c:v>114.92988133764825</c:v>
                </c:pt>
                <c:pt idx="132">
                  <c:v>115.87918015102474</c:v>
                </c:pt>
                <c:pt idx="133">
                  <c:v>114.58468176914771</c:v>
                </c:pt>
                <c:pt idx="134">
                  <c:v>115.33980582524264</c:v>
                </c:pt>
                <c:pt idx="135">
                  <c:v>114.17475728155333</c:v>
                </c:pt>
                <c:pt idx="136">
                  <c:v>113.44120819848968</c:v>
                </c:pt>
                <c:pt idx="137">
                  <c:v>113.44120819848968</c:v>
                </c:pt>
                <c:pt idx="138">
                  <c:v>114.56310679611641</c:v>
                </c:pt>
                <c:pt idx="139">
                  <c:v>114.84358144552311</c:v>
                </c:pt>
                <c:pt idx="140">
                  <c:v>113.63538295577122</c:v>
                </c:pt>
                <c:pt idx="141">
                  <c:v>112.55663430420704</c:v>
                </c:pt>
                <c:pt idx="142">
                  <c:v>112.40560949298805</c:v>
                </c:pt>
                <c:pt idx="143">
                  <c:v>112.66450916936346</c:v>
                </c:pt>
                <c:pt idx="144">
                  <c:v>113.5275080906148</c:v>
                </c:pt>
                <c:pt idx="145">
                  <c:v>113.82955771305276</c:v>
                </c:pt>
                <c:pt idx="146">
                  <c:v>115.03775620280466</c:v>
                </c:pt>
                <c:pt idx="147">
                  <c:v>112.27615965480034</c:v>
                </c:pt>
                <c:pt idx="148">
                  <c:v>112.31930960086291</c:v>
                </c:pt>
                <c:pt idx="149">
                  <c:v>110.91693635382946</c:v>
                </c:pt>
                <c:pt idx="150">
                  <c:v>109.94606256742169</c:v>
                </c:pt>
                <c:pt idx="151">
                  <c:v>109.9244875943904</c:v>
                </c:pt>
                <c:pt idx="152">
                  <c:v>109.2556634304206</c:v>
                </c:pt>
                <c:pt idx="153">
                  <c:v>110.16181229773451</c:v>
                </c:pt>
                <c:pt idx="154">
                  <c:v>108.56526429341953</c:v>
                </c:pt>
                <c:pt idx="155">
                  <c:v>108.78101402373235</c:v>
                </c:pt>
                <c:pt idx="156">
                  <c:v>110.35598705501606</c:v>
                </c:pt>
                <c:pt idx="157">
                  <c:v>108.24163969795026</c:v>
                </c:pt>
                <c:pt idx="158">
                  <c:v>108.54368932038822</c:v>
                </c:pt>
                <c:pt idx="159">
                  <c:v>108.75943905070105</c:v>
                </c:pt>
                <c:pt idx="160">
                  <c:v>109.42826321467085</c:v>
                </c:pt>
                <c:pt idx="161">
                  <c:v>110.65803667745404</c:v>
                </c:pt>
                <c:pt idx="162">
                  <c:v>109.94606256742166</c:v>
                </c:pt>
                <c:pt idx="163">
                  <c:v>109.70873786407755</c:v>
                </c:pt>
                <c:pt idx="164">
                  <c:v>108.5868392664508</c:v>
                </c:pt>
                <c:pt idx="165">
                  <c:v>109.64401294498369</c:v>
                </c:pt>
                <c:pt idx="166">
                  <c:v>111.2189859762674</c:v>
                </c:pt>
                <c:pt idx="167">
                  <c:v>112.06040992448747</c:v>
                </c:pt>
                <c:pt idx="168">
                  <c:v>113.03128371089525</c:v>
                </c:pt>
                <c:pt idx="169">
                  <c:v>114.6925566343041</c:v>
                </c:pt>
                <c:pt idx="170">
                  <c:v>114.86515641855436</c:v>
                </c:pt>
                <c:pt idx="171">
                  <c:v>114.77885652642922</c:v>
                </c:pt>
                <c:pt idx="172">
                  <c:v>116.15965480043137</c:v>
                </c:pt>
                <c:pt idx="173">
                  <c:v>115.29665587918002</c:v>
                </c:pt>
                <c:pt idx="174">
                  <c:v>113.29018338727063</c:v>
                </c:pt>
                <c:pt idx="175">
                  <c:v>112.62135922330084</c:v>
                </c:pt>
                <c:pt idx="176">
                  <c:v>112.75080906148854</c:v>
                </c:pt>
                <c:pt idx="177">
                  <c:v>112.27615965480031</c:v>
                </c:pt>
                <c:pt idx="178">
                  <c:v>112.98813376483265</c:v>
                </c:pt>
                <c:pt idx="179">
                  <c:v>111.73678532901819</c:v>
                </c:pt>
                <c:pt idx="180">
                  <c:v>113.52750809061475</c:v>
                </c:pt>
                <c:pt idx="181">
                  <c:v>113.52750809061475</c:v>
                </c:pt>
                <c:pt idx="182">
                  <c:v>115.36138079827386</c:v>
                </c:pt>
                <c:pt idx="183">
                  <c:v>115.23193096008615</c:v>
                </c:pt>
                <c:pt idx="184">
                  <c:v>114.58468176914764</c:v>
                </c:pt>
                <c:pt idx="185">
                  <c:v>113.9590075512404</c:v>
                </c:pt>
                <c:pt idx="186">
                  <c:v>111.60733549083048</c:v>
                </c:pt>
                <c:pt idx="187">
                  <c:v>111.41316073354893</c:v>
                </c:pt>
                <c:pt idx="188">
                  <c:v>110.70118662351658</c:v>
                </c:pt>
                <c:pt idx="189">
                  <c:v>109.94606256742165</c:v>
                </c:pt>
                <c:pt idx="190">
                  <c:v>107.14131607335477</c:v>
                </c:pt>
                <c:pt idx="191">
                  <c:v>107.766990291262</c:v>
                </c:pt>
                <c:pt idx="192">
                  <c:v>102.95577130528574</c:v>
                </c:pt>
                <c:pt idx="193">
                  <c:v>102.86947141316061</c:v>
                </c:pt>
                <c:pt idx="194">
                  <c:v>95.404530744336455</c:v>
                </c:pt>
                <c:pt idx="195">
                  <c:v>100.62567421790712</c:v>
                </c:pt>
                <c:pt idx="196">
                  <c:v>96.46170442286936</c:v>
                </c:pt>
                <c:pt idx="197">
                  <c:v>100.34519956850042</c:v>
                </c:pt>
                <c:pt idx="198">
                  <c:v>101.05717367853278</c:v>
                </c:pt>
                <c:pt idx="199">
                  <c:v>102.93419633225444</c:v>
                </c:pt>
                <c:pt idx="200">
                  <c:v>102.39482200647235</c:v>
                </c:pt>
                <c:pt idx="201">
                  <c:v>102.20064724919079</c:v>
                </c:pt>
                <c:pt idx="202">
                  <c:v>98.187702265372025</c:v>
                </c:pt>
                <c:pt idx="203">
                  <c:v>96.504854368931902</c:v>
                </c:pt>
                <c:pt idx="204">
                  <c:v>96.440129449838054</c:v>
                </c:pt>
                <c:pt idx="205">
                  <c:v>99.482200647249059</c:v>
                </c:pt>
                <c:pt idx="206">
                  <c:v>100.64724919093837</c:v>
                </c:pt>
                <c:pt idx="207">
                  <c:v>99.395900755123918</c:v>
                </c:pt>
                <c:pt idx="208">
                  <c:v>100.99244875943891</c:v>
                </c:pt>
                <c:pt idx="209">
                  <c:v>103.75404530744323</c:v>
                </c:pt>
                <c:pt idx="210">
                  <c:v>103.47357065803655</c:v>
                </c:pt>
                <c:pt idx="211">
                  <c:v>104.59546925566329</c:v>
                </c:pt>
                <c:pt idx="212">
                  <c:v>103.17152103559856</c:v>
                </c:pt>
                <c:pt idx="213">
                  <c:v>100.40992448759424</c:v>
                </c:pt>
                <c:pt idx="214">
                  <c:v>99.999999999999844</c:v>
                </c:pt>
                <c:pt idx="215">
                  <c:v>102.977346278317</c:v>
                </c:pt>
                <c:pt idx="216">
                  <c:v>101.83387270765897</c:v>
                </c:pt>
                <c:pt idx="217">
                  <c:v>99.439050701186488</c:v>
                </c:pt>
                <c:pt idx="218">
                  <c:v>99.870550161812162</c:v>
                </c:pt>
                <c:pt idx="219">
                  <c:v>100.56094929881324</c:v>
                </c:pt>
                <c:pt idx="220">
                  <c:v>102.02804746494053</c:v>
                </c:pt>
                <c:pt idx="221">
                  <c:v>103.9266450916935</c:v>
                </c:pt>
                <c:pt idx="222">
                  <c:v>104.573894282632</c:v>
                </c:pt>
                <c:pt idx="223">
                  <c:v>103.36569579288012</c:v>
                </c:pt>
                <c:pt idx="224">
                  <c:v>103.21467098166113</c:v>
                </c:pt>
                <c:pt idx="225">
                  <c:v>99.741100323624451</c:v>
                </c:pt>
                <c:pt idx="226">
                  <c:v>96.957928802588867</c:v>
                </c:pt>
                <c:pt idx="227">
                  <c:v>97.497303128370959</c:v>
                </c:pt>
                <c:pt idx="228">
                  <c:v>99.97842502696858</c:v>
                </c:pt>
                <c:pt idx="229">
                  <c:v>100.92772384034507</c:v>
                </c:pt>
                <c:pt idx="230">
                  <c:v>99.137001078748526</c:v>
                </c:pt>
                <c:pt idx="231">
                  <c:v>99.78425026968705</c:v>
                </c:pt>
                <c:pt idx="232">
                  <c:v>97.173678532901718</c:v>
                </c:pt>
                <c:pt idx="233">
                  <c:v>93.74325782092761</c:v>
                </c:pt>
                <c:pt idx="234">
                  <c:v>96.094929881337535</c:v>
                </c:pt>
                <c:pt idx="235">
                  <c:v>97.950377562027938</c:v>
                </c:pt>
                <c:pt idx="236">
                  <c:v>99.892125134843468</c:v>
                </c:pt>
                <c:pt idx="237">
                  <c:v>99.676375404530631</c:v>
                </c:pt>
                <c:pt idx="238">
                  <c:v>102.78317152103548</c:v>
                </c:pt>
                <c:pt idx="239">
                  <c:v>102.65372168284777</c:v>
                </c:pt>
                <c:pt idx="240">
                  <c:v>103.4088457389427</c:v>
                </c:pt>
                <c:pt idx="241">
                  <c:v>103.38727076591141</c:v>
                </c:pt>
                <c:pt idx="242">
                  <c:v>105.22114347357054</c:v>
                </c:pt>
                <c:pt idx="243">
                  <c:v>103.04207119741089</c:v>
                </c:pt>
                <c:pt idx="244">
                  <c:v>105.5447680690398</c:v>
                </c:pt>
                <c:pt idx="245">
                  <c:v>104.12081984897507</c:v>
                </c:pt>
                <c:pt idx="246">
                  <c:v>104.42286947141305</c:v>
                </c:pt>
                <c:pt idx="247">
                  <c:v>106.60194174757271</c:v>
                </c:pt>
                <c:pt idx="248">
                  <c:v>107.61596548004304</c:v>
                </c:pt>
                <c:pt idx="249">
                  <c:v>105.67421790722751</c:v>
                </c:pt>
                <c:pt idx="250">
                  <c:v>106.79611650485427</c:v>
                </c:pt>
                <c:pt idx="251">
                  <c:v>110.67961165048533</c:v>
                </c:pt>
                <c:pt idx="252">
                  <c:v>110.55016181229763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1-4A47-8EBD-46F428CFA9CE}"/>
            </c:ext>
          </c:extLst>
        </c:ser>
        <c:ser>
          <c:idx val="1"/>
          <c:order val="1"/>
          <c:tx>
            <c:v>Gold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Correlation_data!$P$5:$P$257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99.487667422967135</c:v>
                </c:pt>
                <c:pt idx="2">
                  <c:v>99.948766742296698</c:v>
                </c:pt>
                <c:pt idx="3">
                  <c:v>98.536192637048956</c:v>
                </c:pt>
                <c:pt idx="4">
                  <c:v>101.86635438776256</c:v>
                </c:pt>
                <c:pt idx="5">
                  <c:v>102.93493376271681</c:v>
                </c:pt>
                <c:pt idx="6">
                  <c:v>103.33748078752835</c:v>
                </c:pt>
                <c:pt idx="7">
                  <c:v>103.84249432774644</c:v>
                </c:pt>
                <c:pt idx="8">
                  <c:v>103.05203835175288</c:v>
                </c:pt>
                <c:pt idx="9">
                  <c:v>103.3447998243431</c:v>
                </c:pt>
                <c:pt idx="10">
                  <c:v>100.57820390836564</c:v>
                </c:pt>
                <c:pt idx="11">
                  <c:v>100.79777501280829</c:v>
                </c:pt>
                <c:pt idx="12">
                  <c:v>98.594744931566979</c:v>
                </c:pt>
                <c:pt idx="13">
                  <c:v>98.484959379345653</c:v>
                </c:pt>
                <c:pt idx="14">
                  <c:v>99.663324306521247</c:v>
                </c:pt>
                <c:pt idx="15">
                  <c:v>99.612091048817959</c:v>
                </c:pt>
                <c:pt idx="16">
                  <c:v>100.0146380736295</c:v>
                </c:pt>
                <c:pt idx="17">
                  <c:v>101.46380736295103</c:v>
                </c:pt>
                <c:pt idx="18">
                  <c:v>101.12713166947231</c:v>
                </c:pt>
                <c:pt idx="19">
                  <c:v>100.35131376710825</c:v>
                </c:pt>
                <c:pt idx="20">
                  <c:v>100.58552294518041</c:v>
                </c:pt>
                <c:pt idx="21">
                  <c:v>101.9468637927249</c:v>
                </c:pt>
                <c:pt idx="22">
                  <c:v>102.1078826026495</c:v>
                </c:pt>
                <c:pt idx="23">
                  <c:v>102.18107297079706</c:v>
                </c:pt>
                <c:pt idx="24">
                  <c:v>103.41799019249069</c:v>
                </c:pt>
                <c:pt idx="25">
                  <c:v>104.14257483715147</c:v>
                </c:pt>
                <c:pt idx="26">
                  <c:v>103.62292322330384</c:v>
                </c:pt>
                <c:pt idx="27">
                  <c:v>101.73461172509701</c:v>
                </c:pt>
                <c:pt idx="28">
                  <c:v>102.43723925931349</c:v>
                </c:pt>
                <c:pt idx="29">
                  <c:v>101.85903535094783</c:v>
                </c:pt>
                <c:pt idx="30">
                  <c:v>102.81782917368075</c:v>
                </c:pt>
                <c:pt idx="31">
                  <c:v>103.27892849301033</c:v>
                </c:pt>
                <c:pt idx="32">
                  <c:v>101.95418282953965</c:v>
                </c:pt>
                <c:pt idx="33">
                  <c:v>100.84168923369685</c:v>
                </c:pt>
                <c:pt idx="34">
                  <c:v>101.44185025250678</c:v>
                </c:pt>
                <c:pt idx="35">
                  <c:v>101.9468637927249</c:v>
                </c:pt>
                <c:pt idx="36">
                  <c:v>102.14447778672327</c:v>
                </c:pt>
                <c:pt idx="37">
                  <c:v>102.04201127131671</c:v>
                </c:pt>
                <c:pt idx="38">
                  <c:v>101.53699773109859</c:v>
                </c:pt>
                <c:pt idx="39">
                  <c:v>101.71265461465273</c:v>
                </c:pt>
                <c:pt idx="40">
                  <c:v>103.37407597160215</c:v>
                </c:pt>
                <c:pt idx="41">
                  <c:v>103.9522798799678</c:v>
                </c:pt>
                <c:pt idx="42">
                  <c:v>103.39603308204642</c:v>
                </c:pt>
                <c:pt idx="43">
                  <c:v>104.53048378833346</c:v>
                </c:pt>
                <c:pt idx="44">
                  <c:v>104.64026934055478</c:v>
                </c:pt>
                <c:pt idx="45">
                  <c:v>101.41257410524774</c:v>
                </c:pt>
                <c:pt idx="46">
                  <c:v>101.03930322769523</c:v>
                </c:pt>
                <c:pt idx="47">
                  <c:v>100.89292249140013</c:v>
                </c:pt>
                <c:pt idx="48">
                  <c:v>100.68798946058699</c:v>
                </c:pt>
                <c:pt idx="49">
                  <c:v>101.06857937495425</c:v>
                </c:pt>
                <c:pt idx="50">
                  <c:v>101.81512113005927</c:v>
                </c:pt>
                <c:pt idx="51">
                  <c:v>101.92490668228059</c:v>
                </c:pt>
                <c:pt idx="52">
                  <c:v>102.01273512405766</c:v>
                </c:pt>
                <c:pt idx="53">
                  <c:v>100.07319036814754</c:v>
                </c:pt>
                <c:pt idx="54">
                  <c:v>100.63675620288369</c:v>
                </c:pt>
                <c:pt idx="55">
                  <c:v>100.78313693917879</c:v>
                </c:pt>
                <c:pt idx="56">
                  <c:v>99.048525214081806</c:v>
                </c:pt>
                <c:pt idx="57">
                  <c:v>98.645978189270267</c:v>
                </c:pt>
                <c:pt idx="58">
                  <c:v>98.902144477786692</c:v>
                </c:pt>
                <c:pt idx="59">
                  <c:v>98.009221986386564</c:v>
                </c:pt>
                <c:pt idx="60">
                  <c:v>98.060455244089852</c:v>
                </c:pt>
                <c:pt idx="61">
                  <c:v>96.991875869135598</c:v>
                </c:pt>
                <c:pt idx="62">
                  <c:v>98.62402107882599</c:v>
                </c:pt>
                <c:pt idx="63">
                  <c:v>98.097050428163612</c:v>
                </c:pt>
                <c:pt idx="64">
                  <c:v>98.521554563419414</c:v>
                </c:pt>
                <c:pt idx="65">
                  <c:v>97.921393544609501</c:v>
                </c:pt>
                <c:pt idx="66">
                  <c:v>99.451072238893317</c:v>
                </c:pt>
                <c:pt idx="67">
                  <c:v>99.158310766303103</c:v>
                </c:pt>
                <c:pt idx="68">
                  <c:v>99.099758471785066</c:v>
                </c:pt>
                <c:pt idx="69">
                  <c:v>100.26348532533113</c:v>
                </c:pt>
                <c:pt idx="70">
                  <c:v>100.36595184073769</c:v>
                </c:pt>
                <c:pt idx="71">
                  <c:v>100.14638073629504</c:v>
                </c:pt>
                <c:pt idx="72">
                  <c:v>99.992680963185194</c:v>
                </c:pt>
                <c:pt idx="73">
                  <c:v>100.3366756934787</c:v>
                </c:pt>
                <c:pt idx="74">
                  <c:v>100.99538900680668</c:v>
                </c:pt>
                <c:pt idx="75">
                  <c:v>101.06857937495423</c:v>
                </c:pt>
                <c:pt idx="76">
                  <c:v>101.80048305642973</c:v>
                </c:pt>
                <c:pt idx="77">
                  <c:v>102.05664934494617</c:v>
                </c:pt>
                <c:pt idx="78">
                  <c:v>102.97152894679057</c:v>
                </c:pt>
                <c:pt idx="79">
                  <c:v>103.91568469589397</c:v>
                </c:pt>
                <c:pt idx="80">
                  <c:v>104.04742735855957</c:v>
                </c:pt>
                <c:pt idx="81">
                  <c:v>103.5716899656005</c:v>
                </c:pt>
                <c:pt idx="82">
                  <c:v>103.61560418648904</c:v>
                </c:pt>
                <c:pt idx="83">
                  <c:v>105.17455902803188</c:v>
                </c:pt>
                <c:pt idx="84">
                  <c:v>105.65029642099095</c:v>
                </c:pt>
                <c:pt idx="85">
                  <c:v>104.0913415794481</c:v>
                </c:pt>
                <c:pt idx="86">
                  <c:v>104.98426407084823</c:v>
                </c:pt>
                <c:pt idx="87">
                  <c:v>105.41608724291878</c:v>
                </c:pt>
                <c:pt idx="88">
                  <c:v>104.88179755544165</c:v>
                </c:pt>
                <c:pt idx="89">
                  <c:v>105.05745443899578</c:v>
                </c:pt>
                <c:pt idx="90">
                  <c:v>103.80589914367263</c:v>
                </c:pt>
                <c:pt idx="91">
                  <c:v>104.48656956744487</c:v>
                </c:pt>
                <c:pt idx="92">
                  <c:v>104.71345970870229</c:v>
                </c:pt>
                <c:pt idx="93">
                  <c:v>102.36404889116587</c:v>
                </c:pt>
                <c:pt idx="94">
                  <c:v>102.60557710605279</c:v>
                </c:pt>
                <c:pt idx="95">
                  <c:v>103.19841908804794</c:v>
                </c:pt>
                <c:pt idx="96">
                  <c:v>104.06938446900382</c:v>
                </c:pt>
                <c:pt idx="97">
                  <c:v>104.8232452609236</c:v>
                </c:pt>
                <c:pt idx="98">
                  <c:v>104.91107370270065</c:v>
                </c:pt>
                <c:pt idx="99">
                  <c:v>105.67225353143517</c:v>
                </c:pt>
                <c:pt idx="100">
                  <c:v>105.44536339017777</c:v>
                </c:pt>
                <c:pt idx="101">
                  <c:v>104.80860718729407</c:v>
                </c:pt>
                <c:pt idx="102">
                  <c:v>104.3475078679645</c:v>
                </c:pt>
                <c:pt idx="103">
                  <c:v>104.06938446900379</c:v>
                </c:pt>
                <c:pt idx="104">
                  <c:v>104.61099319329566</c:v>
                </c:pt>
                <c:pt idx="105">
                  <c:v>105.70884871550894</c:v>
                </c:pt>
                <c:pt idx="106">
                  <c:v>104.90375466588587</c:v>
                </c:pt>
                <c:pt idx="107">
                  <c:v>105.20383517529083</c:v>
                </c:pt>
                <c:pt idx="108">
                  <c:v>106.63104735416809</c:v>
                </c:pt>
                <c:pt idx="109">
                  <c:v>107.0701895630534</c:v>
                </c:pt>
                <c:pt idx="110">
                  <c:v>107.12874185757143</c:v>
                </c:pt>
                <c:pt idx="111">
                  <c:v>108.21195930615519</c:v>
                </c:pt>
                <c:pt idx="112">
                  <c:v>107.77281709726989</c:v>
                </c:pt>
                <c:pt idx="113">
                  <c:v>106.71155675913039</c:v>
                </c:pt>
                <c:pt idx="114">
                  <c:v>106.85793749542549</c:v>
                </c:pt>
                <c:pt idx="115">
                  <c:v>108.08753568030436</c:v>
                </c:pt>
                <c:pt idx="116">
                  <c:v>109.08292468711106</c:v>
                </c:pt>
                <c:pt idx="117">
                  <c:v>109.58793822732916</c:v>
                </c:pt>
                <c:pt idx="118">
                  <c:v>109.74895703725377</c:v>
                </c:pt>
                <c:pt idx="119">
                  <c:v>110.02708043621446</c:v>
                </c:pt>
                <c:pt idx="120">
                  <c:v>110.38571324013746</c:v>
                </c:pt>
                <c:pt idx="121">
                  <c:v>110.77362219131949</c:v>
                </c:pt>
                <c:pt idx="122">
                  <c:v>110.3637561296932</c:v>
                </c:pt>
                <c:pt idx="123">
                  <c:v>111.35914513649989</c:v>
                </c:pt>
                <c:pt idx="124">
                  <c:v>112.39112932738036</c:v>
                </c:pt>
                <c:pt idx="125">
                  <c:v>114.23552660469866</c:v>
                </c:pt>
                <c:pt idx="126">
                  <c:v>114.28675986240195</c:v>
                </c:pt>
                <c:pt idx="127">
                  <c:v>113.06448071433783</c:v>
                </c:pt>
                <c:pt idx="128">
                  <c:v>111.22740247383429</c:v>
                </c:pt>
                <c:pt idx="129">
                  <c:v>108.74624899363228</c:v>
                </c:pt>
                <c:pt idx="130">
                  <c:v>109.49279074873732</c:v>
                </c:pt>
                <c:pt idx="131">
                  <c:v>110.3417990192489</c:v>
                </c:pt>
                <c:pt idx="132">
                  <c:v>111.34450706287036</c:v>
                </c:pt>
                <c:pt idx="133">
                  <c:v>110.21005635658331</c:v>
                </c:pt>
                <c:pt idx="134">
                  <c:v>110.6052843445801</c:v>
                </c:pt>
                <c:pt idx="135">
                  <c:v>109.63917148503242</c:v>
                </c:pt>
                <c:pt idx="136">
                  <c:v>109.41960038058976</c:v>
                </c:pt>
                <c:pt idx="137">
                  <c:v>108.64378247822572</c:v>
                </c:pt>
                <c:pt idx="138">
                  <c:v>109.80019029495702</c:v>
                </c:pt>
                <c:pt idx="139">
                  <c:v>109.55134304325534</c:v>
                </c:pt>
                <c:pt idx="140">
                  <c:v>110.75898411768993</c:v>
                </c:pt>
                <c:pt idx="141">
                  <c:v>111.23472151064901</c:v>
                </c:pt>
                <c:pt idx="142">
                  <c:v>111.81292541901468</c:v>
                </c:pt>
                <c:pt idx="143">
                  <c:v>112.06177267071635</c:v>
                </c:pt>
                <c:pt idx="144">
                  <c:v>111.77633023494091</c:v>
                </c:pt>
                <c:pt idx="145">
                  <c:v>112.76440020493285</c:v>
                </c:pt>
                <c:pt idx="146">
                  <c:v>112.72780502085908</c:v>
                </c:pt>
                <c:pt idx="147">
                  <c:v>113.19622337700339</c:v>
                </c:pt>
                <c:pt idx="148">
                  <c:v>112.42772451145409</c:v>
                </c:pt>
                <c:pt idx="149">
                  <c:v>113.13767108248533</c:v>
                </c:pt>
                <c:pt idx="150">
                  <c:v>113.48898484959356</c:v>
                </c:pt>
                <c:pt idx="151">
                  <c:v>113.2547756715214</c:v>
                </c:pt>
                <c:pt idx="152">
                  <c:v>112.86686672033936</c:v>
                </c:pt>
                <c:pt idx="153">
                  <c:v>113.15962819292957</c:v>
                </c:pt>
                <c:pt idx="154">
                  <c:v>112.17155822293762</c:v>
                </c:pt>
                <c:pt idx="155">
                  <c:v>111.17616921613092</c:v>
                </c:pt>
                <c:pt idx="156">
                  <c:v>111.82024445582937</c:v>
                </c:pt>
                <c:pt idx="157">
                  <c:v>111.95198711849496</c:v>
                </c:pt>
                <c:pt idx="158">
                  <c:v>112.22279148064089</c:v>
                </c:pt>
                <c:pt idx="159">
                  <c:v>112.89614286759837</c:v>
                </c:pt>
                <c:pt idx="160">
                  <c:v>113.10839493522629</c:v>
                </c:pt>
                <c:pt idx="161">
                  <c:v>113.4304325550755</c:v>
                </c:pt>
                <c:pt idx="162">
                  <c:v>113.94276513210836</c:v>
                </c:pt>
                <c:pt idx="163">
                  <c:v>111.53480202005392</c:v>
                </c:pt>
                <c:pt idx="164">
                  <c:v>110.1002708043619</c:v>
                </c:pt>
                <c:pt idx="165">
                  <c:v>109.77091414769791</c:v>
                </c:pt>
                <c:pt idx="166">
                  <c:v>110.0490375466586</c:v>
                </c:pt>
                <c:pt idx="167">
                  <c:v>110.79557930176362</c:v>
                </c:pt>
                <c:pt idx="168">
                  <c:v>110.23933250384223</c:v>
                </c:pt>
                <c:pt idx="169">
                  <c:v>108.76088706726169</c:v>
                </c:pt>
                <c:pt idx="170">
                  <c:v>110.963917148503</c:v>
                </c:pt>
                <c:pt idx="171">
                  <c:v>112.17155822293761</c:v>
                </c:pt>
                <c:pt idx="172">
                  <c:v>112.27402473834418</c:v>
                </c:pt>
                <c:pt idx="173">
                  <c:v>113.07911878796723</c:v>
                </c:pt>
                <c:pt idx="174">
                  <c:v>113.63536558588861</c:v>
                </c:pt>
                <c:pt idx="175">
                  <c:v>114.59415940862155</c:v>
                </c:pt>
                <c:pt idx="176">
                  <c:v>116.29217594964476</c:v>
                </c:pt>
                <c:pt idx="177">
                  <c:v>116.57029934860545</c:v>
                </c:pt>
                <c:pt idx="178">
                  <c:v>116.62885164312347</c:v>
                </c:pt>
                <c:pt idx="179">
                  <c:v>117.52909317133835</c:v>
                </c:pt>
                <c:pt idx="180">
                  <c:v>117.43394569274653</c:v>
                </c:pt>
                <c:pt idx="181">
                  <c:v>117.12654614652682</c:v>
                </c:pt>
                <c:pt idx="182">
                  <c:v>116.40196150186607</c:v>
                </c:pt>
                <c:pt idx="183">
                  <c:v>117.46322184000556</c:v>
                </c:pt>
                <c:pt idx="184">
                  <c:v>118.24635877918436</c:v>
                </c:pt>
                <c:pt idx="185">
                  <c:v>118.58303447266312</c:v>
                </c:pt>
                <c:pt idx="186">
                  <c:v>118.45861084681228</c:v>
                </c:pt>
                <c:pt idx="187">
                  <c:v>118.33418722096144</c:v>
                </c:pt>
                <c:pt idx="188">
                  <c:v>119.4320427431747</c:v>
                </c:pt>
                <c:pt idx="189">
                  <c:v>118.73673424577296</c:v>
                </c:pt>
                <c:pt idx="190">
                  <c:v>120.39815560272238</c:v>
                </c:pt>
                <c:pt idx="191">
                  <c:v>121.993705628339</c:v>
                </c:pt>
                <c:pt idx="192">
                  <c:v>121.45209690404712</c:v>
                </c:pt>
                <c:pt idx="193">
                  <c:v>120.91780721656998</c:v>
                </c:pt>
                <c:pt idx="194">
                  <c:v>125.41169582082966</c:v>
                </c:pt>
                <c:pt idx="195">
                  <c:v>127.59276879162668</c:v>
                </c:pt>
                <c:pt idx="196">
                  <c:v>130.61553099612055</c:v>
                </c:pt>
                <c:pt idx="197">
                  <c:v>128.21488692088087</c:v>
                </c:pt>
                <c:pt idx="198">
                  <c:v>127.56349264436767</c:v>
                </c:pt>
                <c:pt idx="199">
                  <c:v>128.69062431383995</c:v>
                </c:pt>
                <c:pt idx="200">
                  <c:v>130.66676425382386</c:v>
                </c:pt>
                <c:pt idx="201">
                  <c:v>131.31083949352231</c:v>
                </c:pt>
                <c:pt idx="202">
                  <c:v>133.33821269120949</c:v>
                </c:pt>
                <c:pt idx="203">
                  <c:v>135.54856180926555</c:v>
                </c:pt>
                <c:pt idx="204">
                  <c:v>138.44690038790858</c:v>
                </c:pt>
                <c:pt idx="205">
                  <c:v>136.21459415940828</c:v>
                </c:pt>
                <c:pt idx="206">
                  <c:v>128.5881577984334</c:v>
                </c:pt>
                <c:pt idx="207">
                  <c:v>128.99802386005967</c:v>
                </c:pt>
                <c:pt idx="208">
                  <c:v>131.52309156115021</c:v>
                </c:pt>
                <c:pt idx="209">
                  <c:v>131.09858742589441</c:v>
                </c:pt>
                <c:pt idx="210">
                  <c:v>133.89445948913087</c:v>
                </c:pt>
                <c:pt idx="211">
                  <c:v>134.02620215179647</c:v>
                </c:pt>
                <c:pt idx="212">
                  <c:v>133.83590719461282</c:v>
                </c:pt>
                <c:pt idx="213">
                  <c:v>137.32708775525103</c:v>
                </c:pt>
                <c:pt idx="214">
                  <c:v>137.04896435629033</c:v>
                </c:pt>
                <c:pt idx="215">
                  <c:v>132.97226085047171</c:v>
                </c:pt>
                <c:pt idx="216">
                  <c:v>135.92183268681805</c:v>
                </c:pt>
                <c:pt idx="217">
                  <c:v>136.0608943862984</c:v>
                </c:pt>
                <c:pt idx="218">
                  <c:v>132.65754226743724</c:v>
                </c:pt>
                <c:pt idx="219">
                  <c:v>133.89445948913087</c:v>
                </c:pt>
                <c:pt idx="220">
                  <c:v>133.65293127424394</c:v>
                </c:pt>
                <c:pt idx="221">
                  <c:v>130.35936470760413</c:v>
                </c:pt>
                <c:pt idx="222">
                  <c:v>132.79660396691762</c:v>
                </c:pt>
                <c:pt idx="223">
                  <c:v>130.17638878723525</c:v>
                </c:pt>
                <c:pt idx="224">
                  <c:v>132.38673790529131</c:v>
                </c:pt>
                <c:pt idx="225">
                  <c:v>132.30622850032901</c:v>
                </c:pt>
                <c:pt idx="226">
                  <c:v>127.44638805533158</c:v>
                </c:pt>
                <c:pt idx="227">
                  <c:v>120.00292761472558</c:v>
                </c:pt>
                <c:pt idx="228">
                  <c:v>116.70936104808575</c:v>
                </c:pt>
                <c:pt idx="229">
                  <c:v>120.94708336382899</c:v>
                </c:pt>
                <c:pt idx="230">
                  <c:v>118.42933469955322</c:v>
                </c:pt>
                <c:pt idx="231">
                  <c:v>118.37078240503519</c:v>
                </c:pt>
                <c:pt idx="232">
                  <c:v>118.73673424577295</c:v>
                </c:pt>
                <c:pt idx="233">
                  <c:v>121.32767327819627</c:v>
                </c:pt>
                <c:pt idx="234">
                  <c:v>118.27563492644336</c:v>
                </c:pt>
                <c:pt idx="235">
                  <c:v>120.14930835102068</c:v>
                </c:pt>
                <c:pt idx="236">
                  <c:v>120.99831662153227</c:v>
                </c:pt>
                <c:pt idx="237">
                  <c:v>119.72480421576488</c:v>
                </c:pt>
                <c:pt idx="238">
                  <c:v>122.28646710092917</c:v>
                </c:pt>
                <c:pt idx="239">
                  <c:v>121.56920149308317</c:v>
                </c:pt>
                <c:pt idx="240">
                  <c:v>123.15011344507029</c:v>
                </c:pt>
                <c:pt idx="241">
                  <c:v>122.11812925418981</c:v>
                </c:pt>
                <c:pt idx="242">
                  <c:v>123.17938959232931</c:v>
                </c:pt>
                <c:pt idx="243">
                  <c:v>122.71097123618497</c:v>
                </c:pt>
                <c:pt idx="244">
                  <c:v>120.96904047427326</c:v>
                </c:pt>
                <c:pt idx="245">
                  <c:v>120.54453633901745</c:v>
                </c:pt>
                <c:pt idx="246">
                  <c:v>118.04874478518596</c:v>
                </c:pt>
                <c:pt idx="247">
                  <c:v>119.74676132620914</c:v>
                </c:pt>
                <c:pt idx="248">
                  <c:v>120.93244529019947</c:v>
                </c:pt>
                <c:pt idx="249">
                  <c:v>124.45290199809672</c:v>
                </c:pt>
                <c:pt idx="250">
                  <c:v>126.14359950230515</c:v>
                </c:pt>
                <c:pt idx="251">
                  <c:v>127.91480641147591</c:v>
                </c:pt>
                <c:pt idx="252">
                  <c:v>127.87821122740213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1-4A47-8EBD-46F428CFA9CE}"/>
            </c:ext>
          </c:extLst>
        </c:ser>
        <c:ser>
          <c:idx val="2"/>
          <c:order val="2"/>
          <c:tx>
            <c:v>AAPL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Correlation_data!$Q$5:$Q$257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100.4420513843188</c:v>
                </c:pt>
                <c:pt idx="2">
                  <c:v>102.03742480140923</c:v>
                </c:pt>
                <c:pt idx="3">
                  <c:v>102.5459500781068</c:v>
                </c:pt>
                <c:pt idx="4">
                  <c:v>104.70635158041678</c:v>
                </c:pt>
                <c:pt idx="5">
                  <c:v>105.27802705487419</c:v>
                </c:pt>
                <c:pt idx="6">
                  <c:v>105.28135074949313</c:v>
                </c:pt>
                <c:pt idx="7">
                  <c:v>104.53019576561304</c:v>
                </c:pt>
                <c:pt idx="8">
                  <c:v>104.21444477681389</c:v>
                </c:pt>
                <c:pt idx="9">
                  <c:v>104.44710340013958</c:v>
                </c:pt>
                <c:pt idx="10">
                  <c:v>100.91733971482699</c:v>
                </c:pt>
                <c:pt idx="11">
                  <c:v>101.79479509422673</c:v>
                </c:pt>
                <c:pt idx="12">
                  <c:v>99.484827334064533</c:v>
                </c:pt>
                <c:pt idx="13">
                  <c:v>98.966330973510139</c:v>
                </c:pt>
                <c:pt idx="14">
                  <c:v>101.26965134443446</c:v>
                </c:pt>
                <c:pt idx="15">
                  <c:v>101.45245454847608</c:v>
                </c:pt>
                <c:pt idx="16">
                  <c:v>101.66184730946921</c:v>
                </c:pt>
                <c:pt idx="17">
                  <c:v>101.89118223817596</c:v>
                </c:pt>
                <c:pt idx="18">
                  <c:v>103.61617974540501</c:v>
                </c:pt>
                <c:pt idx="19">
                  <c:v>104.01169940505868</c:v>
                </c:pt>
                <c:pt idx="20">
                  <c:v>103.49320304450428</c:v>
                </c:pt>
                <c:pt idx="21">
                  <c:v>103.32369461893842</c:v>
                </c:pt>
                <c:pt idx="22">
                  <c:v>104.69638049655998</c:v>
                </c:pt>
                <c:pt idx="23">
                  <c:v>104.65981985575165</c:v>
                </c:pt>
                <c:pt idx="24">
                  <c:v>105.14175557549771</c:v>
                </c:pt>
                <c:pt idx="25">
                  <c:v>105.83308405623691</c:v>
                </c:pt>
                <c:pt idx="26">
                  <c:v>105.73337321766876</c:v>
                </c:pt>
                <c:pt idx="27">
                  <c:v>105.39768006115598</c:v>
                </c:pt>
                <c:pt idx="28">
                  <c:v>106.0325057333732</c:v>
                </c:pt>
                <c:pt idx="29">
                  <c:v>105.8929105593778</c:v>
                </c:pt>
                <c:pt idx="30">
                  <c:v>106.690597267923</c:v>
                </c:pt>
                <c:pt idx="31">
                  <c:v>106.02585834413532</c:v>
                </c:pt>
                <c:pt idx="32">
                  <c:v>106.08900854189515</c:v>
                </c:pt>
                <c:pt idx="33">
                  <c:v>106.39146475221857</c:v>
                </c:pt>
                <c:pt idx="34">
                  <c:v>106.43467278226477</c:v>
                </c:pt>
                <c:pt idx="35">
                  <c:v>105.76993385847709</c:v>
                </c:pt>
                <c:pt idx="36">
                  <c:v>107.03958520291157</c:v>
                </c:pt>
                <c:pt idx="37">
                  <c:v>107.53813939575234</c:v>
                </c:pt>
                <c:pt idx="38">
                  <c:v>107.41183900023267</c:v>
                </c:pt>
                <c:pt idx="39">
                  <c:v>106.86342938810782</c:v>
                </c:pt>
                <c:pt idx="40">
                  <c:v>108.04001728321201</c:v>
                </c:pt>
                <c:pt idx="41">
                  <c:v>108.05331206168778</c:v>
                </c:pt>
                <c:pt idx="42">
                  <c:v>107.3719546648054</c:v>
                </c:pt>
                <c:pt idx="43">
                  <c:v>106.79363180111011</c:v>
                </c:pt>
                <c:pt idx="44">
                  <c:v>107.96689600159536</c:v>
                </c:pt>
                <c:pt idx="45">
                  <c:v>109.06703892046397</c:v>
                </c:pt>
                <c:pt idx="46">
                  <c:v>109.51573769402066</c:v>
                </c:pt>
                <c:pt idx="47">
                  <c:v>110.6457938644597</c:v>
                </c:pt>
                <c:pt idx="48">
                  <c:v>110.31342440256587</c:v>
                </c:pt>
                <c:pt idx="49">
                  <c:v>112.06501146674641</c:v>
                </c:pt>
                <c:pt idx="50">
                  <c:v>112.82946122910225</c:v>
                </c:pt>
                <c:pt idx="51">
                  <c:v>113.67035596769367</c:v>
                </c:pt>
                <c:pt idx="52">
                  <c:v>114.28523947219729</c:v>
                </c:pt>
                <c:pt idx="53">
                  <c:v>114.48133745471466</c:v>
                </c:pt>
                <c:pt idx="54">
                  <c:v>108.35244457739222</c:v>
                </c:pt>
                <c:pt idx="55">
                  <c:v>111.9686243227972</c:v>
                </c:pt>
                <c:pt idx="56">
                  <c:v>109.72180676039484</c:v>
                </c:pt>
                <c:pt idx="57">
                  <c:v>108.56183733838533</c:v>
                </c:pt>
                <c:pt idx="58">
                  <c:v>108.59175058995579</c:v>
                </c:pt>
                <c:pt idx="59">
                  <c:v>111.20085086582243</c:v>
                </c:pt>
                <c:pt idx="60">
                  <c:v>113.50417123674676</c:v>
                </c:pt>
                <c:pt idx="61">
                  <c:v>113.94622262106557</c:v>
                </c:pt>
                <c:pt idx="62">
                  <c:v>110.85518662545284</c:v>
                </c:pt>
                <c:pt idx="63">
                  <c:v>111.11111111111111</c:v>
                </c:pt>
                <c:pt idx="64">
                  <c:v>113.33133911656196</c:v>
                </c:pt>
                <c:pt idx="65">
                  <c:v>114.18552863362912</c:v>
                </c:pt>
                <c:pt idx="66">
                  <c:v>112.52368132415991</c:v>
                </c:pt>
                <c:pt idx="67">
                  <c:v>114.17223385515335</c:v>
                </c:pt>
                <c:pt idx="68">
                  <c:v>115.54491973277491</c:v>
                </c:pt>
                <c:pt idx="69">
                  <c:v>117.04390600591613</c:v>
                </c:pt>
                <c:pt idx="70">
                  <c:v>117.9479509422674</c:v>
                </c:pt>
                <c:pt idx="71">
                  <c:v>115.66457273905671</c:v>
                </c:pt>
                <c:pt idx="72">
                  <c:v>117.5058995579486</c:v>
                </c:pt>
                <c:pt idx="73">
                  <c:v>118.55951075215206</c:v>
                </c:pt>
                <c:pt idx="74">
                  <c:v>118.8387011001429</c:v>
                </c:pt>
                <c:pt idx="75">
                  <c:v>119.81919101272973</c:v>
                </c:pt>
                <c:pt idx="76">
                  <c:v>118.49636055439224</c:v>
                </c:pt>
                <c:pt idx="77">
                  <c:v>116.16977432113535</c:v>
                </c:pt>
                <c:pt idx="78">
                  <c:v>112.24781467078803</c:v>
                </c:pt>
                <c:pt idx="79">
                  <c:v>112.54362349187355</c:v>
                </c:pt>
                <c:pt idx="80">
                  <c:v>112.46385482101901</c:v>
                </c:pt>
                <c:pt idx="81">
                  <c:v>114.6009904609964</c:v>
                </c:pt>
                <c:pt idx="82">
                  <c:v>116.70156546016547</c:v>
                </c:pt>
                <c:pt idx="83">
                  <c:v>115.55821451125065</c:v>
                </c:pt>
                <c:pt idx="84">
                  <c:v>115.79752052381421</c:v>
                </c:pt>
                <c:pt idx="85">
                  <c:v>118.29693887725591</c:v>
                </c:pt>
                <c:pt idx="86">
                  <c:v>118.90517499252162</c:v>
                </c:pt>
                <c:pt idx="87">
                  <c:v>116.76471565792529</c:v>
                </c:pt>
                <c:pt idx="88">
                  <c:v>117.07714295210552</c:v>
                </c:pt>
                <c:pt idx="89">
                  <c:v>116.52873333998068</c:v>
                </c:pt>
                <c:pt idx="90">
                  <c:v>114.63422740718576</c:v>
                </c:pt>
                <c:pt idx="91">
                  <c:v>114.66746435337515</c:v>
                </c:pt>
                <c:pt idx="92">
                  <c:v>116.76471565792528</c:v>
                </c:pt>
                <c:pt idx="93">
                  <c:v>113.03885399009533</c:v>
                </c:pt>
                <c:pt idx="94">
                  <c:v>108.43886063748457</c:v>
                </c:pt>
                <c:pt idx="95">
                  <c:v>109.90128626981748</c:v>
                </c:pt>
                <c:pt idx="96">
                  <c:v>109.68192242496754</c:v>
                </c:pt>
                <c:pt idx="97">
                  <c:v>111.43018579452914</c:v>
                </c:pt>
                <c:pt idx="98">
                  <c:v>112.71977930667725</c:v>
                </c:pt>
                <c:pt idx="99">
                  <c:v>111.6595207232359</c:v>
                </c:pt>
                <c:pt idx="100">
                  <c:v>112.62671585734698</c:v>
                </c:pt>
                <c:pt idx="101">
                  <c:v>115.33885066640072</c:v>
                </c:pt>
                <c:pt idx="102">
                  <c:v>116.47555422607766</c:v>
                </c:pt>
                <c:pt idx="103">
                  <c:v>115.01977598298264</c:v>
                </c:pt>
                <c:pt idx="104">
                  <c:v>115.47844584039612</c:v>
                </c:pt>
                <c:pt idx="105">
                  <c:v>115.01977598298262</c:v>
                </c:pt>
                <c:pt idx="106">
                  <c:v>114.10243626815563</c:v>
                </c:pt>
                <c:pt idx="107">
                  <c:v>112.4738259048758</c:v>
                </c:pt>
                <c:pt idx="108">
                  <c:v>111.67613919633058</c:v>
                </c:pt>
                <c:pt idx="109">
                  <c:v>112.05504038288957</c:v>
                </c:pt>
                <c:pt idx="110">
                  <c:v>111.68611028018741</c:v>
                </c:pt>
                <c:pt idx="111">
                  <c:v>110.99478179944822</c:v>
                </c:pt>
                <c:pt idx="112">
                  <c:v>109.68856981420542</c:v>
                </c:pt>
                <c:pt idx="113">
                  <c:v>109.74839631734632</c:v>
                </c:pt>
                <c:pt idx="114">
                  <c:v>110.51949346894003</c:v>
                </c:pt>
                <c:pt idx="115">
                  <c:v>110.36660351646887</c:v>
                </c:pt>
                <c:pt idx="116">
                  <c:v>108.61834014690727</c:v>
                </c:pt>
                <c:pt idx="117">
                  <c:v>106.41140691993218</c:v>
                </c:pt>
                <c:pt idx="118">
                  <c:v>110.25027420480603</c:v>
                </c:pt>
                <c:pt idx="119">
                  <c:v>113.50417123674674</c:v>
                </c:pt>
                <c:pt idx="120">
                  <c:v>115.8374048592415</c:v>
                </c:pt>
                <c:pt idx="121">
                  <c:v>116.42902250141256</c:v>
                </c:pt>
                <c:pt idx="122">
                  <c:v>116.11327151261342</c:v>
                </c:pt>
                <c:pt idx="123">
                  <c:v>115.36544022335228</c:v>
                </c:pt>
                <c:pt idx="124">
                  <c:v>114.84029647355999</c:v>
                </c:pt>
                <c:pt idx="125">
                  <c:v>115.22252135473792</c:v>
                </c:pt>
                <c:pt idx="126">
                  <c:v>114.83364908432213</c:v>
                </c:pt>
                <c:pt idx="127">
                  <c:v>114.87353341974941</c:v>
                </c:pt>
                <c:pt idx="128">
                  <c:v>115.29231894173564</c:v>
                </c:pt>
                <c:pt idx="129">
                  <c:v>115.01645228836375</c:v>
                </c:pt>
                <c:pt idx="130">
                  <c:v>115.06963140226675</c:v>
                </c:pt>
                <c:pt idx="131">
                  <c:v>115.17598963007278</c:v>
                </c:pt>
                <c:pt idx="132">
                  <c:v>115.21919766011899</c:v>
                </c:pt>
                <c:pt idx="133">
                  <c:v>114.74723302422973</c:v>
                </c:pt>
                <c:pt idx="134">
                  <c:v>113.76009572240501</c:v>
                </c:pt>
                <c:pt idx="135">
                  <c:v>113.12194635556885</c:v>
                </c:pt>
                <c:pt idx="136">
                  <c:v>110.54608302589159</c:v>
                </c:pt>
                <c:pt idx="137">
                  <c:v>109.92455213215011</c:v>
                </c:pt>
                <c:pt idx="138">
                  <c:v>111.67613919633067</c:v>
                </c:pt>
                <c:pt idx="139">
                  <c:v>112.56356565958723</c:v>
                </c:pt>
                <c:pt idx="140">
                  <c:v>111.35041712367469</c:v>
                </c:pt>
                <c:pt idx="141">
                  <c:v>109.48914813706919</c:v>
                </c:pt>
                <c:pt idx="142">
                  <c:v>110.12729750390537</c:v>
                </c:pt>
                <c:pt idx="143">
                  <c:v>110.62917539136508</c:v>
                </c:pt>
                <c:pt idx="144">
                  <c:v>111.15431914115734</c:v>
                </c:pt>
                <c:pt idx="145">
                  <c:v>111.11443480573007</c:v>
                </c:pt>
                <c:pt idx="146">
                  <c:v>113.33798650579986</c:v>
                </c:pt>
                <c:pt idx="147">
                  <c:v>114.55113504171239</c:v>
                </c:pt>
                <c:pt idx="148">
                  <c:v>114.43480573004956</c:v>
                </c:pt>
                <c:pt idx="149">
                  <c:v>113.67367966231265</c:v>
                </c:pt>
                <c:pt idx="150">
                  <c:v>112.27772792235852</c:v>
                </c:pt>
                <c:pt idx="151">
                  <c:v>110.31342440256591</c:v>
                </c:pt>
                <c:pt idx="152">
                  <c:v>109.89796257519862</c:v>
                </c:pt>
                <c:pt idx="153">
                  <c:v>109.93119952138801</c:v>
                </c:pt>
                <c:pt idx="154">
                  <c:v>108.18958354106428</c:v>
                </c:pt>
                <c:pt idx="155">
                  <c:v>108.04334097783099</c:v>
                </c:pt>
                <c:pt idx="156">
                  <c:v>109.45258749626089</c:v>
                </c:pt>
                <c:pt idx="157">
                  <c:v>107.98019078007117</c:v>
                </c:pt>
                <c:pt idx="158">
                  <c:v>105.80317080466651</c:v>
                </c:pt>
                <c:pt idx="159">
                  <c:v>106.14551135041717</c:v>
                </c:pt>
                <c:pt idx="160">
                  <c:v>103.20071791803772</c:v>
                </c:pt>
                <c:pt idx="161">
                  <c:v>104.76285438893878</c:v>
                </c:pt>
                <c:pt idx="162">
                  <c:v>107.14926712533656</c:v>
                </c:pt>
                <c:pt idx="163">
                  <c:v>105.73337321766881</c:v>
                </c:pt>
                <c:pt idx="164">
                  <c:v>108.04998836706888</c:v>
                </c:pt>
                <c:pt idx="165">
                  <c:v>108.76790640475959</c:v>
                </c:pt>
                <c:pt idx="166">
                  <c:v>110.82527337388247</c:v>
                </c:pt>
                <c:pt idx="167">
                  <c:v>110.30677701332807</c:v>
                </c:pt>
                <c:pt idx="168">
                  <c:v>110.62585169674614</c:v>
                </c:pt>
                <c:pt idx="169">
                  <c:v>111.07787416492177</c:v>
                </c:pt>
                <c:pt idx="170">
                  <c:v>113.83654069864065</c:v>
                </c:pt>
                <c:pt idx="171">
                  <c:v>115.23581613321372</c:v>
                </c:pt>
                <c:pt idx="172">
                  <c:v>117.65878951041982</c:v>
                </c:pt>
                <c:pt idx="173">
                  <c:v>117.06052447901091</c:v>
                </c:pt>
                <c:pt idx="174">
                  <c:v>117.26659354538511</c:v>
                </c:pt>
                <c:pt idx="175">
                  <c:v>115.87064180543098</c:v>
                </c:pt>
                <c:pt idx="176">
                  <c:v>118.44982882972717</c:v>
                </c:pt>
                <c:pt idx="177">
                  <c:v>118.4365340512514</c:v>
                </c:pt>
                <c:pt idx="178">
                  <c:v>119.37713962841099</c:v>
                </c:pt>
                <c:pt idx="179">
                  <c:v>121.40791704058233</c:v>
                </c:pt>
                <c:pt idx="180">
                  <c:v>124.08016751420882</c:v>
                </c:pt>
                <c:pt idx="181">
                  <c:v>128.29461229102273</c:v>
                </c:pt>
                <c:pt idx="182">
                  <c:v>127.59663642104566</c:v>
                </c:pt>
                <c:pt idx="183">
                  <c:v>128.87625884933695</c:v>
                </c:pt>
                <c:pt idx="184">
                  <c:v>129.49778974307844</c:v>
                </c:pt>
                <c:pt idx="185">
                  <c:v>132.84142652973048</c:v>
                </c:pt>
                <c:pt idx="186">
                  <c:v>130.33868448166984</c:v>
                </c:pt>
                <c:pt idx="187">
                  <c:v>129.0025592448566</c:v>
                </c:pt>
                <c:pt idx="188">
                  <c:v>127.62987336723504</c:v>
                </c:pt>
                <c:pt idx="189">
                  <c:v>130.41180576328648</c:v>
                </c:pt>
                <c:pt idx="190">
                  <c:v>129.07568052647323</c:v>
                </c:pt>
                <c:pt idx="191">
                  <c:v>127.04490311430186</c:v>
                </c:pt>
                <c:pt idx="192">
                  <c:v>125.41961644564098</c:v>
                </c:pt>
                <c:pt idx="193">
                  <c:v>120.50719579884999</c:v>
                </c:pt>
                <c:pt idx="194">
                  <c:v>117.3330674377638</c:v>
                </c:pt>
                <c:pt idx="195">
                  <c:v>117.99115897231361</c:v>
                </c:pt>
                <c:pt idx="196">
                  <c:v>120.48392993651741</c:v>
                </c:pt>
                <c:pt idx="197">
                  <c:v>121.22179014192176</c:v>
                </c:pt>
                <c:pt idx="198">
                  <c:v>124.38262372453219</c:v>
                </c:pt>
                <c:pt idx="199">
                  <c:v>125.6655698474424</c:v>
                </c:pt>
                <c:pt idx="200">
                  <c:v>124.99085983979791</c:v>
                </c:pt>
                <c:pt idx="201">
                  <c:v>125.63565659587196</c:v>
                </c:pt>
                <c:pt idx="202">
                  <c:v>120.10835244457738</c:v>
                </c:pt>
                <c:pt idx="203">
                  <c:v>118.32352843420745</c:v>
                </c:pt>
                <c:pt idx="204">
                  <c:v>118.02107222388403</c:v>
                </c:pt>
                <c:pt idx="205">
                  <c:v>118.65589789610128</c:v>
                </c:pt>
                <c:pt idx="206">
                  <c:v>123.17612257785753</c:v>
                </c:pt>
                <c:pt idx="207">
                  <c:v>121.31485359125202</c:v>
                </c:pt>
                <c:pt idx="208">
                  <c:v>123.24259647023631</c:v>
                </c:pt>
                <c:pt idx="209">
                  <c:v>128.95935121481037</c:v>
                </c:pt>
                <c:pt idx="210">
                  <c:v>128.36440987802038</c:v>
                </c:pt>
                <c:pt idx="211">
                  <c:v>126.91860271878218</c:v>
                </c:pt>
                <c:pt idx="212">
                  <c:v>126.53970153222321</c:v>
                </c:pt>
                <c:pt idx="213">
                  <c:v>123.58493701598694</c:v>
                </c:pt>
                <c:pt idx="214">
                  <c:v>121.80676039485489</c:v>
                </c:pt>
                <c:pt idx="215">
                  <c:v>126.96513444344731</c:v>
                </c:pt>
                <c:pt idx="216">
                  <c:v>127.06816897663441</c:v>
                </c:pt>
                <c:pt idx="217">
                  <c:v>124.64519559942831</c:v>
                </c:pt>
                <c:pt idx="218">
                  <c:v>123.60820287831952</c:v>
                </c:pt>
                <c:pt idx="219">
                  <c:v>126.38348788513311</c:v>
                </c:pt>
                <c:pt idx="220">
                  <c:v>128.21484362016818</c:v>
                </c:pt>
                <c:pt idx="221">
                  <c:v>129.59085319240867</c:v>
                </c:pt>
                <c:pt idx="222">
                  <c:v>131.29590853192408</c:v>
                </c:pt>
                <c:pt idx="223">
                  <c:v>131.35241134044603</c:v>
                </c:pt>
                <c:pt idx="224">
                  <c:v>136.66699903612854</c:v>
                </c:pt>
                <c:pt idx="225">
                  <c:v>136.93621830026254</c:v>
                </c:pt>
                <c:pt idx="226">
                  <c:v>131.85096553328677</c:v>
                </c:pt>
                <c:pt idx="227">
                  <c:v>132.89792933825237</c:v>
                </c:pt>
                <c:pt idx="228">
                  <c:v>130.05617043906003</c:v>
                </c:pt>
                <c:pt idx="229">
                  <c:v>132.30298800146238</c:v>
                </c:pt>
                <c:pt idx="230">
                  <c:v>131.78781533552694</c:v>
                </c:pt>
                <c:pt idx="231">
                  <c:v>128.36440987802038</c:v>
                </c:pt>
                <c:pt idx="232">
                  <c:v>126.69259148469438</c:v>
                </c:pt>
                <c:pt idx="233">
                  <c:v>124.03031209492471</c:v>
                </c:pt>
                <c:pt idx="234">
                  <c:v>117.73855818127429</c:v>
                </c:pt>
                <c:pt idx="235">
                  <c:v>119.75271712035097</c:v>
                </c:pt>
                <c:pt idx="236">
                  <c:v>123.57496593213014</c:v>
                </c:pt>
                <c:pt idx="237">
                  <c:v>122.47482301326153</c:v>
                </c:pt>
                <c:pt idx="238">
                  <c:v>125.70545418286966</c:v>
                </c:pt>
                <c:pt idx="239">
                  <c:v>130.12264433143881</c:v>
                </c:pt>
                <c:pt idx="240">
                  <c:v>132.99431648220158</c:v>
                </c:pt>
                <c:pt idx="241">
                  <c:v>133.89503772393391</c:v>
                </c:pt>
                <c:pt idx="242">
                  <c:v>138.02306644065538</c:v>
                </c:pt>
                <c:pt idx="243">
                  <c:v>138.24575398012425</c:v>
                </c:pt>
                <c:pt idx="244">
                  <c:v>138.26237245321897</c:v>
                </c:pt>
                <c:pt idx="245">
                  <c:v>132.21657194137001</c:v>
                </c:pt>
                <c:pt idx="246">
                  <c:v>131.02336557317111</c:v>
                </c:pt>
                <c:pt idx="247">
                  <c:v>129.87336723501843</c:v>
                </c:pt>
                <c:pt idx="248">
                  <c:v>131.41888523282478</c:v>
                </c:pt>
                <c:pt idx="249">
                  <c:v>132.07697676737459</c:v>
                </c:pt>
                <c:pt idx="250">
                  <c:v>130.67105394356363</c:v>
                </c:pt>
                <c:pt idx="251">
                  <c:v>133.5759630405158</c:v>
                </c:pt>
                <c:pt idx="252">
                  <c:v>133.78203210688997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1-4A47-8EBD-46F428CFA9CE}"/>
            </c:ext>
          </c:extLst>
        </c:ser>
        <c:ser>
          <c:idx val="3"/>
          <c:order val="3"/>
          <c:tx>
            <c:v>MSFT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Correlation_data!$R$5:$R$257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100.85139318885447</c:v>
                </c:pt>
                <c:pt idx="2">
                  <c:v>102.08978328173373</c:v>
                </c:pt>
                <c:pt idx="3">
                  <c:v>101.85758513931887</c:v>
                </c:pt>
                <c:pt idx="4">
                  <c:v>102.05108359133125</c:v>
                </c:pt>
                <c:pt idx="5">
                  <c:v>100.19349845201236</c:v>
                </c:pt>
                <c:pt idx="6">
                  <c:v>100.38699690402476</c:v>
                </c:pt>
                <c:pt idx="7">
                  <c:v>100.89009287925694</c:v>
                </c:pt>
                <c:pt idx="8">
                  <c:v>101.27708978328172</c:v>
                </c:pt>
                <c:pt idx="9">
                  <c:v>99.226006191950461</c:v>
                </c:pt>
                <c:pt idx="10">
                  <c:v>98.529411764705884</c:v>
                </c:pt>
                <c:pt idx="11">
                  <c:v>98.800309597523224</c:v>
                </c:pt>
                <c:pt idx="12">
                  <c:v>97.407120743034056</c:v>
                </c:pt>
                <c:pt idx="13">
                  <c:v>97.020123839009287</c:v>
                </c:pt>
                <c:pt idx="14">
                  <c:v>97.252321981424146</c:v>
                </c:pt>
                <c:pt idx="15">
                  <c:v>97.213622291021679</c:v>
                </c:pt>
                <c:pt idx="16">
                  <c:v>96.59442724458205</c:v>
                </c:pt>
                <c:pt idx="17">
                  <c:v>95.239938080495364</c:v>
                </c:pt>
                <c:pt idx="18">
                  <c:v>95.510835913312704</c:v>
                </c:pt>
                <c:pt idx="19">
                  <c:v>95.549535603715185</c:v>
                </c:pt>
                <c:pt idx="20">
                  <c:v>94.620743034055735</c:v>
                </c:pt>
                <c:pt idx="21">
                  <c:v>94.891640866873061</c:v>
                </c:pt>
                <c:pt idx="22">
                  <c:v>97.058823529411768</c:v>
                </c:pt>
                <c:pt idx="23">
                  <c:v>99.535603715170282</c:v>
                </c:pt>
                <c:pt idx="24">
                  <c:v>101.78018575851394</c:v>
                </c:pt>
                <c:pt idx="25">
                  <c:v>101.70278637770899</c:v>
                </c:pt>
                <c:pt idx="26">
                  <c:v>102.05108359133126</c:v>
                </c:pt>
                <c:pt idx="27">
                  <c:v>101.85758513931889</c:v>
                </c:pt>
                <c:pt idx="28">
                  <c:v>102.67027863777091</c:v>
                </c:pt>
                <c:pt idx="29">
                  <c:v>103.05727554179566</c:v>
                </c:pt>
                <c:pt idx="30">
                  <c:v>103.28947368421053</c:v>
                </c:pt>
                <c:pt idx="31">
                  <c:v>103.63777089783282</c:v>
                </c:pt>
                <c:pt idx="32">
                  <c:v>104.68266253869969</c:v>
                </c:pt>
                <c:pt idx="33">
                  <c:v>105.18575851393187</c:v>
                </c:pt>
                <c:pt idx="34">
                  <c:v>105.53405572755415</c:v>
                </c:pt>
                <c:pt idx="35">
                  <c:v>105.26315789473681</c:v>
                </c:pt>
                <c:pt idx="36">
                  <c:v>105.57275541795661</c:v>
                </c:pt>
                <c:pt idx="37">
                  <c:v>106.4241486068111</c:v>
                </c:pt>
                <c:pt idx="38">
                  <c:v>106.34674922600615</c:v>
                </c:pt>
                <c:pt idx="39">
                  <c:v>106.03715170278633</c:v>
                </c:pt>
                <c:pt idx="40">
                  <c:v>106.34674922600615</c:v>
                </c:pt>
                <c:pt idx="41">
                  <c:v>106.03715170278633</c:v>
                </c:pt>
                <c:pt idx="42">
                  <c:v>105.65015479876158</c:v>
                </c:pt>
                <c:pt idx="43">
                  <c:v>105.06965944272442</c:v>
                </c:pt>
                <c:pt idx="44">
                  <c:v>106.19195046439624</c:v>
                </c:pt>
                <c:pt idx="45">
                  <c:v>105.9210526315789</c:v>
                </c:pt>
                <c:pt idx="46">
                  <c:v>105.61145510835908</c:v>
                </c:pt>
                <c:pt idx="47">
                  <c:v>105.95975232198137</c:v>
                </c:pt>
                <c:pt idx="48">
                  <c:v>107.46904024767797</c:v>
                </c:pt>
                <c:pt idx="49">
                  <c:v>106.65634674922595</c:v>
                </c:pt>
                <c:pt idx="50">
                  <c:v>106.69504643962844</c:v>
                </c:pt>
                <c:pt idx="51">
                  <c:v>106.77244582043339</c:v>
                </c:pt>
                <c:pt idx="52">
                  <c:v>106.54024767801853</c:v>
                </c:pt>
                <c:pt idx="53">
                  <c:v>106.15325077399376</c:v>
                </c:pt>
                <c:pt idx="54">
                  <c:v>107.04334365325073</c:v>
                </c:pt>
                <c:pt idx="55">
                  <c:v>107.54643962848293</c:v>
                </c:pt>
                <c:pt idx="56">
                  <c:v>107.00464396284825</c:v>
                </c:pt>
                <c:pt idx="57">
                  <c:v>106.57894736842101</c:v>
                </c:pt>
                <c:pt idx="58">
                  <c:v>106.46284829721358</c:v>
                </c:pt>
                <c:pt idx="59">
                  <c:v>106.96594427244577</c:v>
                </c:pt>
                <c:pt idx="60">
                  <c:v>108.43653250773988</c:v>
                </c:pt>
                <c:pt idx="61">
                  <c:v>108.39783281733742</c:v>
                </c:pt>
                <c:pt idx="62">
                  <c:v>104.37306501547982</c:v>
                </c:pt>
                <c:pt idx="63">
                  <c:v>104.25696594427239</c:v>
                </c:pt>
                <c:pt idx="64">
                  <c:v>104.99226006191945</c:v>
                </c:pt>
                <c:pt idx="65">
                  <c:v>106.03715170278633</c:v>
                </c:pt>
                <c:pt idx="66">
                  <c:v>104.72136222910213</c:v>
                </c:pt>
                <c:pt idx="67">
                  <c:v>104.60526315789471</c:v>
                </c:pt>
                <c:pt idx="68">
                  <c:v>105.68885448916406</c:v>
                </c:pt>
                <c:pt idx="69">
                  <c:v>106.69504643962846</c:v>
                </c:pt>
                <c:pt idx="70">
                  <c:v>106.15325077399378</c:v>
                </c:pt>
                <c:pt idx="71">
                  <c:v>103.75386996904021</c:v>
                </c:pt>
                <c:pt idx="72">
                  <c:v>102.90247678018572</c:v>
                </c:pt>
                <c:pt idx="73">
                  <c:v>102.43808049535599</c:v>
                </c:pt>
                <c:pt idx="74">
                  <c:v>103.05727554179562</c:v>
                </c:pt>
                <c:pt idx="75">
                  <c:v>101.70278637770893</c:v>
                </c:pt>
                <c:pt idx="76">
                  <c:v>102.90247678018571</c:v>
                </c:pt>
                <c:pt idx="77">
                  <c:v>103.21207430340553</c:v>
                </c:pt>
                <c:pt idx="78">
                  <c:v>101.39318885448911</c:v>
                </c:pt>
                <c:pt idx="79">
                  <c:v>101.04489164086682</c:v>
                </c:pt>
                <c:pt idx="80">
                  <c:v>101.31578947368416</c:v>
                </c:pt>
                <c:pt idx="81">
                  <c:v>101.31578947368416</c:v>
                </c:pt>
                <c:pt idx="82">
                  <c:v>101.35448916408666</c:v>
                </c:pt>
                <c:pt idx="83">
                  <c:v>99.96130030959749</c:v>
                </c:pt>
                <c:pt idx="84">
                  <c:v>99.535603715170254</c:v>
                </c:pt>
                <c:pt idx="85">
                  <c:v>100.07739938080493</c:v>
                </c:pt>
                <c:pt idx="86">
                  <c:v>98.606811145510818</c:v>
                </c:pt>
                <c:pt idx="87">
                  <c:v>97.639318885448901</c:v>
                </c:pt>
                <c:pt idx="88">
                  <c:v>98.026315789473671</c:v>
                </c:pt>
                <c:pt idx="89">
                  <c:v>98.065015479876152</c:v>
                </c:pt>
                <c:pt idx="90">
                  <c:v>96.865325077399376</c:v>
                </c:pt>
                <c:pt idx="91">
                  <c:v>96.904024767801843</c:v>
                </c:pt>
                <c:pt idx="92">
                  <c:v>96.865325077399376</c:v>
                </c:pt>
                <c:pt idx="93">
                  <c:v>95.510835913312675</c:v>
                </c:pt>
                <c:pt idx="94">
                  <c:v>94.272445820433418</c:v>
                </c:pt>
                <c:pt idx="95">
                  <c:v>94.543343653250744</c:v>
                </c:pt>
                <c:pt idx="96">
                  <c:v>94.736842105263122</c:v>
                </c:pt>
                <c:pt idx="97">
                  <c:v>96.091331269349809</c:v>
                </c:pt>
                <c:pt idx="98">
                  <c:v>96.400928792569644</c:v>
                </c:pt>
                <c:pt idx="99">
                  <c:v>96.207430340557266</c:v>
                </c:pt>
                <c:pt idx="100">
                  <c:v>97.445820433436523</c:v>
                </c:pt>
                <c:pt idx="101">
                  <c:v>97.794117647058812</c:v>
                </c:pt>
                <c:pt idx="102">
                  <c:v>96.981424148606791</c:v>
                </c:pt>
                <c:pt idx="103">
                  <c:v>96.671826625386984</c:v>
                </c:pt>
                <c:pt idx="104">
                  <c:v>97.445820433436523</c:v>
                </c:pt>
                <c:pt idx="105">
                  <c:v>96.826625386996895</c:v>
                </c:pt>
                <c:pt idx="106">
                  <c:v>96.710526315789465</c:v>
                </c:pt>
                <c:pt idx="107">
                  <c:v>97.097523219814235</c:v>
                </c:pt>
                <c:pt idx="108">
                  <c:v>98.374613003095988</c:v>
                </c:pt>
                <c:pt idx="109">
                  <c:v>98.839009287925705</c:v>
                </c:pt>
                <c:pt idx="110">
                  <c:v>99.264705882352956</c:v>
                </c:pt>
                <c:pt idx="111">
                  <c:v>99.226006191950489</c:v>
                </c:pt>
                <c:pt idx="112">
                  <c:v>98.606811145510861</c:v>
                </c:pt>
                <c:pt idx="113">
                  <c:v>97.639318885448944</c:v>
                </c:pt>
                <c:pt idx="114">
                  <c:v>97.678018575851411</c:v>
                </c:pt>
                <c:pt idx="115">
                  <c:v>95.859133126935006</c:v>
                </c:pt>
                <c:pt idx="116">
                  <c:v>96.207430340557281</c:v>
                </c:pt>
                <c:pt idx="117">
                  <c:v>94.427244582043343</c:v>
                </c:pt>
                <c:pt idx="118">
                  <c:v>95.007739938080505</c:v>
                </c:pt>
                <c:pt idx="119">
                  <c:v>97.484520123839019</c:v>
                </c:pt>
                <c:pt idx="120">
                  <c:v>96.904024767801857</c:v>
                </c:pt>
                <c:pt idx="121">
                  <c:v>96.826625386996909</c:v>
                </c:pt>
                <c:pt idx="122">
                  <c:v>98.103715170278662</c:v>
                </c:pt>
                <c:pt idx="123">
                  <c:v>99.883900928792571</c:v>
                </c:pt>
                <c:pt idx="124">
                  <c:v>100.92879256965945</c:v>
                </c:pt>
                <c:pt idx="125">
                  <c:v>96.904024767801872</c:v>
                </c:pt>
                <c:pt idx="126">
                  <c:v>97.368421052631604</c:v>
                </c:pt>
                <c:pt idx="127">
                  <c:v>97.407120743034085</c:v>
                </c:pt>
                <c:pt idx="128">
                  <c:v>98.568111455108394</c:v>
                </c:pt>
                <c:pt idx="129">
                  <c:v>98.142414860681143</c:v>
                </c:pt>
                <c:pt idx="130">
                  <c:v>98.413312693498483</c:v>
                </c:pt>
                <c:pt idx="131">
                  <c:v>98.103715170278676</c:v>
                </c:pt>
                <c:pt idx="132">
                  <c:v>96.478328173374649</c:v>
                </c:pt>
                <c:pt idx="133">
                  <c:v>96.323529411764738</c:v>
                </c:pt>
                <c:pt idx="134">
                  <c:v>95.897832817337502</c:v>
                </c:pt>
                <c:pt idx="135">
                  <c:v>95.31733746130034</c:v>
                </c:pt>
                <c:pt idx="136">
                  <c:v>93.575851393188884</c:v>
                </c:pt>
                <c:pt idx="137">
                  <c:v>93.304953560371544</c:v>
                </c:pt>
                <c:pt idx="138">
                  <c:v>93.227554179566596</c:v>
                </c:pt>
                <c:pt idx="139">
                  <c:v>94.195046439628513</c:v>
                </c:pt>
                <c:pt idx="140">
                  <c:v>93.962848297213654</c:v>
                </c:pt>
                <c:pt idx="141">
                  <c:v>92.376160990712108</c:v>
                </c:pt>
                <c:pt idx="142">
                  <c:v>92.414860681114575</c:v>
                </c:pt>
                <c:pt idx="143">
                  <c:v>92.879256965944307</c:v>
                </c:pt>
                <c:pt idx="144">
                  <c:v>93.498452012383936</c:v>
                </c:pt>
                <c:pt idx="145">
                  <c:v>94.77554179566566</c:v>
                </c:pt>
                <c:pt idx="146">
                  <c:v>94.969040247678052</c:v>
                </c:pt>
                <c:pt idx="147">
                  <c:v>93.691950464396328</c:v>
                </c:pt>
                <c:pt idx="148">
                  <c:v>92.95665634674927</c:v>
                </c:pt>
                <c:pt idx="149">
                  <c:v>91.64086687306505</c:v>
                </c:pt>
                <c:pt idx="150">
                  <c:v>91.36996904024771</c:v>
                </c:pt>
                <c:pt idx="151">
                  <c:v>91.873065015479909</c:v>
                </c:pt>
                <c:pt idx="152">
                  <c:v>91.718266253869999</c:v>
                </c:pt>
                <c:pt idx="153">
                  <c:v>91.563467492260102</c:v>
                </c:pt>
                <c:pt idx="154">
                  <c:v>91.060371517027903</c:v>
                </c:pt>
                <c:pt idx="155">
                  <c:v>91.09907120743037</c:v>
                </c:pt>
                <c:pt idx="156">
                  <c:v>92.995356037151751</c:v>
                </c:pt>
                <c:pt idx="157">
                  <c:v>90.982972136222955</c:v>
                </c:pt>
                <c:pt idx="158">
                  <c:v>90.905572755417992</c:v>
                </c:pt>
                <c:pt idx="159">
                  <c:v>92.182662538699731</c:v>
                </c:pt>
                <c:pt idx="160">
                  <c:v>92.879256965944307</c:v>
                </c:pt>
                <c:pt idx="161">
                  <c:v>93.808049535603757</c:v>
                </c:pt>
                <c:pt idx="162">
                  <c:v>94.543343653250815</c:v>
                </c:pt>
                <c:pt idx="163">
                  <c:v>93.034055727554218</c:v>
                </c:pt>
                <c:pt idx="164">
                  <c:v>92.995356037151751</c:v>
                </c:pt>
                <c:pt idx="165">
                  <c:v>93.150154798761648</c:v>
                </c:pt>
                <c:pt idx="166">
                  <c:v>96.749226006191989</c:v>
                </c:pt>
                <c:pt idx="167">
                  <c:v>97.523219814241529</c:v>
                </c:pt>
                <c:pt idx="168">
                  <c:v>98.684210526315823</c:v>
                </c:pt>
                <c:pt idx="169">
                  <c:v>99.380804953560414</c:v>
                </c:pt>
                <c:pt idx="170">
                  <c:v>99.613003095975273</c:v>
                </c:pt>
                <c:pt idx="171">
                  <c:v>99.845201238390132</c:v>
                </c:pt>
                <c:pt idx="172">
                  <c:v>101.39318885448921</c:v>
                </c:pt>
                <c:pt idx="173">
                  <c:v>101.97368421052637</c:v>
                </c:pt>
                <c:pt idx="174">
                  <c:v>101.89628482972141</c:v>
                </c:pt>
                <c:pt idx="175">
                  <c:v>101.31578947368426</c:v>
                </c:pt>
                <c:pt idx="176">
                  <c:v>101.97368421052637</c:v>
                </c:pt>
                <c:pt idx="177">
                  <c:v>101.39318885448921</c:v>
                </c:pt>
                <c:pt idx="178">
                  <c:v>101.81888544891645</c:v>
                </c:pt>
                <c:pt idx="179">
                  <c:v>101.00619195046444</c:v>
                </c:pt>
                <c:pt idx="180">
                  <c:v>103.01857585139324</c:v>
                </c:pt>
                <c:pt idx="181">
                  <c:v>103.79256965944278</c:v>
                </c:pt>
                <c:pt idx="182">
                  <c:v>102.51547987616104</c:v>
                </c:pt>
                <c:pt idx="183">
                  <c:v>102.63157894736848</c:v>
                </c:pt>
                <c:pt idx="184">
                  <c:v>104.60526315789481</c:v>
                </c:pt>
                <c:pt idx="185">
                  <c:v>106.88854489164093</c:v>
                </c:pt>
                <c:pt idx="186">
                  <c:v>104.64396284829728</c:v>
                </c:pt>
                <c:pt idx="187">
                  <c:v>104.68266253869976</c:v>
                </c:pt>
                <c:pt idx="188">
                  <c:v>104.87616099071215</c:v>
                </c:pt>
                <c:pt idx="189">
                  <c:v>102.90247678018582</c:v>
                </c:pt>
                <c:pt idx="190">
                  <c:v>102.9411764705883</c:v>
                </c:pt>
                <c:pt idx="191">
                  <c:v>101.85758513931894</c:v>
                </c:pt>
                <c:pt idx="192">
                  <c:v>99.729102167182717</c:v>
                </c:pt>
                <c:pt idx="193">
                  <c:v>97.020123839009344</c:v>
                </c:pt>
                <c:pt idx="194">
                  <c:v>93.76934984520129</c:v>
                </c:pt>
                <c:pt idx="195">
                  <c:v>92.376160990712123</c:v>
                </c:pt>
                <c:pt idx="196">
                  <c:v>92.647058823529463</c:v>
                </c:pt>
                <c:pt idx="197">
                  <c:v>93.808049535603757</c:v>
                </c:pt>
                <c:pt idx="198">
                  <c:v>94.775541795665674</c:v>
                </c:pt>
                <c:pt idx="199">
                  <c:v>96.710526315789508</c:v>
                </c:pt>
                <c:pt idx="200">
                  <c:v>96.942724458204381</c:v>
                </c:pt>
                <c:pt idx="201">
                  <c:v>96.478328173374663</c:v>
                </c:pt>
                <c:pt idx="202">
                  <c:v>92.995356037151751</c:v>
                </c:pt>
                <c:pt idx="203">
                  <c:v>92.530959752322033</c:v>
                </c:pt>
                <c:pt idx="204">
                  <c:v>92.066563467492301</c:v>
                </c:pt>
                <c:pt idx="205">
                  <c:v>92.995356037151751</c:v>
                </c:pt>
                <c:pt idx="206">
                  <c:v>94.504643962848348</c:v>
                </c:pt>
                <c:pt idx="207">
                  <c:v>94.81424148606817</c:v>
                </c:pt>
                <c:pt idx="208">
                  <c:v>94.504643962848363</c:v>
                </c:pt>
                <c:pt idx="209">
                  <c:v>98.181114551083652</c:v>
                </c:pt>
                <c:pt idx="210">
                  <c:v>99.458204334365391</c:v>
                </c:pt>
                <c:pt idx="211">
                  <c:v>101.62538699690411</c:v>
                </c:pt>
                <c:pt idx="212">
                  <c:v>101.43188854489172</c:v>
                </c:pt>
                <c:pt idx="213">
                  <c:v>99.303405572755494</c:v>
                </c:pt>
                <c:pt idx="214">
                  <c:v>97.174922600619269</c:v>
                </c:pt>
                <c:pt idx="215">
                  <c:v>98.955108359133206</c:v>
                </c:pt>
                <c:pt idx="216">
                  <c:v>100.42569659442732</c:v>
                </c:pt>
                <c:pt idx="217">
                  <c:v>98.684210526315866</c:v>
                </c:pt>
                <c:pt idx="218">
                  <c:v>97.794117647058897</c:v>
                </c:pt>
                <c:pt idx="219">
                  <c:v>99.883900928792642</c:v>
                </c:pt>
                <c:pt idx="220">
                  <c:v>100.19349845201248</c:v>
                </c:pt>
                <c:pt idx="221">
                  <c:v>101.8188854489165</c:v>
                </c:pt>
                <c:pt idx="222">
                  <c:v>103.83126934984529</c:v>
                </c:pt>
                <c:pt idx="223">
                  <c:v>102.94117647058833</c:v>
                </c:pt>
                <c:pt idx="224">
                  <c:v>104.21826625387007</c:v>
                </c:pt>
                <c:pt idx="225">
                  <c:v>100.5030959752323</c:v>
                </c:pt>
                <c:pt idx="226">
                  <c:v>95.201238390092982</c:v>
                </c:pt>
                <c:pt idx="227">
                  <c:v>95.54953560371527</c:v>
                </c:pt>
                <c:pt idx="228">
                  <c:v>95.704334365325181</c:v>
                </c:pt>
                <c:pt idx="229">
                  <c:v>98.490712074303502</c:v>
                </c:pt>
                <c:pt idx="230">
                  <c:v>98.722910216718361</c:v>
                </c:pt>
                <c:pt idx="231">
                  <c:v>97.097523219814335</c:v>
                </c:pt>
                <c:pt idx="232">
                  <c:v>96.284829721362328</c:v>
                </c:pt>
                <c:pt idx="233">
                  <c:v>94.891640866873161</c:v>
                </c:pt>
                <c:pt idx="234">
                  <c:v>93.885448916408762</c:v>
                </c:pt>
                <c:pt idx="235">
                  <c:v>97.36842105263166</c:v>
                </c:pt>
                <c:pt idx="236">
                  <c:v>99.458204334365405</c:v>
                </c:pt>
                <c:pt idx="237">
                  <c:v>101.39318885448924</c:v>
                </c:pt>
                <c:pt idx="238">
                  <c:v>102.43808049535612</c:v>
                </c:pt>
                <c:pt idx="239">
                  <c:v>103.40557275541804</c:v>
                </c:pt>
                <c:pt idx="240">
                  <c:v>104.10216718266261</c:v>
                </c:pt>
                <c:pt idx="241">
                  <c:v>103.01857585139327</c:v>
                </c:pt>
                <c:pt idx="242">
                  <c:v>104.56656346749232</c:v>
                </c:pt>
                <c:pt idx="243">
                  <c:v>103.90866873065021</c:v>
                </c:pt>
                <c:pt idx="244">
                  <c:v>103.71517027863781</c:v>
                </c:pt>
                <c:pt idx="245">
                  <c:v>104.52786377708983</c:v>
                </c:pt>
                <c:pt idx="246">
                  <c:v>102.16718266253874</c:v>
                </c:pt>
                <c:pt idx="247">
                  <c:v>103.7151702786378</c:v>
                </c:pt>
                <c:pt idx="248">
                  <c:v>104.64396284829724</c:v>
                </c:pt>
                <c:pt idx="249">
                  <c:v>103.40557275541798</c:v>
                </c:pt>
                <c:pt idx="250">
                  <c:v>101.00619195046443</c:v>
                </c:pt>
                <c:pt idx="251">
                  <c:v>103.13467492260065</c:v>
                </c:pt>
                <c:pt idx="252">
                  <c:v>103.67647058823532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1-4A47-8EBD-46F428CF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75168"/>
        <c:axId val="510072872"/>
      </c:lineChart>
      <c:dateAx>
        <c:axId val="510075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2872"/>
        <c:crosses val="autoZero"/>
        <c:auto val="1"/>
        <c:lblOffset val="100"/>
        <c:baseTimeUnit val="days"/>
      </c:dateAx>
      <c:valAx>
        <c:axId val="51007287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Correlation_data!$K$5:$K$257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99.902555583964954</c:v>
                </c:pt>
                <c:pt idx="2">
                  <c:v>100.80303404937267</c:v>
                </c:pt>
                <c:pt idx="3">
                  <c:v>100.2353994671568</c:v>
                </c:pt>
                <c:pt idx="4">
                  <c:v>103.02106207321285</c:v>
                </c:pt>
                <c:pt idx="5">
                  <c:v>103.84453983224255</c:v>
                </c:pt>
                <c:pt idx="6">
                  <c:v>104.0531702033982</c:v>
                </c:pt>
                <c:pt idx="7">
                  <c:v>103.99498122254407</c:v>
                </c:pt>
                <c:pt idx="8">
                  <c:v>103.47104980130851</c:v>
                </c:pt>
                <c:pt idx="9">
                  <c:v>103.69172589086828</c:v>
                </c:pt>
                <c:pt idx="10">
                  <c:v>100.7849462178997</c:v>
                </c:pt>
                <c:pt idx="11">
                  <c:v>101.22222938655564</c:v>
                </c:pt>
                <c:pt idx="12">
                  <c:v>99.01640160771862</c:v>
                </c:pt>
                <c:pt idx="13">
                  <c:v>98.792251230953482</c:v>
                </c:pt>
                <c:pt idx="14">
                  <c:v>100.42518271757268</c:v>
                </c:pt>
                <c:pt idx="15">
                  <c:v>100.46573263781745</c:v>
                </c:pt>
                <c:pt idx="16">
                  <c:v>100.76137982451384</c:v>
                </c:pt>
                <c:pt idx="17">
                  <c:v>101.49094329573934</c:v>
                </c:pt>
                <c:pt idx="18">
                  <c:v>102.06857784905701</c:v>
                </c:pt>
                <c:pt idx="19">
                  <c:v>101.67258451535513</c:v>
                </c:pt>
                <c:pt idx="20">
                  <c:v>101.64723945783182</c:v>
                </c:pt>
                <c:pt idx="21">
                  <c:v>102.2880271767157</c:v>
                </c:pt>
                <c:pt idx="22">
                  <c:v>103.06625903395746</c:v>
                </c:pt>
                <c:pt idx="23">
                  <c:v>103.23935479862303</c:v>
                </c:pt>
                <c:pt idx="24">
                  <c:v>104.10287890941494</c:v>
                </c:pt>
                <c:pt idx="25">
                  <c:v>104.73755786581302</c:v>
                </c:pt>
                <c:pt idx="26">
                  <c:v>104.42479763306672</c:v>
                </c:pt>
                <c:pt idx="27">
                  <c:v>103.30335031368448</c:v>
                </c:pt>
                <c:pt idx="28">
                  <c:v>103.9520656927032</c:v>
                </c:pt>
                <c:pt idx="29">
                  <c:v>103.64314613516605</c:v>
                </c:pt>
                <c:pt idx="30">
                  <c:v>104.46153345260942</c:v>
                </c:pt>
                <c:pt idx="31">
                  <c:v>104.48953419659404</c:v>
                </c:pt>
                <c:pt idx="32">
                  <c:v>103.73779152588068</c:v>
                </c:pt>
                <c:pt idx="33">
                  <c:v>103.27227001233875</c:v>
                </c:pt>
                <c:pt idx="34">
                  <c:v>103.62523371616581</c:v>
                </c:pt>
                <c:pt idx="35">
                  <c:v>103.69802236155807</c:v>
                </c:pt>
                <c:pt idx="36">
                  <c:v>104.32862287680231</c:v>
                </c:pt>
                <c:pt idx="37">
                  <c:v>104.47438311351956</c:v>
                </c:pt>
                <c:pt idx="38">
                  <c:v>104.13451944462348</c:v>
                </c:pt>
                <c:pt idx="39">
                  <c:v>104.04476389750042</c:v>
                </c:pt>
                <c:pt idx="40">
                  <c:v>105.39585786301008</c:v>
                </c:pt>
                <c:pt idx="41">
                  <c:v>105.73824986650862</c:v>
                </c:pt>
                <c:pt idx="42">
                  <c:v>105.17823727006282</c:v>
                </c:pt>
                <c:pt idx="43">
                  <c:v>105.59782832618693</c:v>
                </c:pt>
                <c:pt idx="44">
                  <c:v>106.1706352411892</c:v>
                </c:pt>
                <c:pt idx="45">
                  <c:v>104.75819816985067</c:v>
                </c:pt>
                <c:pt idx="46">
                  <c:v>104.75066932422008</c:v>
                </c:pt>
                <c:pt idx="47">
                  <c:v>105.04353039448443</c:v>
                </c:pt>
                <c:pt idx="48">
                  <c:v>104.79196256856473</c:v>
                </c:pt>
                <c:pt idx="49">
                  <c:v>105.5913085855541</c:v>
                </c:pt>
                <c:pt idx="50">
                  <c:v>106.31716006584912</c:v>
                </c:pt>
                <c:pt idx="51">
                  <c:v>106.76521451516906</c:v>
                </c:pt>
                <c:pt idx="52">
                  <c:v>107.00563348177245</c:v>
                </c:pt>
                <c:pt idx="53">
                  <c:v>106.01678342558091</c:v>
                </c:pt>
                <c:pt idx="54">
                  <c:v>104.34897638414752</c:v>
                </c:pt>
                <c:pt idx="55">
                  <c:v>105.56040886086947</c:v>
                </c:pt>
                <c:pt idx="56">
                  <c:v>103.7844492446368</c:v>
                </c:pt>
                <c:pt idx="57">
                  <c:v>103.1853214777543</c:v>
                </c:pt>
                <c:pt idx="58">
                  <c:v>103.40819659326878</c:v>
                </c:pt>
                <c:pt idx="59">
                  <c:v>103.77874850791345</c:v>
                </c:pt>
                <c:pt idx="60">
                  <c:v>104.62448638814482</c:v>
                </c:pt>
                <c:pt idx="61">
                  <c:v>104.16068784100099</c:v>
                </c:pt>
                <c:pt idx="62">
                  <c:v>103.93018849212422</c:v>
                </c:pt>
                <c:pt idx="63">
                  <c:v>103.79424600090921</c:v>
                </c:pt>
                <c:pt idx="64">
                  <c:v>104.93701247705555</c:v>
                </c:pt>
                <c:pt idx="65">
                  <c:v>104.84876930556253</c:v>
                </c:pt>
                <c:pt idx="66">
                  <c:v>105.22614934605434</c:v>
                </c:pt>
                <c:pt idx="67">
                  <c:v>105.63878240703075</c:v>
                </c:pt>
                <c:pt idx="68">
                  <c:v>106.12371551490581</c:v>
                </c:pt>
                <c:pt idx="69">
                  <c:v>107.34757096807563</c:v>
                </c:pt>
                <c:pt idx="70">
                  <c:v>107.68652362001581</c:v>
                </c:pt>
                <c:pt idx="71">
                  <c:v>106.80537388821284</c:v>
                </c:pt>
                <c:pt idx="72">
                  <c:v>107.38894074583746</c:v>
                </c:pt>
                <c:pt idx="73">
                  <c:v>107.94121944788969</c:v>
                </c:pt>
                <c:pt idx="74">
                  <c:v>108.41071602875419</c:v>
                </c:pt>
                <c:pt idx="75">
                  <c:v>108.82586507268357</c:v>
                </c:pt>
                <c:pt idx="76">
                  <c:v>108.86405595823571</c:v>
                </c:pt>
                <c:pt idx="77">
                  <c:v>108.28369132197241</c:v>
                </c:pt>
                <c:pt idx="78">
                  <c:v>107.29688218225544</c:v>
                </c:pt>
                <c:pt idx="79">
                  <c:v>107.87118092836862</c:v>
                </c:pt>
                <c:pt idx="80">
                  <c:v>107.89789772459591</c:v>
                </c:pt>
                <c:pt idx="81">
                  <c:v>108.48491530434016</c:v>
                </c:pt>
                <c:pt idx="82">
                  <c:v>109.27875075214278</c:v>
                </c:pt>
                <c:pt idx="83">
                  <c:v>109.60786082139063</c:v>
                </c:pt>
                <c:pt idx="84">
                  <c:v>109.99893289044836</c:v>
                </c:pt>
                <c:pt idx="85">
                  <c:v>110.14550674770481</c:v>
                </c:pt>
                <c:pt idx="86">
                  <c:v>110.79527756151178</c:v>
                </c:pt>
                <c:pt idx="87">
                  <c:v>110.24293854202975</c:v>
                </c:pt>
                <c:pt idx="88">
                  <c:v>110.12735076383143</c:v>
                </c:pt>
                <c:pt idx="89">
                  <c:v>110.00893915411042</c:v>
                </c:pt>
                <c:pt idx="90">
                  <c:v>108.48226175729644</c:v>
                </c:pt>
                <c:pt idx="91">
                  <c:v>108.97779585518943</c:v>
                </c:pt>
                <c:pt idx="92">
                  <c:v>109.73984968048232</c:v>
                </c:pt>
                <c:pt idx="93">
                  <c:v>107.01034873381016</c:v>
                </c:pt>
                <c:pt idx="94">
                  <c:v>105.42249043149909</c:v>
                </c:pt>
                <c:pt idx="95">
                  <c:v>106.38183761253731</c:v>
                </c:pt>
                <c:pt idx="96">
                  <c:v>106.84184492726861</c:v>
                </c:pt>
                <c:pt idx="97">
                  <c:v>108.0233334383485</c:v>
                </c:pt>
                <c:pt idx="98">
                  <c:v>108.48494894715013</c:v>
                </c:pt>
                <c:pt idx="99">
                  <c:v>108.58078110695301</c:v>
                </c:pt>
                <c:pt idx="100">
                  <c:v>108.89273728237785</c:v>
                </c:pt>
                <c:pt idx="101">
                  <c:v>109.50842515333709</c:v>
                </c:pt>
                <c:pt idx="102">
                  <c:v>109.57093343952754</c:v>
                </c:pt>
                <c:pt idx="103">
                  <c:v>109.02971639503477</c:v>
                </c:pt>
                <c:pt idx="104">
                  <c:v>109.554950546527</c:v>
                </c:pt>
                <c:pt idx="105">
                  <c:v>110.00807566777515</c:v>
                </c:pt>
                <c:pt idx="106">
                  <c:v>109.28455537810845</c:v>
                </c:pt>
                <c:pt idx="107">
                  <c:v>108.90825887833385</c:v>
                </c:pt>
                <c:pt idx="108">
                  <c:v>109.42458780066414</c:v>
                </c:pt>
                <c:pt idx="109">
                  <c:v>109.8226501959318</c:v>
                </c:pt>
                <c:pt idx="110">
                  <c:v>109.72214980248921</c:v>
                </c:pt>
                <c:pt idx="111">
                  <c:v>110.05228934690363</c:v>
                </c:pt>
                <c:pt idx="112">
                  <c:v>109.30955799682124</c:v>
                </c:pt>
                <c:pt idx="113">
                  <c:v>108.65317808947361</c:v>
                </c:pt>
                <c:pt idx="114">
                  <c:v>109.01280530226376</c:v>
                </c:pt>
                <c:pt idx="115">
                  <c:v>109.6598925608467</c:v>
                </c:pt>
                <c:pt idx="116">
                  <c:v>109.65760918506521</c:v>
                </c:pt>
                <c:pt idx="117">
                  <c:v>109.00130986712675</c:v>
                </c:pt>
                <c:pt idx="118">
                  <c:v>110.55795649393517</c:v>
                </c:pt>
                <c:pt idx="119">
                  <c:v>112.03645826967403</c:v>
                </c:pt>
                <c:pt idx="120">
                  <c:v>113.08479987740385</c:v>
                </c:pt>
                <c:pt idx="121">
                  <c:v>113.50851135128859</c:v>
                </c:pt>
                <c:pt idx="122">
                  <c:v>113.24782474895284</c:v>
                </c:pt>
                <c:pt idx="123">
                  <c:v>113.62563185607934</c:v>
                </c:pt>
                <c:pt idx="124">
                  <c:v>114.05004470815183</c:v>
                </c:pt>
                <c:pt idx="125">
                  <c:v>115.2520952833371</c:v>
                </c:pt>
                <c:pt idx="126">
                  <c:v>115.1253451177267</c:v>
                </c:pt>
                <c:pt idx="127">
                  <c:v>114.4177911065395</c:v>
                </c:pt>
                <c:pt idx="128">
                  <c:v>113.47507287804682</c:v>
                </c:pt>
                <c:pt idx="129">
                  <c:v>111.92363586096496</c:v>
                </c:pt>
                <c:pt idx="130">
                  <c:v>112.36077002212396</c:v>
                </c:pt>
                <c:pt idx="131">
                  <c:v>112.94110358369234</c:v>
                </c:pt>
                <c:pt idx="132">
                  <c:v>113.60591068167101</c:v>
                </c:pt>
                <c:pt idx="133">
                  <c:v>112.68649638781089</c:v>
                </c:pt>
                <c:pt idx="134">
                  <c:v>112.62885399854737</c:v>
                </c:pt>
                <c:pt idx="135">
                  <c:v>111.75725545638751</c:v>
                </c:pt>
                <c:pt idx="136">
                  <c:v>110.65563765031744</c:v>
                </c:pt>
                <c:pt idx="137">
                  <c:v>110.00109843254262</c:v>
                </c:pt>
                <c:pt idx="138">
                  <c:v>111.37312430455594</c:v>
                </c:pt>
                <c:pt idx="139">
                  <c:v>111.57677236396756</c:v>
                </c:pt>
                <c:pt idx="140">
                  <c:v>111.71424760651074</c:v>
                </c:pt>
                <c:pt idx="141">
                  <c:v>111.21117835448619</c:v>
                </c:pt>
                <c:pt idx="142">
                  <c:v>111.74787540199576</c:v>
                </c:pt>
                <c:pt idx="143">
                  <c:v>112.09084219965327</c:v>
                </c:pt>
                <c:pt idx="144">
                  <c:v>112.20328322148721</c:v>
                </c:pt>
                <c:pt idx="145">
                  <c:v>112.76145984238347</c:v>
                </c:pt>
                <c:pt idx="146">
                  <c:v>113.66029874553001</c:v>
                </c:pt>
                <c:pt idx="147">
                  <c:v>114.10678561188132</c:v>
                </c:pt>
                <c:pt idx="148">
                  <c:v>113.64331365585195</c:v>
                </c:pt>
                <c:pt idx="149">
                  <c:v>113.63691077320001</c:v>
                </c:pt>
                <c:pt idx="150">
                  <c:v>113.23931779789558</c:v>
                </c:pt>
                <c:pt idx="151">
                  <c:v>112.39811871739535</c:v>
                </c:pt>
                <c:pt idx="152">
                  <c:v>111.97204781285298</c:v>
                </c:pt>
                <c:pt idx="153">
                  <c:v>112.22883295984319</c:v>
                </c:pt>
                <c:pt idx="154">
                  <c:v>110.90345299469897</c:v>
                </c:pt>
                <c:pt idx="155">
                  <c:v>110.32876515984353</c:v>
                </c:pt>
                <c:pt idx="156">
                  <c:v>111.34252970461971</c:v>
                </c:pt>
                <c:pt idx="157">
                  <c:v>110.68219580958078</c:v>
                </c:pt>
                <c:pt idx="158">
                  <c:v>110.05715122290376</c:v>
                </c:pt>
                <c:pt idx="159">
                  <c:v>110.56796797225704</c:v>
                </c:pt>
                <c:pt idx="160">
                  <c:v>109.64406876362553</c:v>
                </c:pt>
                <c:pt idx="161">
                  <c:v>110.52378798878603</c:v>
                </c:pt>
                <c:pt idx="162">
                  <c:v>111.63634091217337</c:v>
                </c:pt>
                <c:pt idx="163">
                  <c:v>109.78802162853776</c:v>
                </c:pt>
                <c:pt idx="164">
                  <c:v>109.77187168505537</c:v>
                </c:pt>
                <c:pt idx="165">
                  <c:v>109.95073843318877</c:v>
                </c:pt>
                <c:pt idx="166">
                  <c:v>110.99443789947391</c:v>
                </c:pt>
                <c:pt idx="167">
                  <c:v>111.29894333295358</c:v>
                </c:pt>
                <c:pt idx="168">
                  <c:v>111.19543383362098</c:v>
                </c:pt>
                <c:pt idx="169">
                  <c:v>110.68803393639573</c:v>
                </c:pt>
                <c:pt idx="170">
                  <c:v>112.92208082661284</c:v>
                </c:pt>
                <c:pt idx="171">
                  <c:v>114.08791564825421</c:v>
                </c:pt>
                <c:pt idx="172">
                  <c:v>115.13129406654167</c:v>
                </c:pt>
                <c:pt idx="173">
                  <c:v>115.29694412801901</c:v>
                </c:pt>
                <c:pt idx="174">
                  <c:v>115.49802155328636</c:v>
                </c:pt>
                <c:pt idx="175">
                  <c:v>115.4782131935651</c:v>
                </c:pt>
                <c:pt idx="176">
                  <c:v>117.35320685440855</c:v>
                </c:pt>
                <c:pt idx="177">
                  <c:v>117.45759472870714</c:v>
                </c:pt>
                <c:pt idx="178">
                  <c:v>117.8927991976409</c:v>
                </c:pt>
                <c:pt idx="179">
                  <c:v>118.99310514578374</c:v>
                </c:pt>
                <c:pt idx="180">
                  <c:v>120.05413437804133</c:v>
                </c:pt>
                <c:pt idx="181">
                  <c:v>121.34413569795365</c:v>
                </c:pt>
                <c:pt idx="182">
                  <c:v>120.87391221678851</c:v>
                </c:pt>
                <c:pt idx="183">
                  <c:v>121.90224460867091</c:v>
                </c:pt>
                <c:pt idx="184">
                  <c:v>122.49733740789485</c:v>
                </c:pt>
                <c:pt idx="185">
                  <c:v>123.76251648681922</c:v>
                </c:pt>
                <c:pt idx="186">
                  <c:v>122.62104470487181</c:v>
                </c:pt>
                <c:pt idx="187">
                  <c:v>122.07979477594679</c:v>
                </c:pt>
                <c:pt idx="188">
                  <c:v>122.16513484500695</c:v>
                </c:pt>
                <c:pt idx="189">
                  <c:v>122.65310205722693</c:v>
                </c:pt>
                <c:pt idx="190">
                  <c:v>122.85965322870271</c:v>
                </c:pt>
                <c:pt idx="191">
                  <c:v>123.12703421991822</c:v>
                </c:pt>
                <c:pt idx="192">
                  <c:v>121.75858361756106</c:v>
                </c:pt>
                <c:pt idx="193">
                  <c:v>119.74398030370654</c:v>
                </c:pt>
                <c:pt idx="194">
                  <c:v>120.26437195113965</c:v>
                </c:pt>
                <c:pt idx="195">
                  <c:v>122.25835122188872</c:v>
                </c:pt>
                <c:pt idx="196">
                  <c:v>124.31452470177909</c:v>
                </c:pt>
                <c:pt idx="197">
                  <c:v>123.78927859587226</c:v>
                </c:pt>
                <c:pt idx="198">
                  <c:v>124.68174544954252</c:v>
                </c:pt>
                <c:pt idx="199">
                  <c:v>125.96061979923581</c:v>
                </c:pt>
                <c:pt idx="200">
                  <c:v>126.72105844045664</c:v>
                </c:pt>
                <c:pt idx="201">
                  <c:v>127.27699910493696</c:v>
                </c:pt>
                <c:pt idx="202">
                  <c:v>125.89152758521347</c:v>
                </c:pt>
                <c:pt idx="203">
                  <c:v>126.17042272167305</c:v>
                </c:pt>
                <c:pt idx="204">
                  <c:v>127.53022925512397</c:v>
                </c:pt>
                <c:pt idx="205">
                  <c:v>127.01377075524351</c:v>
                </c:pt>
                <c:pt idx="206">
                  <c:v>124.97583406558377</c:v>
                </c:pt>
                <c:pt idx="207">
                  <c:v>124.37526105223479</c:v>
                </c:pt>
                <c:pt idx="208">
                  <c:v>126.60551203136873</c:v>
                </c:pt>
                <c:pt idx="209">
                  <c:v>128.80425725189991</c:v>
                </c:pt>
                <c:pt idx="210">
                  <c:v>130.06949359295135</c:v>
                </c:pt>
                <c:pt idx="211">
                  <c:v>129.74332655660933</c:v>
                </c:pt>
                <c:pt idx="212">
                  <c:v>129.3415194854035</c:v>
                </c:pt>
                <c:pt idx="213">
                  <c:v>129.79636311629437</c:v>
                </c:pt>
                <c:pt idx="214">
                  <c:v>128.93342421430353</c:v>
                </c:pt>
                <c:pt idx="215">
                  <c:v>129.13468116534943</c:v>
                </c:pt>
                <c:pt idx="216">
                  <c:v>130.61595639083001</c:v>
                </c:pt>
                <c:pt idx="217">
                  <c:v>129.51497903173052</c:v>
                </c:pt>
                <c:pt idx="218">
                  <c:v>127.39873802001904</c:v>
                </c:pt>
                <c:pt idx="219">
                  <c:v>129.15849347395104</c:v>
                </c:pt>
                <c:pt idx="220">
                  <c:v>129.87415544238138</c:v>
                </c:pt>
                <c:pt idx="221">
                  <c:v>128.83565122153567</c:v>
                </c:pt>
                <c:pt idx="222">
                  <c:v>130.84145442448994</c:v>
                </c:pt>
                <c:pt idx="223">
                  <c:v>129.30399603140043</c:v>
                </c:pt>
                <c:pt idx="224">
                  <c:v>132.37055941096907</c:v>
                </c:pt>
                <c:pt idx="225">
                  <c:v>132.01232206295376</c:v>
                </c:pt>
                <c:pt idx="226">
                  <c:v>127.25074538223839</c:v>
                </c:pt>
                <c:pt idx="227">
                  <c:v>123.59188259967094</c:v>
                </c:pt>
                <c:pt idx="228">
                  <c:v>121.06663012695707</c:v>
                </c:pt>
                <c:pt idx="229">
                  <c:v>124.33893098520372</c:v>
                </c:pt>
                <c:pt idx="230">
                  <c:v>122.54037361595512</c:v>
                </c:pt>
                <c:pt idx="231">
                  <c:v>121.43835789094146</c:v>
                </c:pt>
                <c:pt idx="232">
                  <c:v>120.78676609343552</c:v>
                </c:pt>
                <c:pt idx="233">
                  <c:v>120.93526503983142</c:v>
                </c:pt>
                <c:pt idx="234">
                  <c:v>117.33953216867924</c:v>
                </c:pt>
                <c:pt idx="235">
                  <c:v>119.28885721751601</c:v>
                </c:pt>
                <c:pt idx="236">
                  <c:v>121.33445120730478</c:v>
                </c:pt>
                <c:pt idx="237">
                  <c:v>120.22086792335119</c:v>
                </c:pt>
                <c:pt idx="238">
                  <c:v>123.11546174439309</c:v>
                </c:pt>
                <c:pt idx="239">
                  <c:v>124.25617090638757</c:v>
                </c:pt>
                <c:pt idx="240">
                  <c:v>126.21187488477234</c:v>
                </c:pt>
                <c:pt idx="241">
                  <c:v>125.93461527231513</c:v>
                </c:pt>
                <c:pt idx="242">
                  <c:v>128.13346655355483</c:v>
                </c:pt>
                <c:pt idx="243">
                  <c:v>127.69698873027768</c:v>
                </c:pt>
                <c:pt idx="244">
                  <c:v>126.9896021409939</c:v>
                </c:pt>
                <c:pt idx="245">
                  <c:v>124.59590410634036</c:v>
                </c:pt>
                <c:pt idx="246">
                  <c:v>122.80731585085675</c:v>
                </c:pt>
                <c:pt idx="247">
                  <c:v>123.62627638496639</c:v>
                </c:pt>
                <c:pt idx="248">
                  <c:v>124.93460430340239</c:v>
                </c:pt>
                <c:pt idx="249">
                  <c:v>126.95239777681017</c:v>
                </c:pt>
                <c:pt idx="250">
                  <c:v>127.53912451755239</c:v>
                </c:pt>
                <c:pt idx="251">
                  <c:v>129.96504942477745</c:v>
                </c:pt>
                <c:pt idx="252">
                  <c:v>130.00262587543091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1-42F0-8188-65B9B619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00752"/>
        <c:axId val="510111576"/>
      </c:lineChart>
      <c:dateAx>
        <c:axId val="51010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11576"/>
        <c:crosses val="autoZero"/>
        <c:auto val="1"/>
        <c:lblOffset val="100"/>
        <c:baseTimeUnit val="days"/>
      </c:dateAx>
      <c:valAx>
        <c:axId val="51011157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20</xdr:row>
      <xdr:rowOff>0</xdr:rowOff>
    </xdr:from>
    <xdr:to>
      <xdr:col>18</xdr:col>
      <xdr:colOff>514350</xdr:colOff>
      <xdr:row>34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20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ECFAE-33A6-473D-9597-F59AE2E9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11</xdr:col>
      <xdr:colOff>228600</xdr:colOff>
      <xdr:row>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35ED8E-6FC7-4843-8283-44F7681DA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7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10.7109375" bestFit="1" customWidth="1"/>
    <col min="2" max="11" width="8.140625" customWidth="1"/>
    <col min="12" max="12" width="7.85546875" customWidth="1"/>
  </cols>
  <sheetData>
    <row r="1" spans="1:18" s="5" customFormat="1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</row>
    <row r="2" spans="1:18" s="5" customFormat="1" x14ac:dyDescent="0.25">
      <c r="B2" s="13" t="s">
        <v>6</v>
      </c>
      <c r="C2" s="13"/>
      <c r="D2" s="13"/>
      <c r="E2" s="13"/>
      <c r="F2" s="13" t="s">
        <v>3</v>
      </c>
      <c r="G2" s="13"/>
      <c r="H2" s="13"/>
      <c r="I2" s="13"/>
      <c r="J2" s="13" t="s">
        <v>7</v>
      </c>
      <c r="K2" s="13"/>
    </row>
    <row r="3" spans="1:18" s="6" customFormat="1" ht="15.75" thickBot="1" x14ac:dyDescent="0.3">
      <c r="B3" s="8" t="s">
        <v>2</v>
      </c>
      <c r="C3" s="8" t="s">
        <v>24</v>
      </c>
      <c r="D3" s="8" t="s">
        <v>0</v>
      </c>
      <c r="E3" s="8" t="s">
        <v>1</v>
      </c>
      <c r="F3" s="8" t="s">
        <v>2</v>
      </c>
      <c r="G3" s="8" t="s">
        <v>24</v>
      </c>
      <c r="H3" s="8" t="s">
        <v>0</v>
      </c>
      <c r="I3" s="8" t="s">
        <v>1</v>
      </c>
      <c r="J3" s="8" t="s">
        <v>3</v>
      </c>
      <c r="K3" s="8" t="s">
        <v>4</v>
      </c>
      <c r="L3" s="11" t="s">
        <v>5</v>
      </c>
      <c r="M3" s="6" t="s">
        <v>20</v>
      </c>
      <c r="N3" s="6" t="s">
        <v>21</v>
      </c>
      <c r="O3" s="8" t="s">
        <v>2</v>
      </c>
      <c r="P3" s="8" t="s">
        <v>24</v>
      </c>
      <c r="Q3" s="8" t="s">
        <v>0</v>
      </c>
      <c r="R3" s="8" t="s">
        <v>1</v>
      </c>
    </row>
    <row r="4" spans="1:18" ht="15.75" thickBot="1" x14ac:dyDescent="0.3">
      <c r="A4" s="6" t="s">
        <v>22</v>
      </c>
      <c r="D4" s="14" t="s">
        <v>23</v>
      </c>
      <c r="E4" s="14"/>
      <c r="F4" s="9">
        <v>9.1479105889038015E-2</v>
      </c>
      <c r="G4" s="9">
        <v>0.54979434521142723</v>
      </c>
      <c r="H4" s="9">
        <v>0.35872654889953492</v>
      </c>
      <c r="I4" s="9">
        <v>0</v>
      </c>
      <c r="J4" s="10">
        <f>STDEV(J6:J257)*SQRT(252)</f>
        <v>0.15211732428264349</v>
      </c>
      <c r="K4" s="10">
        <f>(K257/K5)^(252/252)-1</f>
        <v>0.30002625875430899</v>
      </c>
      <c r="L4" s="4">
        <f>K4/J4</f>
        <v>1.9723345790440112</v>
      </c>
    </row>
    <row r="5" spans="1:18" ht="15.75" thickBot="1" x14ac:dyDescent="0.3">
      <c r="A5" s="1">
        <v>40480</v>
      </c>
      <c r="B5">
        <v>1158.75</v>
      </c>
      <c r="C5">
        <v>1366.3</v>
      </c>
      <c r="D5">
        <v>300.87</v>
      </c>
      <c r="E5">
        <v>25.84</v>
      </c>
      <c r="I5" s="12">
        <f>SUM(F4:I4)</f>
        <v>1</v>
      </c>
      <c r="K5">
        <v>100</v>
      </c>
      <c r="M5">
        <v>100</v>
      </c>
      <c r="N5" s="3">
        <v>100</v>
      </c>
      <c r="O5">
        <v>100</v>
      </c>
      <c r="P5">
        <v>100</v>
      </c>
      <c r="Q5">
        <v>100</v>
      </c>
      <c r="R5">
        <v>100</v>
      </c>
    </row>
    <row r="6" spans="1:18" x14ac:dyDescent="0.25">
      <c r="A6" s="1">
        <v>40483</v>
      </c>
      <c r="B6">
        <v>1162</v>
      </c>
      <c r="C6">
        <v>1359.3</v>
      </c>
      <c r="D6">
        <v>302.2</v>
      </c>
      <c r="E6">
        <v>26.06</v>
      </c>
      <c r="F6" s="2">
        <f t="shared" ref="F6:F39" si="0">B6/B5-1</f>
        <v>2.8047464940668121E-3</v>
      </c>
      <c r="G6" s="2">
        <f t="shared" ref="G6:G39" si="1">C6/C5-1</f>
        <v>-5.1233257703285906E-3</v>
      </c>
      <c r="H6" s="2">
        <f t="shared" ref="H6:H39" si="2">D6/D5-1</f>
        <v>4.4205138431880897E-3</v>
      </c>
      <c r="I6" s="2">
        <f t="shared" ref="I6:I39" si="3">E6/E5-1</f>
        <v>8.5139318885447679E-3</v>
      </c>
      <c r="J6" s="2">
        <f>SUMPRODUCT(F$4:I$4,F6:I6)</f>
        <v>-9.7444416035050879E-4</v>
      </c>
      <c r="K6" s="7">
        <f>K5*(1+J6)</f>
        <v>99.902555583964954</v>
      </c>
      <c r="M6">
        <v>100.26539666138679</v>
      </c>
      <c r="N6" s="3">
        <v>99.902555583964954</v>
      </c>
      <c r="O6" s="7">
        <f>O5*(1+F6)</f>
        <v>100.28047464940668</v>
      </c>
      <c r="P6" s="7">
        <f t="shared" ref="P6:R6" si="4">P5*(1+G6)</f>
        <v>99.487667422967135</v>
      </c>
      <c r="Q6" s="7">
        <f t="shared" si="4"/>
        <v>100.4420513843188</v>
      </c>
      <c r="R6" s="7">
        <f t="shared" si="4"/>
        <v>100.85139318885447</v>
      </c>
    </row>
    <row r="7" spans="1:18" x14ac:dyDescent="0.25">
      <c r="A7" s="1">
        <v>40484</v>
      </c>
      <c r="B7">
        <v>1171.75</v>
      </c>
      <c r="C7">
        <v>1365.6</v>
      </c>
      <c r="D7">
        <v>307</v>
      </c>
      <c r="E7">
        <v>26.38</v>
      </c>
      <c r="F7" s="2">
        <f t="shared" si="0"/>
        <v>8.3907056798622204E-3</v>
      </c>
      <c r="G7" s="2">
        <f t="shared" si="1"/>
        <v>4.6347384683291803E-3</v>
      </c>
      <c r="H7" s="2">
        <f t="shared" si="2"/>
        <v>1.588352084712108E-2</v>
      </c>
      <c r="I7" s="2">
        <f t="shared" si="3"/>
        <v>1.2279355333844943E-2</v>
      </c>
      <c r="J7" s="2">
        <f t="shared" ref="J7:J70" si="5">SUMPRODUCT(F$4:I$4,F7:I7)</f>
        <v>9.0135678726546847E-3</v>
      </c>
      <c r="K7" s="7">
        <f t="shared" ref="K7:K70" si="6">K6*(1+J7)</f>
        <v>100.80303404937267</v>
      </c>
      <c r="M7">
        <v>101.29783748029159</v>
      </c>
      <c r="N7" s="3">
        <v>100.80303404937267</v>
      </c>
      <c r="O7" s="7">
        <f t="shared" ref="O7:O70" si="7">O6*(1+F7)</f>
        <v>101.12189859762674</v>
      </c>
      <c r="P7" s="7">
        <f t="shared" ref="P7:P70" si="8">P6*(1+G7)</f>
        <v>99.948766742296698</v>
      </c>
      <c r="Q7" s="7">
        <f t="shared" ref="Q7:Q70" si="9">Q6*(1+H7)</f>
        <v>102.03742480140923</v>
      </c>
      <c r="R7" s="7">
        <f t="shared" ref="R7:R70" si="10">R6*(1+I7)</f>
        <v>102.08978328173373</v>
      </c>
    </row>
    <row r="8" spans="1:18" x14ac:dyDescent="0.25">
      <c r="A8" s="1">
        <v>40485</v>
      </c>
      <c r="B8">
        <v>1176.25</v>
      </c>
      <c r="C8">
        <v>1346.3</v>
      </c>
      <c r="D8">
        <v>308.52999999999997</v>
      </c>
      <c r="E8">
        <v>26.32</v>
      </c>
      <c r="F8" s="2">
        <f t="shared" si="0"/>
        <v>3.8404096436952528E-3</v>
      </c>
      <c r="G8" s="2">
        <f t="shared" si="1"/>
        <v>-1.4132981839484415E-2</v>
      </c>
      <c r="H8" s="2">
        <f t="shared" si="2"/>
        <v>4.9837133550487689E-3</v>
      </c>
      <c r="I8" s="2">
        <f t="shared" si="3"/>
        <v>-2.2744503411674666E-3</v>
      </c>
      <c r="J8" s="2">
        <f t="shared" si="5"/>
        <v>-5.6311259633102786E-3</v>
      </c>
      <c r="K8" s="7">
        <f t="shared" si="6"/>
        <v>100.2353994671568</v>
      </c>
      <c r="M8">
        <v>101.10579427502365</v>
      </c>
      <c r="N8" s="3">
        <v>100.2353994671568</v>
      </c>
      <c r="O8" s="7">
        <f t="shared" si="7"/>
        <v>101.51024811218984</v>
      </c>
      <c r="P8" s="7">
        <f t="shared" si="8"/>
        <v>98.536192637048956</v>
      </c>
      <c r="Q8" s="7">
        <f t="shared" si="9"/>
        <v>102.5459500781068</v>
      </c>
      <c r="R8" s="7">
        <f t="shared" si="10"/>
        <v>101.85758513931887</v>
      </c>
    </row>
    <row r="9" spans="1:18" x14ac:dyDescent="0.25">
      <c r="A9" s="1">
        <v>40486</v>
      </c>
      <c r="B9">
        <v>1197.5</v>
      </c>
      <c r="C9">
        <v>1391.8</v>
      </c>
      <c r="D9">
        <v>315.02999999999997</v>
      </c>
      <c r="E9">
        <v>26.37</v>
      </c>
      <c r="F9" s="2">
        <f t="shared" si="0"/>
        <v>1.8065887353878818E-2</v>
      </c>
      <c r="G9" s="2">
        <f t="shared" si="1"/>
        <v>3.3796330684097153E-2</v>
      </c>
      <c r="H9" s="2">
        <f t="shared" si="2"/>
        <v>2.1067643341004194E-2</v>
      </c>
      <c r="I9" s="2">
        <f t="shared" si="3"/>
        <v>1.8996960486321601E-3</v>
      </c>
      <c r="J9" s="2">
        <f t="shared" si="5"/>
        <v>2.7791205710401678E-2</v>
      </c>
      <c r="K9" s="7">
        <f t="shared" si="6"/>
        <v>103.02106207321285</v>
      </c>
      <c r="M9">
        <v>102.99721973476548</v>
      </c>
      <c r="N9" s="3">
        <v>103.02106207321285</v>
      </c>
      <c r="O9" s="7">
        <f t="shared" si="7"/>
        <v>103.34412081984895</v>
      </c>
      <c r="P9" s="7">
        <f t="shared" si="8"/>
        <v>101.86635438776256</v>
      </c>
      <c r="Q9" s="7">
        <f t="shared" si="9"/>
        <v>104.70635158041678</v>
      </c>
      <c r="R9" s="7">
        <f t="shared" si="10"/>
        <v>102.05108359133125</v>
      </c>
    </row>
    <row r="10" spans="1:18" x14ac:dyDescent="0.25">
      <c r="A10" s="1">
        <v>40487</v>
      </c>
      <c r="B10">
        <v>1201</v>
      </c>
      <c r="C10">
        <v>1406.4</v>
      </c>
      <c r="D10">
        <v>316.75</v>
      </c>
      <c r="E10">
        <v>25.89</v>
      </c>
      <c r="F10" s="2">
        <f t="shared" si="0"/>
        <v>2.9227557411273253E-3</v>
      </c>
      <c r="G10" s="2">
        <f t="shared" si="1"/>
        <v>1.0490012932892645E-2</v>
      </c>
      <c r="H10" s="2">
        <f t="shared" si="2"/>
        <v>5.4597974796051219E-3</v>
      </c>
      <c r="I10" s="2">
        <f t="shared" si="3"/>
        <v>-1.8202502844141044E-2</v>
      </c>
      <c r="J10" s="2">
        <f t="shared" si="5"/>
        <v>7.9932951811786199E-3</v>
      </c>
      <c r="K10" s="7">
        <f t="shared" si="6"/>
        <v>103.84453983224255</v>
      </c>
      <c r="M10">
        <v>103.01447339924627</v>
      </c>
      <c r="N10" s="3">
        <v>103.84453983224255</v>
      </c>
      <c r="O10" s="7">
        <f t="shared" si="7"/>
        <v>103.64617044228692</v>
      </c>
      <c r="P10" s="7">
        <f t="shared" si="8"/>
        <v>102.93493376271681</v>
      </c>
      <c r="Q10" s="7">
        <f t="shared" si="9"/>
        <v>105.27802705487419</v>
      </c>
      <c r="R10" s="7">
        <f t="shared" si="10"/>
        <v>100.19349845201236</v>
      </c>
    </row>
    <row r="11" spans="1:18" x14ac:dyDescent="0.25">
      <c r="A11" s="1">
        <v>40490</v>
      </c>
      <c r="B11">
        <v>1199</v>
      </c>
      <c r="C11">
        <v>1411.9</v>
      </c>
      <c r="D11">
        <v>316.76</v>
      </c>
      <c r="E11">
        <v>25.94</v>
      </c>
      <c r="F11" s="2">
        <f t="shared" si="0"/>
        <v>-1.6652789342215257E-3</v>
      </c>
      <c r="G11" s="2">
        <f t="shared" si="1"/>
        <v>3.9106939704209864E-3</v>
      </c>
      <c r="H11" s="2">
        <f t="shared" si="2"/>
        <v>3.157063930547821E-5</v>
      </c>
      <c r="I11" s="2">
        <f t="shared" si="3"/>
        <v>1.9312475859405431E-3</v>
      </c>
      <c r="J11" s="2">
        <f t="shared" si="5"/>
        <v>2.0090644293160537E-3</v>
      </c>
      <c r="K11" s="7">
        <f t="shared" si="6"/>
        <v>104.0531702033982</v>
      </c>
      <c r="M11">
        <v>103.12285063258854</v>
      </c>
      <c r="N11" s="3">
        <v>104.0531702033982</v>
      </c>
      <c r="O11" s="7">
        <f t="shared" si="7"/>
        <v>103.47357065803664</v>
      </c>
      <c r="P11" s="7">
        <f t="shared" si="8"/>
        <v>103.33748078752835</v>
      </c>
      <c r="Q11" s="7">
        <f t="shared" si="9"/>
        <v>105.28135074949313</v>
      </c>
      <c r="R11" s="7">
        <f t="shared" si="10"/>
        <v>100.38699690402476</v>
      </c>
    </row>
    <row r="12" spans="1:18" x14ac:dyDescent="0.25">
      <c r="A12" s="1">
        <v>40491</v>
      </c>
      <c r="B12">
        <v>1190</v>
      </c>
      <c r="C12">
        <v>1418.8</v>
      </c>
      <c r="D12">
        <v>314.5</v>
      </c>
      <c r="E12">
        <v>26.07</v>
      </c>
      <c r="F12" s="2">
        <f t="shared" si="0"/>
        <v>-7.5062552126772264E-3</v>
      </c>
      <c r="G12" s="2">
        <f t="shared" si="1"/>
        <v>4.8870316594658014E-3</v>
      </c>
      <c r="H12" s="2">
        <f t="shared" si="2"/>
        <v>-7.1347392347518301E-3</v>
      </c>
      <c r="I12" s="2">
        <f t="shared" si="3"/>
        <v>5.0115651503468417E-3</v>
      </c>
      <c r="J12" s="2">
        <f t="shared" si="5"/>
        <v>-5.5922352716776102E-4</v>
      </c>
      <c r="K12" s="7">
        <f t="shared" si="6"/>
        <v>103.99498122254407</v>
      </c>
      <c r="M12">
        <v>103.00058824178247</v>
      </c>
      <c r="N12" s="3">
        <v>103.99498122254407</v>
      </c>
      <c r="O12" s="7">
        <f t="shared" si="7"/>
        <v>102.69687162891043</v>
      </c>
      <c r="P12" s="7">
        <f t="shared" si="8"/>
        <v>103.84249432774644</v>
      </c>
      <c r="Q12" s="7">
        <f t="shared" si="9"/>
        <v>104.53019576561304</v>
      </c>
      <c r="R12" s="7">
        <f t="shared" si="10"/>
        <v>100.89009287925694</v>
      </c>
    </row>
    <row r="13" spans="1:18" x14ac:dyDescent="0.25">
      <c r="A13" s="1">
        <v>40492</v>
      </c>
      <c r="B13">
        <v>1193</v>
      </c>
      <c r="C13">
        <v>1408</v>
      </c>
      <c r="D13">
        <v>313.55</v>
      </c>
      <c r="E13">
        <v>26.17</v>
      </c>
      <c r="F13" s="2">
        <f t="shared" si="0"/>
        <v>2.5210084033613356E-3</v>
      </c>
      <c r="G13" s="2">
        <f t="shared" si="1"/>
        <v>-7.6120665351000483E-3</v>
      </c>
      <c r="H13" s="2">
        <f t="shared" si="2"/>
        <v>-3.0206677265500748E-3</v>
      </c>
      <c r="I13" s="2">
        <f t="shared" si="3"/>
        <v>3.8358266206368619E-3</v>
      </c>
      <c r="J13" s="2">
        <f t="shared" si="5"/>
        <v>-5.0380452506104149E-3</v>
      </c>
      <c r="K13" s="7">
        <f t="shared" si="6"/>
        <v>103.47104980130851</v>
      </c>
      <c r="M13">
        <v>102.89048320759727</v>
      </c>
      <c r="N13" s="3">
        <v>103.47104980130851</v>
      </c>
      <c r="O13" s="7">
        <f t="shared" si="7"/>
        <v>102.95577130528584</v>
      </c>
      <c r="P13" s="7">
        <f t="shared" si="8"/>
        <v>103.05203835175288</v>
      </c>
      <c r="Q13" s="7">
        <f t="shared" si="9"/>
        <v>104.21444477681389</v>
      </c>
      <c r="R13" s="7">
        <f t="shared" si="10"/>
        <v>101.27708978328172</v>
      </c>
    </row>
    <row r="14" spans="1:18" x14ac:dyDescent="0.25">
      <c r="A14" s="1">
        <v>40493</v>
      </c>
      <c r="B14">
        <v>1190</v>
      </c>
      <c r="C14">
        <v>1412</v>
      </c>
      <c r="D14">
        <v>314.25</v>
      </c>
      <c r="E14">
        <v>25.64</v>
      </c>
      <c r="F14" s="2">
        <f t="shared" si="0"/>
        <v>-2.5146689019278634E-3</v>
      </c>
      <c r="G14" s="2">
        <f t="shared" si="1"/>
        <v>2.8409090909091717E-3</v>
      </c>
      <c r="H14" s="2">
        <f t="shared" si="2"/>
        <v>2.2324988040185456E-3</v>
      </c>
      <c r="I14" s="2">
        <f t="shared" si="3"/>
        <v>-2.0252197172334729E-2</v>
      </c>
      <c r="J14" s="2">
        <f t="shared" si="5"/>
        <v>2.132732682074181E-3</v>
      </c>
      <c r="K14" s="7">
        <f t="shared" si="6"/>
        <v>103.69172589086828</v>
      </c>
      <c r="M14">
        <v>102.43536109217598</v>
      </c>
      <c r="N14" s="3">
        <v>103.69172589086828</v>
      </c>
      <c r="O14" s="7">
        <f t="shared" si="7"/>
        <v>102.69687162891044</v>
      </c>
      <c r="P14" s="7">
        <f t="shared" si="8"/>
        <v>103.3447998243431</v>
      </c>
      <c r="Q14" s="7">
        <f t="shared" si="9"/>
        <v>104.44710340013958</v>
      </c>
      <c r="R14" s="7">
        <f t="shared" si="10"/>
        <v>99.226006191950461</v>
      </c>
    </row>
    <row r="15" spans="1:18" x14ac:dyDescent="0.25">
      <c r="A15" s="1">
        <v>40494</v>
      </c>
      <c r="B15">
        <v>1174.5</v>
      </c>
      <c r="C15">
        <v>1374.2</v>
      </c>
      <c r="D15">
        <v>303.63</v>
      </c>
      <c r="E15">
        <v>25.46</v>
      </c>
      <c r="F15" s="2">
        <f t="shared" si="0"/>
        <v>-1.3025210084033567E-2</v>
      </c>
      <c r="G15" s="2">
        <f t="shared" si="1"/>
        <v>-2.6770538243626074E-2</v>
      </c>
      <c r="H15" s="2">
        <f t="shared" si="2"/>
        <v>-3.3794749403341262E-2</v>
      </c>
      <c r="I15" s="2">
        <f t="shared" si="3"/>
        <v>-7.0202808112324044E-3</v>
      </c>
      <c r="J15" s="2">
        <f t="shared" si="5"/>
        <v>-2.8032898941501367E-2</v>
      </c>
      <c r="K15" s="7">
        <f t="shared" si="6"/>
        <v>100.7849462178997</v>
      </c>
      <c r="M15">
        <v>100.3710125402022</v>
      </c>
      <c r="N15" s="3">
        <v>100.7849462178997</v>
      </c>
      <c r="O15" s="7">
        <f t="shared" si="7"/>
        <v>101.35922330097085</v>
      </c>
      <c r="P15" s="7">
        <f t="shared" si="8"/>
        <v>100.57820390836564</v>
      </c>
      <c r="Q15" s="7">
        <f t="shared" si="9"/>
        <v>100.91733971482699</v>
      </c>
      <c r="R15" s="7">
        <f t="shared" si="10"/>
        <v>98.529411764705884</v>
      </c>
    </row>
    <row r="16" spans="1:18" x14ac:dyDescent="0.25">
      <c r="A16" s="1">
        <v>40497</v>
      </c>
      <c r="B16">
        <v>1174.75</v>
      </c>
      <c r="C16">
        <v>1377.2</v>
      </c>
      <c r="D16">
        <v>306.27</v>
      </c>
      <c r="E16">
        <v>25.53</v>
      </c>
      <c r="F16" s="2">
        <f t="shared" si="0"/>
        <v>2.1285653469571564E-4</v>
      </c>
      <c r="G16" s="2">
        <f t="shared" si="1"/>
        <v>2.1830883423081815E-3</v>
      </c>
      <c r="H16" s="2">
        <f t="shared" si="2"/>
        <v>8.6947930046437083E-3</v>
      </c>
      <c r="I16" s="2">
        <f t="shared" si="3"/>
        <v>2.74941084053415E-3</v>
      </c>
      <c r="J16" s="2">
        <f t="shared" si="5"/>
        <v>4.338774639126285E-3</v>
      </c>
      <c r="K16" s="7">
        <f t="shared" si="6"/>
        <v>101.22222938655564</v>
      </c>
      <c r="M16">
        <v>100.71829997544029</v>
      </c>
      <c r="N16" s="3">
        <v>101.22222938655564</v>
      </c>
      <c r="O16" s="7">
        <f t="shared" si="7"/>
        <v>101.38079827400215</v>
      </c>
      <c r="P16" s="7">
        <f t="shared" si="8"/>
        <v>100.79777501280829</v>
      </c>
      <c r="Q16" s="7">
        <f t="shared" si="9"/>
        <v>101.79479509422673</v>
      </c>
      <c r="R16" s="7">
        <f t="shared" si="10"/>
        <v>98.800309597523224</v>
      </c>
    </row>
    <row r="17" spans="1:18" x14ac:dyDescent="0.25">
      <c r="A17" s="1">
        <v>40498</v>
      </c>
      <c r="B17">
        <v>1153.75</v>
      </c>
      <c r="C17">
        <v>1347.1</v>
      </c>
      <c r="D17">
        <v>299.32</v>
      </c>
      <c r="E17">
        <v>25.17</v>
      </c>
      <c r="F17" s="2">
        <f t="shared" si="0"/>
        <v>-1.7876143860395821E-2</v>
      </c>
      <c r="G17" s="2">
        <f t="shared" si="1"/>
        <v>-2.185593958756904E-2</v>
      </c>
      <c r="H17" s="2">
        <f t="shared" si="2"/>
        <v>-2.2692395598654769E-2</v>
      </c>
      <c r="I17" s="2">
        <f t="shared" si="3"/>
        <v>-1.4101057579318454E-2</v>
      </c>
      <c r="J17" s="2">
        <f t="shared" si="5"/>
        <v>-2.1791930410989278E-2</v>
      </c>
      <c r="K17" s="7">
        <f t="shared" si="6"/>
        <v>99.01640160771862</v>
      </c>
      <c r="M17">
        <v>98.791419487022097</v>
      </c>
      <c r="N17" s="3">
        <v>99.01640160771862</v>
      </c>
      <c r="O17" s="7">
        <f t="shared" si="7"/>
        <v>99.568500539374313</v>
      </c>
      <c r="P17" s="7">
        <f t="shared" si="8"/>
        <v>98.594744931566979</v>
      </c>
      <c r="Q17" s="7">
        <f t="shared" si="9"/>
        <v>99.484827334064533</v>
      </c>
      <c r="R17" s="7">
        <f t="shared" si="10"/>
        <v>97.407120743034056</v>
      </c>
    </row>
    <row r="18" spans="1:18" x14ac:dyDescent="0.25">
      <c r="A18" s="1">
        <v>40499</v>
      </c>
      <c r="B18">
        <v>1156.5</v>
      </c>
      <c r="C18">
        <v>1345.6</v>
      </c>
      <c r="D18">
        <v>297.76</v>
      </c>
      <c r="E18">
        <v>25.07</v>
      </c>
      <c r="F18" s="2">
        <f t="shared" si="0"/>
        <v>2.383531960996832E-3</v>
      </c>
      <c r="G18" s="2">
        <f t="shared" si="1"/>
        <v>-1.1135030806918023E-3</v>
      </c>
      <c r="H18" s="2">
        <f t="shared" si="2"/>
        <v>-5.211813443805946E-3</v>
      </c>
      <c r="I18" s="2">
        <f t="shared" si="3"/>
        <v>-3.9729837107668198E-3</v>
      </c>
      <c r="J18" s="2">
        <f t="shared" si="5"/>
        <v>-2.2637701746946281E-3</v>
      </c>
      <c r="K18" s="7">
        <f t="shared" si="6"/>
        <v>98.792251230953482</v>
      </c>
      <c r="M18">
        <v>98.595941688840654</v>
      </c>
      <c r="N18" s="3">
        <v>98.792251230953482</v>
      </c>
      <c r="O18" s="7">
        <f t="shared" si="7"/>
        <v>99.805825242718441</v>
      </c>
      <c r="P18" s="7">
        <f t="shared" si="8"/>
        <v>98.484959379345653</v>
      </c>
      <c r="Q18" s="7">
        <f t="shared" si="9"/>
        <v>98.966330973510139</v>
      </c>
      <c r="R18" s="7">
        <f t="shared" si="10"/>
        <v>97.020123839009287</v>
      </c>
    </row>
    <row r="19" spans="1:18" x14ac:dyDescent="0.25">
      <c r="A19" s="1">
        <v>40500</v>
      </c>
      <c r="B19">
        <v>1176.75</v>
      </c>
      <c r="C19">
        <v>1361.7</v>
      </c>
      <c r="D19">
        <v>304.69</v>
      </c>
      <c r="E19">
        <v>25.13</v>
      </c>
      <c r="F19" s="2">
        <f t="shared" si="0"/>
        <v>1.7509727626459082E-2</v>
      </c>
      <c r="G19" s="2">
        <f t="shared" si="1"/>
        <v>1.1964922711058312E-2</v>
      </c>
      <c r="H19" s="2">
        <f t="shared" si="2"/>
        <v>2.3273777538957541E-2</v>
      </c>
      <c r="I19" s="2">
        <f t="shared" si="3"/>
        <v>2.3932987634622815E-3</v>
      </c>
      <c r="J19" s="2">
        <f t="shared" si="5"/>
        <v>1.6528942971466454E-2</v>
      </c>
      <c r="K19" s="7">
        <f t="shared" si="6"/>
        <v>100.42518271757268</v>
      </c>
      <c r="M19">
        <v>99.955129304943966</v>
      </c>
      <c r="N19" s="3">
        <v>100.42518271757268</v>
      </c>
      <c r="O19" s="7">
        <f t="shared" si="7"/>
        <v>101.55339805825241</v>
      </c>
      <c r="P19" s="7">
        <f t="shared" si="8"/>
        <v>99.663324306521247</v>
      </c>
      <c r="Q19" s="7">
        <f t="shared" si="9"/>
        <v>101.26965134443446</v>
      </c>
      <c r="R19" s="7">
        <f t="shared" si="10"/>
        <v>97.252321981424146</v>
      </c>
    </row>
    <row r="20" spans="1:18" x14ac:dyDescent="0.25">
      <c r="A20" s="1">
        <v>40501</v>
      </c>
      <c r="B20">
        <v>1177.25</v>
      </c>
      <c r="C20">
        <v>1361</v>
      </c>
      <c r="D20">
        <v>305.24</v>
      </c>
      <c r="E20">
        <v>25.12</v>
      </c>
      <c r="F20" s="2">
        <f t="shared" si="0"/>
        <v>4.2489908646703434E-4</v>
      </c>
      <c r="G20" s="2">
        <f t="shared" si="1"/>
        <v>-5.1406330322389948E-4</v>
      </c>
      <c r="H20" s="2">
        <f t="shared" si="2"/>
        <v>1.8051133939414044E-3</v>
      </c>
      <c r="I20" s="2">
        <f t="shared" si="3"/>
        <v>-3.9793076004768224E-4</v>
      </c>
      <c r="J20" s="2">
        <f t="shared" si="5"/>
        <v>4.0378238951079286E-4</v>
      </c>
      <c r="K20" s="7">
        <f t="shared" si="6"/>
        <v>100.46573263781745</v>
      </c>
      <c r="M20">
        <v>99.988064980271758</v>
      </c>
      <c r="N20" s="3">
        <v>100.46573263781745</v>
      </c>
      <c r="O20" s="7">
        <f t="shared" si="7"/>
        <v>101.59654800431498</v>
      </c>
      <c r="P20" s="7">
        <f t="shared" si="8"/>
        <v>99.612091048817959</v>
      </c>
      <c r="Q20" s="7">
        <f t="shared" si="9"/>
        <v>101.45245454847608</v>
      </c>
      <c r="R20" s="7">
        <f t="shared" si="10"/>
        <v>97.213622291021679</v>
      </c>
    </row>
    <row r="21" spans="1:18" x14ac:dyDescent="0.25">
      <c r="A21" s="1">
        <v>40504</v>
      </c>
      <c r="B21">
        <v>1177</v>
      </c>
      <c r="C21">
        <v>1366.5</v>
      </c>
      <c r="D21">
        <v>305.87</v>
      </c>
      <c r="E21">
        <v>24.96</v>
      </c>
      <c r="F21" s="2">
        <f t="shared" si="0"/>
        <v>-2.1235931195584534E-4</v>
      </c>
      <c r="G21" s="2">
        <f t="shared" si="1"/>
        <v>4.0411462160176992E-3</v>
      </c>
      <c r="H21" s="2">
        <f t="shared" si="2"/>
        <v>2.0639496789411904E-3</v>
      </c>
      <c r="I21" s="2">
        <f t="shared" si="3"/>
        <v>-6.3694267515923553E-3</v>
      </c>
      <c r="J21" s="2">
        <f t="shared" si="5"/>
        <v>2.9427664431830318E-3</v>
      </c>
      <c r="K21" s="7">
        <f t="shared" si="6"/>
        <v>100.76137982451384</v>
      </c>
      <c r="M21">
        <v>99.976149148383669</v>
      </c>
      <c r="N21" s="3">
        <v>100.76137982451384</v>
      </c>
      <c r="O21" s="7">
        <f t="shared" si="7"/>
        <v>101.57497303128369</v>
      </c>
      <c r="P21" s="7">
        <f t="shared" si="8"/>
        <v>100.0146380736295</v>
      </c>
      <c r="Q21" s="7">
        <f t="shared" si="9"/>
        <v>101.66184730946921</v>
      </c>
      <c r="R21" s="7">
        <f t="shared" si="10"/>
        <v>96.59442724458205</v>
      </c>
    </row>
    <row r="22" spans="1:18" x14ac:dyDescent="0.25">
      <c r="A22" s="1">
        <v>40505</v>
      </c>
      <c r="B22">
        <v>1157.25</v>
      </c>
      <c r="C22">
        <v>1386.3</v>
      </c>
      <c r="D22">
        <v>306.56</v>
      </c>
      <c r="E22">
        <v>24.61</v>
      </c>
      <c r="F22" s="2">
        <f t="shared" si="0"/>
        <v>-1.6779949022939666E-2</v>
      </c>
      <c r="G22" s="2">
        <f t="shared" si="1"/>
        <v>1.4489571899012121E-2</v>
      </c>
      <c r="H22" s="2">
        <f t="shared" si="2"/>
        <v>2.2558603328211024E-3</v>
      </c>
      <c r="I22" s="2">
        <f t="shared" si="3"/>
        <v>-1.4022435897435903E-2</v>
      </c>
      <c r="J22" s="2">
        <f t="shared" si="5"/>
        <v>7.2405069531213768E-3</v>
      </c>
      <c r="K22" s="7">
        <f t="shared" si="6"/>
        <v>101.49094329573934</v>
      </c>
      <c r="M22">
        <v>99.624809148743296</v>
      </c>
      <c r="N22" s="3">
        <v>101.49094329573934</v>
      </c>
      <c r="O22" s="7">
        <f t="shared" si="7"/>
        <v>99.870550161812275</v>
      </c>
      <c r="P22" s="7">
        <f t="shared" si="8"/>
        <v>101.46380736295103</v>
      </c>
      <c r="Q22" s="7">
        <f t="shared" si="9"/>
        <v>101.89118223817596</v>
      </c>
      <c r="R22" s="7">
        <f t="shared" si="10"/>
        <v>95.239938080495364</v>
      </c>
    </row>
    <row r="23" spans="1:18" x14ac:dyDescent="0.25">
      <c r="A23" s="1">
        <v>40506</v>
      </c>
      <c r="B23">
        <v>1175.5</v>
      </c>
      <c r="C23">
        <v>1381.7</v>
      </c>
      <c r="D23">
        <v>311.75</v>
      </c>
      <c r="E23">
        <v>24.68</v>
      </c>
      <c r="F23" s="2">
        <f t="shared" si="0"/>
        <v>1.5770144739684522E-2</v>
      </c>
      <c r="G23" s="2">
        <f t="shared" si="1"/>
        <v>-3.3181850970207538E-3</v>
      </c>
      <c r="H23" s="2">
        <f t="shared" si="2"/>
        <v>1.6929801670146238E-2</v>
      </c>
      <c r="I23" s="2">
        <f t="shared" si="3"/>
        <v>2.8443722064201982E-3</v>
      </c>
      <c r="J23" s="2">
        <f t="shared" si="5"/>
        <v>5.6914886645053567E-3</v>
      </c>
      <c r="K23" s="7">
        <f t="shared" si="6"/>
        <v>102.06857784905701</v>
      </c>
      <c r="M23">
        <v>100.42743974910709</v>
      </c>
      <c r="N23" s="3">
        <v>102.06857784905701</v>
      </c>
      <c r="O23" s="7">
        <f t="shared" si="7"/>
        <v>101.44552319309598</v>
      </c>
      <c r="P23" s="7">
        <f t="shared" si="8"/>
        <v>101.12713166947231</v>
      </c>
      <c r="Q23" s="7">
        <f t="shared" si="9"/>
        <v>103.61617974540501</v>
      </c>
      <c r="R23" s="7">
        <f t="shared" si="10"/>
        <v>95.510835913312704</v>
      </c>
    </row>
    <row r="24" spans="1:18" x14ac:dyDescent="0.25">
      <c r="A24" s="1">
        <v>40508</v>
      </c>
      <c r="B24">
        <v>1162.25</v>
      </c>
      <c r="C24">
        <v>1371.1</v>
      </c>
      <c r="D24">
        <v>312.94</v>
      </c>
      <c r="E24">
        <v>24.69</v>
      </c>
      <c r="F24" s="2">
        <f t="shared" si="0"/>
        <v>-1.1271799234368385E-2</v>
      </c>
      <c r="G24" s="2">
        <f t="shared" si="1"/>
        <v>-7.6717087645654658E-3</v>
      </c>
      <c r="H24" s="2">
        <f t="shared" si="2"/>
        <v>3.8171611868484945E-3</v>
      </c>
      <c r="I24" s="2">
        <f t="shared" si="3"/>
        <v>4.0518638573749932E-4</v>
      </c>
      <c r="J24" s="2">
        <f t="shared" si="5"/>
        <v>-3.8796791534363882E-3</v>
      </c>
      <c r="K24" s="7">
        <f t="shared" si="6"/>
        <v>101.67258451535513</v>
      </c>
      <c r="M24">
        <v>100.0578376361686</v>
      </c>
      <c r="N24" s="3">
        <v>101.67258451535513</v>
      </c>
      <c r="O24" s="7">
        <f t="shared" si="7"/>
        <v>100.30204962243793</v>
      </c>
      <c r="P24" s="7">
        <f t="shared" si="8"/>
        <v>100.35131376710825</v>
      </c>
      <c r="Q24" s="7">
        <f t="shared" si="9"/>
        <v>104.01169940505868</v>
      </c>
      <c r="R24" s="7">
        <f t="shared" si="10"/>
        <v>95.549535603715185</v>
      </c>
    </row>
    <row r="25" spans="1:18" x14ac:dyDescent="0.25">
      <c r="A25" s="1">
        <v>40511</v>
      </c>
      <c r="B25">
        <v>1165.5</v>
      </c>
      <c r="C25">
        <v>1374.3</v>
      </c>
      <c r="D25">
        <v>311.38</v>
      </c>
      <c r="E25">
        <v>24.45</v>
      </c>
      <c r="F25" s="2">
        <f t="shared" si="0"/>
        <v>2.7963002796300707E-3</v>
      </c>
      <c r="G25" s="2">
        <f t="shared" si="1"/>
        <v>2.3338924950768725E-3</v>
      </c>
      <c r="H25" s="2">
        <f t="shared" si="2"/>
        <v>-4.9849811465456639E-3</v>
      </c>
      <c r="I25" s="2">
        <f t="shared" si="3"/>
        <v>-9.7205346294046979E-3</v>
      </c>
      <c r="J25" s="2">
        <f t="shared" si="5"/>
        <v>-2.4928113752709373E-4</v>
      </c>
      <c r="K25" s="7">
        <f t="shared" si="6"/>
        <v>101.64723945783182</v>
      </c>
      <c r="M25">
        <v>99.818316107625535</v>
      </c>
      <c r="N25" s="3">
        <v>101.64723945783182</v>
      </c>
      <c r="O25" s="7">
        <f t="shared" si="7"/>
        <v>100.58252427184463</v>
      </c>
      <c r="P25" s="7">
        <f t="shared" si="8"/>
        <v>100.58552294518041</v>
      </c>
      <c r="Q25" s="7">
        <f t="shared" si="9"/>
        <v>103.49320304450428</v>
      </c>
      <c r="R25" s="7">
        <f t="shared" si="10"/>
        <v>94.620743034055735</v>
      </c>
    </row>
    <row r="26" spans="1:18" x14ac:dyDescent="0.25">
      <c r="A26" s="1">
        <v>40512</v>
      </c>
      <c r="B26">
        <v>1158.5</v>
      </c>
      <c r="C26">
        <v>1392.9</v>
      </c>
      <c r="D26">
        <v>310.87</v>
      </c>
      <c r="E26">
        <v>24.52</v>
      </c>
      <c r="F26" s="2">
        <f t="shared" si="0"/>
        <v>-6.0060060060059817E-3</v>
      </c>
      <c r="G26" s="2">
        <f t="shared" si="1"/>
        <v>1.3534162846540188E-2</v>
      </c>
      <c r="H26" s="2">
        <f t="shared" si="2"/>
        <v>-1.6378701265334916E-3</v>
      </c>
      <c r="I26" s="2">
        <f t="shared" si="3"/>
        <v>2.8629856850714841E-3</v>
      </c>
      <c r="J26" s="2">
        <f t="shared" si="5"/>
        <v>6.3040346427677653E-3</v>
      </c>
      <c r="K26" s="7">
        <f t="shared" si="6"/>
        <v>102.2880271767157</v>
      </c>
      <c r="M26">
        <v>100.03675033545223</v>
      </c>
      <c r="N26" s="3">
        <v>102.2880271767157</v>
      </c>
      <c r="O26" s="7">
        <f t="shared" si="7"/>
        <v>99.978425026968694</v>
      </c>
      <c r="P26" s="7">
        <f t="shared" si="8"/>
        <v>101.9468637927249</v>
      </c>
      <c r="Q26" s="7">
        <f t="shared" si="9"/>
        <v>103.32369461893842</v>
      </c>
      <c r="R26" s="7">
        <f t="shared" si="10"/>
        <v>94.891640866873061</v>
      </c>
    </row>
    <row r="27" spans="1:18" x14ac:dyDescent="0.25">
      <c r="A27" s="1">
        <v>40513</v>
      </c>
      <c r="B27">
        <v>1183.5</v>
      </c>
      <c r="C27">
        <v>1395.1</v>
      </c>
      <c r="D27">
        <v>315</v>
      </c>
      <c r="E27">
        <v>25.08</v>
      </c>
      <c r="F27" s="2">
        <f t="shared" si="0"/>
        <v>2.1579628830384223E-2</v>
      </c>
      <c r="G27" s="2">
        <f t="shared" si="1"/>
        <v>1.5794385813767686E-3</v>
      </c>
      <c r="H27" s="2">
        <f t="shared" si="2"/>
        <v>1.3285296104480926E-2</v>
      </c>
      <c r="I27" s="2">
        <f t="shared" si="3"/>
        <v>2.2838499184339334E-2</v>
      </c>
      <c r="J27" s="2">
        <f t="shared" si="5"/>
        <v>7.6082399741394385E-3</v>
      </c>
      <c r="K27" s="7">
        <f t="shared" si="6"/>
        <v>103.06625903395746</v>
      </c>
      <c r="M27">
        <v>101.51936656923945</v>
      </c>
      <c r="N27" s="3">
        <v>103.06625903395746</v>
      </c>
      <c r="O27" s="7">
        <f t="shared" si="7"/>
        <v>102.13592233009707</v>
      </c>
      <c r="P27" s="7">
        <f t="shared" si="8"/>
        <v>102.1078826026495</v>
      </c>
      <c r="Q27" s="7">
        <f t="shared" si="9"/>
        <v>104.69638049655998</v>
      </c>
      <c r="R27" s="7">
        <f t="shared" si="10"/>
        <v>97.058823529411768</v>
      </c>
    </row>
    <row r="28" spans="1:18" x14ac:dyDescent="0.25">
      <c r="A28" s="1">
        <v>40514</v>
      </c>
      <c r="B28">
        <v>1201.75</v>
      </c>
      <c r="C28">
        <v>1396.1</v>
      </c>
      <c r="D28">
        <v>314.89</v>
      </c>
      <c r="E28">
        <v>25.72</v>
      </c>
      <c r="F28" s="2">
        <f t="shared" si="0"/>
        <v>1.5420363329108566E-2</v>
      </c>
      <c r="G28" s="2">
        <f t="shared" si="1"/>
        <v>7.1679449501838022E-4</v>
      </c>
      <c r="H28" s="2">
        <f t="shared" si="2"/>
        <v>-3.4920634920643234E-4</v>
      </c>
      <c r="I28" s="2">
        <f t="shared" si="3"/>
        <v>2.5518341307815051E-2</v>
      </c>
      <c r="J28" s="2">
        <f t="shared" si="5"/>
        <v>1.679461021366118E-3</v>
      </c>
      <c r="K28" s="7">
        <f t="shared" si="6"/>
        <v>103.23935479862303</v>
      </c>
      <c r="M28">
        <v>102.56771373889616</v>
      </c>
      <c r="N28" s="3">
        <v>103.23935479862303</v>
      </c>
      <c r="O28" s="7">
        <f t="shared" si="7"/>
        <v>103.71089536138078</v>
      </c>
      <c r="P28" s="7">
        <f t="shared" si="8"/>
        <v>102.18107297079706</v>
      </c>
      <c r="Q28" s="7">
        <f t="shared" si="9"/>
        <v>104.65981985575165</v>
      </c>
      <c r="R28" s="7">
        <f t="shared" si="10"/>
        <v>99.535603715170282</v>
      </c>
    </row>
    <row r="29" spans="1:18" x14ac:dyDescent="0.25">
      <c r="A29" s="1">
        <v>40515</v>
      </c>
      <c r="B29">
        <v>1202.5</v>
      </c>
      <c r="C29">
        <v>1413</v>
      </c>
      <c r="D29">
        <v>316.33999999999997</v>
      </c>
      <c r="E29">
        <v>26.3</v>
      </c>
      <c r="F29" s="2">
        <f t="shared" si="0"/>
        <v>6.2408986894113561E-4</v>
      </c>
      <c r="G29" s="2">
        <f t="shared" si="1"/>
        <v>1.2105150060883973E-2</v>
      </c>
      <c r="H29" s="2">
        <f t="shared" si="2"/>
        <v>4.6047826225030786E-3</v>
      </c>
      <c r="I29" s="2">
        <f t="shared" si="3"/>
        <v>2.255054432348369E-2</v>
      </c>
      <c r="J29" s="2">
        <f t="shared" si="5"/>
        <v>8.3642920132179933E-3</v>
      </c>
      <c r="K29" s="7">
        <f t="shared" si="6"/>
        <v>104.10287890941494</v>
      </c>
      <c r="M29">
        <v>103.5904309483757</v>
      </c>
      <c r="N29" s="3">
        <v>104.10287890941494</v>
      </c>
      <c r="O29" s="7">
        <f t="shared" si="7"/>
        <v>103.77562028047463</v>
      </c>
      <c r="P29" s="7">
        <f t="shared" si="8"/>
        <v>103.41799019249069</v>
      </c>
      <c r="Q29" s="7">
        <f t="shared" si="9"/>
        <v>105.14175557549771</v>
      </c>
      <c r="R29" s="7">
        <f t="shared" si="10"/>
        <v>101.78018575851394</v>
      </c>
    </row>
    <row r="30" spans="1:18" x14ac:dyDescent="0.25">
      <c r="A30" s="1">
        <v>40518</v>
      </c>
      <c r="B30">
        <v>1201</v>
      </c>
      <c r="C30">
        <v>1422.9</v>
      </c>
      <c r="D30">
        <v>318.42</v>
      </c>
      <c r="E30">
        <v>26.28</v>
      </c>
      <c r="F30" s="2">
        <f t="shared" si="0"/>
        <v>-1.247401247401192E-3</v>
      </c>
      <c r="G30" s="2">
        <f t="shared" si="1"/>
        <v>7.0063694267517018E-3</v>
      </c>
      <c r="H30" s="2">
        <f t="shared" si="2"/>
        <v>6.5752038945439129E-3</v>
      </c>
      <c r="I30" s="2">
        <f t="shared" si="3"/>
        <v>-7.6045627376419844E-4</v>
      </c>
      <c r="J30" s="2">
        <f t="shared" si="5"/>
        <v>6.0966513418937024E-3</v>
      </c>
      <c r="K30" s="7">
        <f t="shared" si="6"/>
        <v>104.73755786581302</v>
      </c>
      <c r="M30">
        <v>103.89016250022809</v>
      </c>
      <c r="N30" s="3">
        <v>104.73755786581302</v>
      </c>
      <c r="O30" s="7">
        <f t="shared" si="7"/>
        <v>103.64617044228693</v>
      </c>
      <c r="P30" s="7">
        <f t="shared" si="8"/>
        <v>104.14257483715147</v>
      </c>
      <c r="Q30" s="7">
        <f t="shared" si="9"/>
        <v>105.83308405623691</v>
      </c>
      <c r="R30" s="7">
        <f t="shared" si="10"/>
        <v>101.70278637770899</v>
      </c>
    </row>
    <row r="31" spans="1:18" x14ac:dyDescent="0.25">
      <c r="A31" s="1">
        <v>40519</v>
      </c>
      <c r="B31">
        <v>1202.25</v>
      </c>
      <c r="C31">
        <v>1415.8</v>
      </c>
      <c r="D31">
        <v>318.12</v>
      </c>
      <c r="E31">
        <v>26.37</v>
      </c>
      <c r="F31" s="2">
        <f t="shared" si="0"/>
        <v>1.0407993338883426E-3</v>
      </c>
      <c r="G31" s="2">
        <f t="shared" si="1"/>
        <v>-4.9898095438893897E-3</v>
      </c>
      <c r="H31" s="2">
        <f t="shared" si="2"/>
        <v>-9.421518748822244E-4</v>
      </c>
      <c r="I31" s="2">
        <f t="shared" si="3"/>
        <v>3.424657534246478E-3</v>
      </c>
      <c r="J31" s="2">
        <f t="shared" si="5"/>
        <v>-2.9861325690541118E-3</v>
      </c>
      <c r="K31" s="7">
        <f t="shared" si="6"/>
        <v>104.42479763306672</v>
      </c>
      <c r="M31">
        <v>103.85207365120985</v>
      </c>
      <c r="N31" s="3">
        <v>104.42479763306672</v>
      </c>
      <c r="O31" s="7">
        <f t="shared" si="7"/>
        <v>103.75404530744333</v>
      </c>
      <c r="P31" s="7">
        <f t="shared" si="8"/>
        <v>103.62292322330384</v>
      </c>
      <c r="Q31" s="7">
        <f t="shared" si="9"/>
        <v>105.73337321766876</v>
      </c>
      <c r="R31" s="7">
        <f t="shared" si="10"/>
        <v>102.05108359133126</v>
      </c>
    </row>
    <row r="32" spans="1:18" x14ac:dyDescent="0.25">
      <c r="A32" s="1">
        <v>40520</v>
      </c>
      <c r="B32">
        <v>1207.75</v>
      </c>
      <c r="C32">
        <v>1390</v>
      </c>
      <c r="D32">
        <v>317.11</v>
      </c>
      <c r="E32">
        <v>26.32</v>
      </c>
      <c r="F32" s="2">
        <f t="shared" si="0"/>
        <v>4.5747556664588185E-3</v>
      </c>
      <c r="G32" s="2">
        <f t="shared" si="1"/>
        <v>-1.822291284079669E-2</v>
      </c>
      <c r="H32" s="2">
        <f t="shared" si="2"/>
        <v>-3.1749025524958618E-3</v>
      </c>
      <c r="I32" s="2">
        <f t="shared" si="3"/>
        <v>-1.8960940462646736E-3</v>
      </c>
      <c r="J32" s="2">
        <f t="shared" si="5"/>
        <v>-1.0739281710871429E-2</v>
      </c>
      <c r="K32" s="7">
        <f t="shared" si="6"/>
        <v>103.30335031368448</v>
      </c>
      <c r="M32">
        <v>103.36606791712683</v>
      </c>
      <c r="N32" s="3">
        <v>103.30335031368448</v>
      </c>
      <c r="O32" s="7">
        <f t="shared" si="7"/>
        <v>104.22869471413159</v>
      </c>
      <c r="P32" s="7">
        <f t="shared" si="8"/>
        <v>101.73461172509701</v>
      </c>
      <c r="Q32" s="7">
        <f t="shared" si="9"/>
        <v>105.39768006115598</v>
      </c>
      <c r="R32" s="7">
        <f t="shared" si="10"/>
        <v>101.85758513931889</v>
      </c>
    </row>
    <row r="33" spans="1:18" x14ac:dyDescent="0.25">
      <c r="A33" s="1">
        <v>40521</v>
      </c>
      <c r="B33">
        <v>1212</v>
      </c>
      <c r="C33">
        <v>1399.6</v>
      </c>
      <c r="D33">
        <v>319.02</v>
      </c>
      <c r="E33">
        <v>26.53</v>
      </c>
      <c r="F33" s="2">
        <f t="shared" si="0"/>
        <v>3.518940178016905E-3</v>
      </c>
      <c r="G33" s="2">
        <f t="shared" si="1"/>
        <v>6.9064748201437265E-3</v>
      </c>
      <c r="H33" s="2">
        <f t="shared" si="2"/>
        <v>6.0231465422091457E-3</v>
      </c>
      <c r="I33" s="2">
        <f t="shared" si="3"/>
        <v>7.9787234042554278E-3</v>
      </c>
      <c r="J33" s="2">
        <f t="shared" si="5"/>
        <v>6.2797128752249826E-3</v>
      </c>
      <c r="K33" s="7">
        <f t="shared" si="6"/>
        <v>103.9520656927032</v>
      </c>
      <c r="M33">
        <v>103.99730601578112</v>
      </c>
      <c r="N33" s="3">
        <v>103.9520656927032</v>
      </c>
      <c r="O33" s="7">
        <f t="shared" si="7"/>
        <v>104.5954692556634</v>
      </c>
      <c r="P33" s="7">
        <f t="shared" si="8"/>
        <v>102.43723925931349</v>
      </c>
      <c r="Q33" s="7">
        <f t="shared" si="9"/>
        <v>106.0325057333732</v>
      </c>
      <c r="R33" s="7">
        <f t="shared" si="10"/>
        <v>102.67027863777091</v>
      </c>
    </row>
    <row r="34" spans="1:18" x14ac:dyDescent="0.25">
      <c r="A34" s="1">
        <v>40522</v>
      </c>
      <c r="B34">
        <v>1220</v>
      </c>
      <c r="C34">
        <v>1391.7</v>
      </c>
      <c r="D34">
        <v>318.60000000000002</v>
      </c>
      <c r="E34">
        <v>26.63</v>
      </c>
      <c r="F34" s="2">
        <f t="shared" si="0"/>
        <v>6.6006600660066805E-3</v>
      </c>
      <c r="G34" s="2">
        <f t="shared" si="1"/>
        <v>-5.6444698485280664E-3</v>
      </c>
      <c r="H34" s="2">
        <f t="shared" si="2"/>
        <v>-1.3165318788789238E-3</v>
      </c>
      <c r="I34" s="2">
        <f t="shared" si="3"/>
        <v>3.7693177534865452E-3</v>
      </c>
      <c r="J34" s="2">
        <f t="shared" si="5"/>
        <v>-2.9717500607478187E-3</v>
      </c>
      <c r="K34" s="7">
        <f t="shared" si="6"/>
        <v>103.64314613516605</v>
      </c>
      <c r="M34">
        <v>104.08593709824342</v>
      </c>
      <c r="N34" s="3">
        <v>103.64314613516605</v>
      </c>
      <c r="O34" s="7">
        <f t="shared" si="7"/>
        <v>105.28586839266448</v>
      </c>
      <c r="P34" s="7">
        <f t="shared" si="8"/>
        <v>101.85903535094783</v>
      </c>
      <c r="Q34" s="7">
        <f t="shared" si="9"/>
        <v>105.8929105593778</v>
      </c>
      <c r="R34" s="7">
        <f t="shared" si="10"/>
        <v>103.05727554179566</v>
      </c>
    </row>
    <row r="35" spans="1:18" x14ac:dyDescent="0.25">
      <c r="A35" s="1">
        <v>40525</v>
      </c>
      <c r="B35">
        <v>1220.25</v>
      </c>
      <c r="C35">
        <v>1404.8</v>
      </c>
      <c r="D35">
        <v>321</v>
      </c>
      <c r="E35">
        <v>26.69</v>
      </c>
      <c r="F35" s="2">
        <f t="shared" si="0"/>
        <v>2.0491803278699372E-4</v>
      </c>
      <c r="G35" s="2">
        <f t="shared" si="1"/>
        <v>9.4129481928575398E-3</v>
      </c>
      <c r="H35" s="2">
        <f t="shared" si="2"/>
        <v>7.532956685498915E-3</v>
      </c>
      <c r="I35" s="2">
        <f t="shared" si="3"/>
        <v>2.2530980097634767E-3</v>
      </c>
      <c r="J35" s="2">
        <f t="shared" si="5"/>
        <v>7.8962029614197977E-3</v>
      </c>
      <c r="K35" s="7">
        <f t="shared" si="6"/>
        <v>104.46153345260942</v>
      </c>
      <c r="M35">
        <v>104.59085592135163</v>
      </c>
      <c r="N35" s="3">
        <v>104.46153345260942</v>
      </c>
      <c r="O35" s="7">
        <f t="shared" si="7"/>
        <v>105.30744336569578</v>
      </c>
      <c r="P35" s="7">
        <f t="shared" si="8"/>
        <v>102.81782917368075</v>
      </c>
      <c r="Q35" s="7">
        <f t="shared" si="9"/>
        <v>106.690597267923</v>
      </c>
      <c r="R35" s="7">
        <f t="shared" si="10"/>
        <v>103.28947368421053</v>
      </c>
    </row>
    <row r="36" spans="1:18" x14ac:dyDescent="0.25">
      <c r="A36" s="1">
        <v>40526</v>
      </c>
      <c r="B36">
        <v>1220.75</v>
      </c>
      <c r="C36">
        <v>1411.1</v>
      </c>
      <c r="D36">
        <v>319</v>
      </c>
      <c r="E36">
        <v>26.78</v>
      </c>
      <c r="F36" s="2">
        <f t="shared" si="0"/>
        <v>4.0975209997951012E-4</v>
      </c>
      <c r="G36" s="2">
        <f t="shared" si="1"/>
        <v>4.484624145785876E-3</v>
      </c>
      <c r="H36" s="2">
        <f t="shared" si="2"/>
        <v>-6.230529595015577E-3</v>
      </c>
      <c r="I36" s="2">
        <f t="shared" si="3"/>
        <v>3.3720494567253123E-3</v>
      </c>
      <c r="J36" s="2">
        <f t="shared" si="5"/>
        <v>2.6804837205762853E-4</v>
      </c>
      <c r="K36" s="7">
        <f t="shared" si="6"/>
        <v>104.48953419659404</v>
      </c>
      <c r="M36">
        <v>104.64408995046358</v>
      </c>
      <c r="N36" s="3">
        <v>104.48953419659404</v>
      </c>
      <c r="O36" s="7">
        <f t="shared" si="7"/>
        <v>105.35059331175835</v>
      </c>
      <c r="P36" s="7">
        <f t="shared" si="8"/>
        <v>103.27892849301033</v>
      </c>
      <c r="Q36" s="7">
        <f t="shared" si="9"/>
        <v>106.02585834413532</v>
      </c>
      <c r="R36" s="7">
        <f t="shared" si="10"/>
        <v>103.63777089783282</v>
      </c>
    </row>
    <row r="37" spans="1:18" x14ac:dyDescent="0.25">
      <c r="A37" s="1">
        <v>40527</v>
      </c>
      <c r="B37">
        <v>1216</v>
      </c>
      <c r="C37">
        <v>1393</v>
      </c>
      <c r="D37">
        <v>319.19</v>
      </c>
      <c r="E37">
        <v>27.05</v>
      </c>
      <c r="F37" s="2">
        <f t="shared" si="0"/>
        <v>-3.8910505836575737E-3</v>
      </c>
      <c r="G37" s="2">
        <f t="shared" si="1"/>
        <v>-1.2826872652540455E-2</v>
      </c>
      <c r="H37" s="2">
        <f t="shared" si="2"/>
        <v>5.9561128526652851E-4</v>
      </c>
      <c r="I37" s="2">
        <f t="shared" si="3"/>
        <v>1.0082150858849781E-2</v>
      </c>
      <c r="J37" s="2">
        <f t="shared" si="5"/>
        <v>-7.1944302986265791E-3</v>
      </c>
      <c r="K37" s="7">
        <f t="shared" si="6"/>
        <v>103.73779152588068</v>
      </c>
      <c r="M37">
        <v>104.48607316030481</v>
      </c>
      <c r="N37" s="3">
        <v>103.73779152588068</v>
      </c>
      <c r="O37" s="7">
        <f t="shared" si="7"/>
        <v>104.94066882416395</v>
      </c>
      <c r="P37" s="7">
        <f t="shared" si="8"/>
        <v>101.95418282953965</v>
      </c>
      <c r="Q37" s="7">
        <f t="shared" si="9"/>
        <v>106.08900854189515</v>
      </c>
      <c r="R37" s="7">
        <f t="shared" si="10"/>
        <v>104.68266253869969</v>
      </c>
    </row>
    <row r="38" spans="1:18" x14ac:dyDescent="0.25">
      <c r="A38" s="1">
        <v>40528</v>
      </c>
      <c r="B38">
        <v>1222.5</v>
      </c>
      <c r="C38">
        <v>1377.8</v>
      </c>
      <c r="D38">
        <v>320.10000000000002</v>
      </c>
      <c r="E38">
        <v>27.18</v>
      </c>
      <c r="F38" s="2">
        <f t="shared" si="0"/>
        <v>5.3453947368420351E-3</v>
      </c>
      <c r="G38" s="2">
        <f t="shared" si="1"/>
        <v>-1.0911701363962689E-2</v>
      </c>
      <c r="H38" s="2">
        <f t="shared" si="2"/>
        <v>2.8509665089759828E-3</v>
      </c>
      <c r="I38" s="2">
        <f t="shared" si="3"/>
        <v>4.8059149722734507E-3</v>
      </c>
      <c r="J38" s="2">
        <f t="shared" si="5"/>
        <v>-4.4874823985991165E-3</v>
      </c>
      <c r="K38" s="7">
        <f t="shared" si="6"/>
        <v>103.27227001233875</v>
      </c>
      <c r="M38">
        <v>104.54068214959371</v>
      </c>
      <c r="N38" s="3">
        <v>103.27227001233875</v>
      </c>
      <c r="O38" s="7">
        <f t="shared" si="7"/>
        <v>105.50161812297732</v>
      </c>
      <c r="P38" s="7">
        <f t="shared" si="8"/>
        <v>100.84168923369685</v>
      </c>
      <c r="Q38" s="7">
        <f t="shared" si="9"/>
        <v>106.39146475221857</v>
      </c>
      <c r="R38" s="7">
        <f t="shared" si="10"/>
        <v>105.18575851393187</v>
      </c>
    </row>
    <row r="39" spans="1:18" x14ac:dyDescent="0.25">
      <c r="A39" s="1">
        <v>40529</v>
      </c>
      <c r="B39">
        <v>1222.5</v>
      </c>
      <c r="C39">
        <v>1386</v>
      </c>
      <c r="D39">
        <v>320.23</v>
      </c>
      <c r="E39">
        <v>27.27</v>
      </c>
      <c r="F39" s="2">
        <f t="shared" si="0"/>
        <v>0</v>
      </c>
      <c r="G39" s="2">
        <f t="shared" si="1"/>
        <v>5.9515169110175847E-3</v>
      </c>
      <c r="H39" s="2">
        <f t="shared" si="2"/>
        <v>4.0612308653553697E-4</v>
      </c>
      <c r="I39" s="2">
        <f t="shared" si="3"/>
        <v>3.3112582781456013E-3</v>
      </c>
      <c r="J39" s="2">
        <f t="shared" si="5"/>
        <v>3.4177974763689692E-3</v>
      </c>
      <c r="K39" s="7">
        <f t="shared" si="6"/>
        <v>103.62523371616581</v>
      </c>
      <c r="M39">
        <v>104.79338045493785</v>
      </c>
      <c r="N39" s="3">
        <v>103.62523371616581</v>
      </c>
      <c r="O39" s="7">
        <f t="shared" si="7"/>
        <v>105.50161812297732</v>
      </c>
      <c r="P39" s="7">
        <f t="shared" si="8"/>
        <v>101.44185025250678</v>
      </c>
      <c r="Q39" s="7">
        <f t="shared" si="9"/>
        <v>106.43467278226477</v>
      </c>
      <c r="R39" s="7">
        <f t="shared" si="10"/>
        <v>105.53405572755415</v>
      </c>
    </row>
    <row r="40" spans="1:18" x14ac:dyDescent="0.25">
      <c r="A40" s="1">
        <v>40532</v>
      </c>
      <c r="B40">
        <v>1225.25</v>
      </c>
      <c r="C40">
        <v>1392.9</v>
      </c>
      <c r="D40">
        <v>318.23</v>
      </c>
      <c r="E40">
        <v>27.2</v>
      </c>
      <c r="F40" s="2">
        <f t="shared" ref="F40:F103" si="11">B40/B39-1</f>
        <v>2.2494887525561502E-3</v>
      </c>
      <c r="G40" s="2">
        <f t="shared" ref="G40:G103" si="12">C40/C39-1</f>
        <v>4.9783549783550818E-3</v>
      </c>
      <c r="H40" s="2">
        <f t="shared" ref="H40:H103" si="13">D40/D39-1</f>
        <v>-6.2455110389407764E-3</v>
      </c>
      <c r="I40" s="2">
        <f t="shared" ref="I40:I103" si="14">E40/E39-1</f>
        <v>-2.5669233590025486E-3</v>
      </c>
      <c r="J40" s="2">
        <f t="shared" si="5"/>
        <v>7.0242201423289163E-4</v>
      </c>
      <c r="K40" s="7">
        <f t="shared" si="6"/>
        <v>103.69802236155807</v>
      </c>
      <c r="M40">
        <v>104.75186680177895</v>
      </c>
      <c r="N40" s="3">
        <v>103.69802236155807</v>
      </c>
      <c r="O40" s="7">
        <f t="shared" si="7"/>
        <v>105.73894282632143</v>
      </c>
      <c r="P40" s="7">
        <f t="shared" si="8"/>
        <v>101.9468637927249</v>
      </c>
      <c r="Q40" s="7">
        <f t="shared" si="9"/>
        <v>105.76993385847709</v>
      </c>
      <c r="R40" s="7">
        <f t="shared" si="10"/>
        <v>105.26315789473681</v>
      </c>
    </row>
    <row r="41" spans="1:18" x14ac:dyDescent="0.25">
      <c r="A41" s="1">
        <v>40533</v>
      </c>
      <c r="B41">
        <v>1234.75</v>
      </c>
      <c r="C41">
        <v>1395.6</v>
      </c>
      <c r="D41">
        <v>322.05</v>
      </c>
      <c r="E41">
        <v>27.28</v>
      </c>
      <c r="F41" s="2">
        <f t="shared" si="11"/>
        <v>7.7535196898592673E-3</v>
      </c>
      <c r="G41" s="2">
        <f t="shared" si="12"/>
        <v>1.9384018953261251E-3</v>
      </c>
      <c r="H41" s="2">
        <f t="shared" si="13"/>
        <v>1.2003896552807758E-2</v>
      </c>
      <c r="I41" s="2">
        <f t="shared" si="14"/>
        <v>2.9411764705882248E-3</v>
      </c>
      <c r="J41" s="2">
        <f t="shared" si="5"/>
        <v>6.0811238332545443E-3</v>
      </c>
      <c r="K41" s="7">
        <f t="shared" si="6"/>
        <v>104.32862287680231</v>
      </c>
      <c r="M41">
        <v>105.39705959618752</v>
      </c>
      <c r="N41" s="3">
        <v>104.32862287680231</v>
      </c>
      <c r="O41" s="7">
        <f t="shared" si="7"/>
        <v>106.55879180151022</v>
      </c>
      <c r="P41" s="7">
        <f t="shared" si="8"/>
        <v>102.14447778672327</v>
      </c>
      <c r="Q41" s="7">
        <f t="shared" si="9"/>
        <v>107.03958520291157</v>
      </c>
      <c r="R41" s="7">
        <f t="shared" si="10"/>
        <v>105.57275541795661</v>
      </c>
    </row>
    <row r="42" spans="1:18" x14ac:dyDescent="0.25">
      <c r="A42" s="1">
        <v>40534</v>
      </c>
      <c r="B42">
        <v>1238.5</v>
      </c>
      <c r="C42">
        <v>1394.2</v>
      </c>
      <c r="D42">
        <v>323.55</v>
      </c>
      <c r="E42">
        <v>27.5</v>
      </c>
      <c r="F42" s="2">
        <f t="shared" si="11"/>
        <v>3.0370520348248498E-3</v>
      </c>
      <c r="G42" s="2">
        <f t="shared" si="12"/>
        <v>-1.0031527658354022E-3</v>
      </c>
      <c r="H42" s="2">
        <f t="shared" si="13"/>
        <v>4.6576618537494952E-3</v>
      </c>
      <c r="I42" s="2">
        <f t="shared" si="14"/>
        <v>8.0645161290322509E-3</v>
      </c>
      <c r="J42" s="2">
        <f t="shared" si="5"/>
        <v>1.3971260493813203E-3</v>
      </c>
      <c r="K42" s="7">
        <f t="shared" si="6"/>
        <v>104.47438311351956</v>
      </c>
      <c r="M42">
        <v>105.78587138456524</v>
      </c>
      <c r="N42" s="3">
        <v>104.47438311351956</v>
      </c>
      <c r="O42" s="7">
        <f t="shared" si="7"/>
        <v>106.88241639697948</v>
      </c>
      <c r="P42" s="7">
        <f t="shared" si="8"/>
        <v>102.04201127131671</v>
      </c>
      <c r="Q42" s="7">
        <f t="shared" si="9"/>
        <v>107.53813939575234</v>
      </c>
      <c r="R42" s="7">
        <f t="shared" si="10"/>
        <v>106.4241486068111</v>
      </c>
    </row>
    <row r="43" spans="1:18" x14ac:dyDescent="0.25">
      <c r="A43" s="1">
        <v>40535</v>
      </c>
      <c r="B43">
        <v>1237</v>
      </c>
      <c r="C43">
        <v>1387.3</v>
      </c>
      <c r="D43">
        <v>323.17</v>
      </c>
      <c r="E43">
        <v>27.48</v>
      </c>
      <c r="F43" s="2">
        <f t="shared" si="11"/>
        <v>-1.2111425111021035E-3</v>
      </c>
      <c r="G43" s="2">
        <f t="shared" si="12"/>
        <v>-4.9490747382011646E-3</v>
      </c>
      <c r="H43" s="2">
        <f t="shared" si="13"/>
        <v>-1.1744707154999201E-3</v>
      </c>
      <c r="I43" s="2">
        <f t="shared" si="14"/>
        <v>-7.2727272727268755E-4</v>
      </c>
      <c r="J43" s="2">
        <f t="shared" si="5"/>
        <v>-3.253081365666404E-3</v>
      </c>
      <c r="K43" s="7">
        <f t="shared" si="6"/>
        <v>104.13451944462348</v>
      </c>
      <c r="M43">
        <v>105.57266100034541</v>
      </c>
      <c r="N43" s="3">
        <v>104.13451944462348</v>
      </c>
      <c r="O43" s="7">
        <f t="shared" si="7"/>
        <v>106.75296655879178</v>
      </c>
      <c r="P43" s="7">
        <f t="shared" si="8"/>
        <v>101.53699773109859</v>
      </c>
      <c r="Q43" s="7">
        <f t="shared" si="9"/>
        <v>107.41183900023267</v>
      </c>
      <c r="R43" s="7">
        <f t="shared" si="10"/>
        <v>106.34674922600615</v>
      </c>
    </row>
    <row r="44" spans="1:18" x14ac:dyDescent="0.25">
      <c r="A44" s="1">
        <v>40539</v>
      </c>
      <c r="B44">
        <v>1237.25</v>
      </c>
      <c r="C44">
        <v>1389.7</v>
      </c>
      <c r="D44">
        <v>321.52</v>
      </c>
      <c r="E44">
        <v>27.4</v>
      </c>
      <c r="F44" s="2">
        <f t="shared" si="11"/>
        <v>2.0210185933700053E-4</v>
      </c>
      <c r="G44" s="2">
        <f t="shared" si="12"/>
        <v>1.7299790960860761E-3</v>
      </c>
      <c r="H44" s="2">
        <f t="shared" si="13"/>
        <v>-5.1056719373705484E-3</v>
      </c>
      <c r="I44" s="2">
        <f t="shared" si="14"/>
        <v>-2.9112081513829047E-3</v>
      </c>
      <c r="J44" s="2">
        <f t="shared" si="5"/>
        <v>-8.6191925215337733E-4</v>
      </c>
      <c r="K44" s="7">
        <f t="shared" si="6"/>
        <v>104.04476389750042</v>
      </c>
      <c r="M44">
        <v>105.41206389130583</v>
      </c>
      <c r="N44" s="3">
        <v>104.04476389750042</v>
      </c>
      <c r="O44" s="7">
        <f t="shared" si="7"/>
        <v>106.77454153182306</v>
      </c>
      <c r="P44" s="7">
        <f t="shared" si="8"/>
        <v>101.71265461465273</v>
      </c>
      <c r="Q44" s="7">
        <f t="shared" si="9"/>
        <v>106.86342938810782</v>
      </c>
      <c r="R44" s="7">
        <f t="shared" si="10"/>
        <v>106.03715170278633</v>
      </c>
    </row>
    <row r="45" spans="1:18" x14ac:dyDescent="0.25">
      <c r="A45" s="1">
        <v>40540</v>
      </c>
      <c r="B45">
        <v>1238</v>
      </c>
      <c r="C45">
        <v>1412.4</v>
      </c>
      <c r="D45">
        <v>325.06</v>
      </c>
      <c r="E45">
        <v>27.48</v>
      </c>
      <c r="F45" s="2">
        <f t="shared" si="11"/>
        <v>6.0618306728632554E-4</v>
      </c>
      <c r="G45" s="2">
        <f t="shared" si="12"/>
        <v>1.6334460674965801E-2</v>
      </c>
      <c r="H45" s="2">
        <f t="shared" si="13"/>
        <v>1.1010201542672293E-2</v>
      </c>
      <c r="I45" s="2">
        <f t="shared" si="14"/>
        <v>2.9197080291971655E-3</v>
      </c>
      <c r="J45" s="2">
        <f t="shared" si="5"/>
        <v>1.2985698798266224E-2</v>
      </c>
      <c r="K45" s="7">
        <f t="shared" si="6"/>
        <v>105.39585786301008</v>
      </c>
      <c r="M45">
        <v>106.22559607588288</v>
      </c>
      <c r="N45" s="3">
        <v>105.39585786301008</v>
      </c>
      <c r="O45" s="7">
        <f t="shared" si="7"/>
        <v>106.83926645091691</v>
      </c>
      <c r="P45" s="7">
        <f t="shared" si="8"/>
        <v>103.37407597160215</v>
      </c>
      <c r="Q45" s="7">
        <f t="shared" si="9"/>
        <v>108.04001728321201</v>
      </c>
      <c r="R45" s="7">
        <f t="shared" si="10"/>
        <v>106.34674922600615</v>
      </c>
    </row>
    <row r="46" spans="1:18" x14ac:dyDescent="0.25">
      <c r="A46" s="1">
        <v>40541</v>
      </c>
      <c r="B46">
        <v>1239.75</v>
      </c>
      <c r="C46">
        <v>1420.3</v>
      </c>
      <c r="D46">
        <v>325.10000000000002</v>
      </c>
      <c r="E46">
        <v>27.4</v>
      </c>
      <c r="F46" s="2">
        <f t="shared" si="11"/>
        <v>1.4135702746365109E-3</v>
      </c>
      <c r="G46" s="2">
        <f t="shared" si="12"/>
        <v>5.5933163409798148E-3</v>
      </c>
      <c r="H46" s="2">
        <f t="shared" si="13"/>
        <v>1.2305420537761513E-4</v>
      </c>
      <c r="I46" s="2">
        <f t="shared" si="14"/>
        <v>-2.9112081513829047E-3</v>
      </c>
      <c r="J46" s="2">
        <f t="shared" si="5"/>
        <v>3.2486286505071299E-3</v>
      </c>
      <c r="K46" s="7">
        <f t="shared" si="6"/>
        <v>105.73824986650862</v>
      </c>
      <c r="M46">
        <v>106.33763042401144</v>
      </c>
      <c r="N46" s="3">
        <v>105.73824986650862</v>
      </c>
      <c r="O46" s="7">
        <f t="shared" si="7"/>
        <v>106.9902912621359</v>
      </c>
      <c r="P46" s="7">
        <f t="shared" si="8"/>
        <v>103.9522798799678</v>
      </c>
      <c r="Q46" s="7">
        <f t="shared" si="9"/>
        <v>108.05331206168778</v>
      </c>
      <c r="R46" s="7">
        <f t="shared" si="10"/>
        <v>106.03715170278633</v>
      </c>
    </row>
    <row r="47" spans="1:18" x14ac:dyDescent="0.25">
      <c r="A47" s="1">
        <v>40542</v>
      </c>
      <c r="B47">
        <v>1238.5</v>
      </c>
      <c r="C47">
        <v>1412.7</v>
      </c>
      <c r="D47">
        <v>323.05</v>
      </c>
      <c r="E47">
        <v>27.3</v>
      </c>
      <c r="F47" s="2">
        <f t="shared" si="11"/>
        <v>-1.008267795926554E-3</v>
      </c>
      <c r="G47" s="2">
        <f t="shared" si="12"/>
        <v>-5.350982186861919E-3</v>
      </c>
      <c r="H47" s="2">
        <f t="shared" si="13"/>
        <v>-6.3057520762842545E-3</v>
      </c>
      <c r="I47" s="2">
        <f t="shared" si="14"/>
        <v>-3.6496350364962904E-3</v>
      </c>
      <c r="J47" s="2">
        <f t="shared" si="5"/>
        <v>-5.2962158646733589E-3</v>
      </c>
      <c r="K47" s="7">
        <f t="shared" si="6"/>
        <v>105.17823727006282</v>
      </c>
      <c r="M47">
        <v>105.90391546151881</v>
      </c>
      <c r="N47" s="3">
        <v>105.17823727006282</v>
      </c>
      <c r="O47" s="7">
        <f t="shared" si="7"/>
        <v>106.88241639697948</v>
      </c>
      <c r="P47" s="7">
        <f t="shared" si="8"/>
        <v>103.39603308204642</v>
      </c>
      <c r="Q47" s="7">
        <f t="shared" si="9"/>
        <v>107.3719546648054</v>
      </c>
      <c r="R47" s="7">
        <f t="shared" si="10"/>
        <v>105.65015479876158</v>
      </c>
    </row>
    <row r="48" spans="1:18" x14ac:dyDescent="0.25">
      <c r="A48" s="1">
        <v>40543</v>
      </c>
      <c r="B48">
        <v>1237</v>
      </c>
      <c r="C48">
        <v>1428.2</v>
      </c>
      <c r="D48">
        <v>321.31</v>
      </c>
      <c r="E48">
        <v>27.15</v>
      </c>
      <c r="F48" s="2">
        <f t="shared" si="11"/>
        <v>-1.2111425111021035E-3</v>
      </c>
      <c r="G48" s="2">
        <f t="shared" si="12"/>
        <v>1.0971897784384455E-2</v>
      </c>
      <c r="H48" s="2">
        <f t="shared" si="13"/>
        <v>-5.3861631326420634E-3</v>
      </c>
      <c r="I48" s="2">
        <f t="shared" si="14"/>
        <v>-5.494505494505586E-3</v>
      </c>
      <c r="J48" s="2">
        <f t="shared" si="5"/>
        <v>3.9893334116899402E-3</v>
      </c>
      <c r="K48" s="7">
        <f t="shared" si="6"/>
        <v>105.59782832618693</v>
      </c>
      <c r="M48">
        <v>105.8742646592308</v>
      </c>
      <c r="N48" s="3">
        <v>105.59782832618693</v>
      </c>
      <c r="O48" s="7">
        <f t="shared" si="7"/>
        <v>106.75296655879178</v>
      </c>
      <c r="P48" s="7">
        <f t="shared" si="8"/>
        <v>104.53048378833346</v>
      </c>
      <c r="Q48" s="7">
        <f t="shared" si="9"/>
        <v>106.79363180111011</v>
      </c>
      <c r="R48" s="7">
        <f t="shared" si="10"/>
        <v>105.06965944272442</v>
      </c>
    </row>
    <row r="49" spans="1:18" x14ac:dyDescent="0.25">
      <c r="A49" s="1">
        <v>40546</v>
      </c>
      <c r="B49">
        <v>1249.25</v>
      </c>
      <c r="C49">
        <v>1429.7</v>
      </c>
      <c r="D49">
        <v>324.83999999999997</v>
      </c>
      <c r="E49">
        <v>27.44</v>
      </c>
      <c r="F49" s="2">
        <f t="shared" si="11"/>
        <v>9.9029911075181332E-3</v>
      </c>
      <c r="G49" s="2">
        <f t="shared" si="12"/>
        <v>1.0502730709984753E-3</v>
      </c>
      <c r="H49" s="2">
        <f t="shared" si="13"/>
        <v>1.0986274936976681E-2</v>
      </c>
      <c r="I49" s="2">
        <f t="shared" si="14"/>
        <v>1.0681399631675914E-2</v>
      </c>
      <c r="J49" s="2">
        <f t="shared" si="5"/>
        <v>5.4244194609087554E-3</v>
      </c>
      <c r="K49" s="7">
        <f t="shared" si="6"/>
        <v>106.1706352411892</v>
      </c>
      <c r="M49">
        <v>106.7376941348184</v>
      </c>
      <c r="N49" s="3">
        <v>106.1706352411892</v>
      </c>
      <c r="O49" s="7">
        <f t="shared" si="7"/>
        <v>107.81014023732467</v>
      </c>
      <c r="P49" s="7">
        <f t="shared" si="8"/>
        <v>104.64026934055478</v>
      </c>
      <c r="Q49" s="7">
        <f t="shared" si="9"/>
        <v>107.96689600159536</v>
      </c>
      <c r="R49" s="7">
        <f t="shared" si="10"/>
        <v>106.19195046439624</v>
      </c>
    </row>
    <row r="50" spans="1:18" x14ac:dyDescent="0.25">
      <c r="A50" s="1">
        <v>40547</v>
      </c>
      <c r="B50">
        <v>1249.25</v>
      </c>
      <c r="C50">
        <v>1385.6</v>
      </c>
      <c r="D50">
        <v>328.15</v>
      </c>
      <c r="E50">
        <v>27.37</v>
      </c>
      <c r="F50" s="2">
        <f t="shared" si="11"/>
        <v>0</v>
      </c>
      <c r="G50" s="2">
        <f t="shared" si="12"/>
        <v>-3.0845631950758956E-2</v>
      </c>
      <c r="H50" s="2">
        <f t="shared" si="13"/>
        <v>1.0189631818741551E-2</v>
      </c>
      <c r="I50" s="2">
        <f t="shared" si="14"/>
        <v>-2.5510204081632404E-3</v>
      </c>
      <c r="J50" s="2">
        <f t="shared" si="5"/>
        <v>-1.3303462564106149E-2</v>
      </c>
      <c r="K50" s="7">
        <f t="shared" si="6"/>
        <v>104.75819816985067</v>
      </c>
      <c r="M50">
        <v>106.11842816976885</v>
      </c>
      <c r="N50" s="3">
        <v>104.75819816985067</v>
      </c>
      <c r="O50" s="7">
        <f t="shared" si="7"/>
        <v>107.81014023732467</v>
      </c>
      <c r="P50" s="7">
        <f t="shared" si="8"/>
        <v>101.41257410524774</v>
      </c>
      <c r="Q50" s="7">
        <f t="shared" si="9"/>
        <v>109.06703892046397</v>
      </c>
      <c r="R50" s="7">
        <f t="shared" si="10"/>
        <v>105.9210526315789</v>
      </c>
    </row>
    <row r="51" spans="1:18" x14ac:dyDescent="0.25">
      <c r="A51" s="1">
        <v>40548</v>
      </c>
      <c r="B51">
        <v>1255.75</v>
      </c>
      <c r="C51">
        <v>1380.5</v>
      </c>
      <c r="D51">
        <v>329.5</v>
      </c>
      <c r="E51">
        <v>27.29</v>
      </c>
      <c r="F51" s="2">
        <f t="shared" si="11"/>
        <v>5.2031218731238837E-3</v>
      </c>
      <c r="G51" s="2">
        <f t="shared" si="12"/>
        <v>-3.6807159353348107E-3</v>
      </c>
      <c r="H51" s="2">
        <f t="shared" si="13"/>
        <v>4.1139722687795199E-3</v>
      </c>
      <c r="I51" s="2">
        <f t="shared" si="14"/>
        <v>-2.9229082937523021E-3</v>
      </c>
      <c r="J51" s="2">
        <f t="shared" si="5"/>
        <v>-7.1868796543931397E-5</v>
      </c>
      <c r="K51" s="7">
        <f t="shared" si="6"/>
        <v>104.75066932422008</v>
      </c>
      <c r="M51">
        <v>106.19041546027735</v>
      </c>
      <c r="N51" s="3">
        <v>104.75066932422008</v>
      </c>
      <c r="O51" s="7">
        <f t="shared" si="7"/>
        <v>108.37108953613806</v>
      </c>
      <c r="P51" s="7">
        <f t="shared" si="8"/>
        <v>101.03930322769523</v>
      </c>
      <c r="Q51" s="7">
        <f t="shared" si="9"/>
        <v>109.51573769402066</v>
      </c>
      <c r="R51" s="7">
        <f t="shared" si="10"/>
        <v>105.61145510835908</v>
      </c>
    </row>
    <row r="52" spans="1:18" x14ac:dyDescent="0.25">
      <c r="A52" s="1">
        <v>40549</v>
      </c>
      <c r="B52">
        <v>1254.25</v>
      </c>
      <c r="C52">
        <v>1378.5</v>
      </c>
      <c r="D52">
        <v>332.9</v>
      </c>
      <c r="E52">
        <v>27.38</v>
      </c>
      <c r="F52" s="2">
        <f t="shared" si="11"/>
        <v>-1.1945052757316166E-3</v>
      </c>
      <c r="G52" s="2">
        <f t="shared" si="12"/>
        <v>-1.4487504527345152E-3</v>
      </c>
      <c r="H52" s="2">
        <f t="shared" si="13"/>
        <v>1.0318664643399034E-2</v>
      </c>
      <c r="I52" s="2">
        <f t="shared" si="14"/>
        <v>3.2979113228288615E-3</v>
      </c>
      <c r="J52" s="2">
        <f t="shared" si="5"/>
        <v>2.7957918756385865E-3</v>
      </c>
      <c r="K52" s="7">
        <f t="shared" si="6"/>
        <v>105.04353039448443</v>
      </c>
      <c r="M52">
        <v>106.481730819034</v>
      </c>
      <c r="N52" s="3">
        <v>105.04353039448443</v>
      </c>
      <c r="O52" s="7">
        <f t="shared" si="7"/>
        <v>108.24163969795036</v>
      </c>
      <c r="P52" s="7">
        <f t="shared" si="8"/>
        <v>100.89292249140013</v>
      </c>
      <c r="Q52" s="7">
        <f t="shared" si="9"/>
        <v>110.6457938644597</v>
      </c>
      <c r="R52" s="7">
        <f t="shared" si="10"/>
        <v>105.95975232198137</v>
      </c>
    </row>
    <row r="53" spans="1:18" x14ac:dyDescent="0.25">
      <c r="A53" s="1">
        <v>40550</v>
      </c>
      <c r="B53">
        <v>1251.5</v>
      </c>
      <c r="C53">
        <v>1375.7</v>
      </c>
      <c r="D53">
        <v>331.9</v>
      </c>
      <c r="E53">
        <v>27.77</v>
      </c>
      <c r="F53" s="2">
        <f t="shared" si="11"/>
        <v>-2.1925453458242483E-3</v>
      </c>
      <c r="G53" s="2">
        <f t="shared" si="12"/>
        <v>-2.0311933260790394E-3</v>
      </c>
      <c r="H53" s="2">
        <f t="shared" si="13"/>
        <v>-3.0039050765995334E-3</v>
      </c>
      <c r="I53" s="2">
        <f t="shared" si="14"/>
        <v>1.4243973703433221E-2</v>
      </c>
      <c r="J53" s="2">
        <f t="shared" si="5"/>
        <v>-2.3948911939169638E-3</v>
      </c>
      <c r="K53" s="7">
        <f t="shared" si="6"/>
        <v>104.79196256856473</v>
      </c>
      <c r="M53">
        <v>106.6685085584336</v>
      </c>
      <c r="N53" s="3">
        <v>104.79196256856473</v>
      </c>
      <c r="O53" s="7">
        <f t="shared" si="7"/>
        <v>108.00431499460623</v>
      </c>
      <c r="P53" s="7">
        <f t="shared" si="8"/>
        <v>100.68798946058699</v>
      </c>
      <c r="Q53" s="7">
        <f t="shared" si="9"/>
        <v>110.31342440256587</v>
      </c>
      <c r="R53" s="7">
        <f t="shared" si="10"/>
        <v>107.46904024767797</v>
      </c>
    </row>
    <row r="54" spans="1:18" x14ac:dyDescent="0.25">
      <c r="A54" s="1">
        <v>40553</v>
      </c>
      <c r="B54">
        <v>1249.5</v>
      </c>
      <c r="C54">
        <v>1380.9</v>
      </c>
      <c r="D54">
        <v>337.17</v>
      </c>
      <c r="E54">
        <v>27.56</v>
      </c>
      <c r="F54" s="2">
        <f t="shared" si="11"/>
        <v>-1.5980823012384793E-3</v>
      </c>
      <c r="G54" s="2">
        <f t="shared" si="12"/>
        <v>3.7798938722104491E-3</v>
      </c>
      <c r="H54" s="2">
        <f t="shared" si="13"/>
        <v>1.5878276589334162E-2</v>
      </c>
      <c r="I54" s="2">
        <f t="shared" si="14"/>
        <v>-7.5621173928700491E-3</v>
      </c>
      <c r="J54" s="2">
        <f t="shared" si="5"/>
        <v>7.6279324997503587E-3</v>
      </c>
      <c r="K54" s="7">
        <f t="shared" si="6"/>
        <v>105.5913085855541</v>
      </c>
      <c r="M54">
        <v>106.94845927959672</v>
      </c>
      <c r="N54" s="3">
        <v>105.5913085855541</v>
      </c>
      <c r="O54" s="7">
        <f t="shared" si="7"/>
        <v>107.83171521035597</v>
      </c>
      <c r="P54" s="7">
        <f t="shared" si="8"/>
        <v>101.06857937495425</v>
      </c>
      <c r="Q54" s="7">
        <f t="shared" si="9"/>
        <v>112.06501146674641</v>
      </c>
      <c r="R54" s="7">
        <f t="shared" si="10"/>
        <v>106.65634674922595</v>
      </c>
    </row>
    <row r="55" spans="1:18" x14ac:dyDescent="0.25">
      <c r="A55" s="1">
        <v>40554</v>
      </c>
      <c r="B55">
        <v>1254.5</v>
      </c>
      <c r="C55">
        <v>1391.1</v>
      </c>
      <c r="D55">
        <v>339.47</v>
      </c>
      <c r="E55">
        <v>27.57</v>
      </c>
      <c r="F55" s="2">
        <f t="shared" si="11"/>
        <v>4.0016006402561199E-3</v>
      </c>
      <c r="G55" s="2">
        <f t="shared" si="12"/>
        <v>7.3864870736475297E-3</v>
      </c>
      <c r="H55" s="2">
        <f t="shared" si="13"/>
        <v>6.8214847109766552E-3</v>
      </c>
      <c r="I55" s="2">
        <f t="shared" si="14"/>
        <v>3.6284470246750189E-4</v>
      </c>
      <c r="J55" s="2">
        <f t="shared" si="5"/>
        <v>6.8741593415039444E-3</v>
      </c>
      <c r="K55" s="7">
        <f t="shared" si="6"/>
        <v>106.31716006584912</v>
      </c>
      <c r="M55">
        <v>107.44503212881368</v>
      </c>
      <c r="N55" s="3">
        <v>106.31716006584912</v>
      </c>
      <c r="O55" s="7">
        <f t="shared" si="7"/>
        <v>108.26321467098164</v>
      </c>
      <c r="P55" s="7">
        <f t="shared" si="8"/>
        <v>101.81512113005927</v>
      </c>
      <c r="Q55" s="7">
        <f t="shared" si="9"/>
        <v>112.82946122910225</v>
      </c>
      <c r="R55" s="7">
        <f t="shared" si="10"/>
        <v>106.69504643962844</v>
      </c>
    </row>
    <row r="56" spans="1:18" x14ac:dyDescent="0.25">
      <c r="A56" s="1">
        <v>40555</v>
      </c>
      <c r="B56">
        <v>1267.5</v>
      </c>
      <c r="C56">
        <v>1392.6</v>
      </c>
      <c r="D56">
        <v>342</v>
      </c>
      <c r="E56">
        <v>27.59</v>
      </c>
      <c r="F56" s="2">
        <f t="shared" si="11"/>
        <v>1.0362694300518172E-2</v>
      </c>
      <c r="G56" s="2">
        <f t="shared" si="12"/>
        <v>1.0782833728704144E-3</v>
      </c>
      <c r="H56" s="2">
        <f t="shared" si="13"/>
        <v>7.4527940613309251E-3</v>
      </c>
      <c r="I56" s="2">
        <f t="shared" si="14"/>
        <v>7.254261878852919E-4</v>
      </c>
      <c r="J56" s="2">
        <f t="shared" si="5"/>
        <v>4.2143192034326833E-3</v>
      </c>
      <c r="K56" s="7">
        <f t="shared" si="6"/>
        <v>106.76521451516906</v>
      </c>
      <c r="M56">
        <v>107.97202846659764</v>
      </c>
      <c r="N56" s="3">
        <v>106.76521451516906</v>
      </c>
      <c r="O56" s="7">
        <f t="shared" si="7"/>
        <v>109.38511326860839</v>
      </c>
      <c r="P56" s="7">
        <f t="shared" si="8"/>
        <v>101.92490668228059</v>
      </c>
      <c r="Q56" s="7">
        <f t="shared" si="9"/>
        <v>113.67035596769367</v>
      </c>
      <c r="R56" s="7">
        <f t="shared" si="10"/>
        <v>106.77244582043339</v>
      </c>
    </row>
    <row r="57" spans="1:18" x14ac:dyDescent="0.25">
      <c r="A57" s="1">
        <v>40556</v>
      </c>
      <c r="B57">
        <v>1265.25</v>
      </c>
      <c r="C57">
        <v>1393.8</v>
      </c>
      <c r="D57">
        <v>343.85</v>
      </c>
      <c r="E57">
        <v>27.53</v>
      </c>
      <c r="F57" s="2">
        <f t="shared" si="11"/>
        <v>-1.7751479289941363E-3</v>
      </c>
      <c r="G57" s="2">
        <f t="shared" si="12"/>
        <v>8.6169754416198785E-4</v>
      </c>
      <c r="H57" s="2">
        <f t="shared" si="13"/>
        <v>5.4093567251463082E-3</v>
      </c>
      <c r="I57" s="2">
        <f t="shared" si="14"/>
        <v>-2.1747009786153848E-3</v>
      </c>
      <c r="J57" s="2">
        <f t="shared" si="5"/>
        <v>2.2518473614758991E-3</v>
      </c>
      <c r="K57" s="7">
        <f t="shared" si="6"/>
        <v>107.00563348177245</v>
      </c>
      <c r="M57">
        <v>108.03468477944517</v>
      </c>
      <c r="N57" s="3">
        <v>107.00563348177245</v>
      </c>
      <c r="O57" s="7">
        <f t="shared" si="7"/>
        <v>109.19093851132683</v>
      </c>
      <c r="P57" s="7">
        <f t="shared" si="8"/>
        <v>102.01273512405766</v>
      </c>
      <c r="Q57" s="7">
        <f t="shared" si="9"/>
        <v>114.28523947219729</v>
      </c>
      <c r="R57" s="7">
        <f t="shared" si="10"/>
        <v>106.54024767801853</v>
      </c>
    </row>
    <row r="58" spans="1:18" x14ac:dyDescent="0.25">
      <c r="A58" s="1">
        <v>40557</v>
      </c>
      <c r="B58">
        <v>1273.5</v>
      </c>
      <c r="C58">
        <v>1367.3</v>
      </c>
      <c r="D58">
        <v>344.44</v>
      </c>
      <c r="E58">
        <v>27.43</v>
      </c>
      <c r="F58" s="2">
        <f t="shared" si="11"/>
        <v>6.5204505038529703E-3</v>
      </c>
      <c r="G58" s="2">
        <f t="shared" si="12"/>
        <v>-1.9012770842301574E-2</v>
      </c>
      <c r="H58" s="2">
        <f t="shared" si="13"/>
        <v>1.7158644757888641E-3</v>
      </c>
      <c r="I58" s="2">
        <f t="shared" si="14"/>
        <v>-3.6324010170722953E-3</v>
      </c>
      <c r="J58" s="2">
        <f t="shared" si="5"/>
        <v>-9.241102772032864E-3</v>
      </c>
      <c r="K58" s="7">
        <f t="shared" si="6"/>
        <v>106.01678342558091</v>
      </c>
      <c r="M58">
        <v>107.64552070168668</v>
      </c>
      <c r="N58" s="3">
        <v>106.01678342558091</v>
      </c>
      <c r="O58" s="7">
        <f t="shared" si="7"/>
        <v>109.90291262135919</v>
      </c>
      <c r="P58" s="7">
        <f t="shared" si="8"/>
        <v>100.07319036814754</v>
      </c>
      <c r="Q58" s="7">
        <f t="shared" si="9"/>
        <v>114.48133745471466</v>
      </c>
      <c r="R58" s="7">
        <f t="shared" si="10"/>
        <v>106.15325077399376</v>
      </c>
    </row>
    <row r="59" spans="1:18" x14ac:dyDescent="0.25">
      <c r="A59" s="1">
        <v>40561</v>
      </c>
      <c r="B59">
        <v>1278.75</v>
      </c>
      <c r="C59">
        <v>1375</v>
      </c>
      <c r="D59">
        <v>326</v>
      </c>
      <c r="E59">
        <v>27.66</v>
      </c>
      <c r="F59" s="2">
        <f t="shared" si="11"/>
        <v>4.1224970553592755E-3</v>
      </c>
      <c r="G59" s="2">
        <f t="shared" si="12"/>
        <v>5.6315366049879412E-3</v>
      </c>
      <c r="H59" s="2">
        <f t="shared" si="13"/>
        <v>-5.3536174660318236E-2</v>
      </c>
      <c r="I59" s="2">
        <f t="shared" si="14"/>
        <v>8.3849799489610355E-3</v>
      </c>
      <c r="J59" s="2">
        <f t="shared" si="5"/>
        <v>-1.5731537852250704E-2</v>
      </c>
      <c r="K59" s="7">
        <f t="shared" si="6"/>
        <v>104.34897638414752</v>
      </c>
      <c r="M59">
        <v>106.69293424351233</v>
      </c>
      <c r="N59" s="3">
        <v>104.34897638414752</v>
      </c>
      <c r="O59" s="7">
        <f t="shared" si="7"/>
        <v>110.35598705501616</v>
      </c>
      <c r="P59" s="7">
        <f t="shared" si="8"/>
        <v>100.63675620288369</v>
      </c>
      <c r="Q59" s="7">
        <f t="shared" si="9"/>
        <v>108.35244457739222</v>
      </c>
      <c r="R59" s="7">
        <f t="shared" si="10"/>
        <v>107.04334365325073</v>
      </c>
    </row>
    <row r="60" spans="1:18" x14ac:dyDescent="0.25">
      <c r="A60" s="1">
        <v>40562</v>
      </c>
      <c r="B60">
        <v>1262.5</v>
      </c>
      <c r="C60">
        <v>1377</v>
      </c>
      <c r="D60">
        <v>336.88</v>
      </c>
      <c r="E60">
        <v>27.79</v>
      </c>
      <c r="F60" s="2">
        <f t="shared" si="11"/>
        <v>-1.2707722385141729E-2</v>
      </c>
      <c r="G60" s="2">
        <f t="shared" si="12"/>
        <v>1.4545454545453751E-3</v>
      </c>
      <c r="H60" s="2">
        <f t="shared" si="13"/>
        <v>3.3374233128834252E-2</v>
      </c>
      <c r="I60" s="2">
        <f t="shared" si="14"/>
        <v>4.6999276934200918E-3</v>
      </c>
      <c r="J60" s="2">
        <f t="shared" si="5"/>
        <v>1.1609433256558391E-2</v>
      </c>
      <c r="K60" s="7">
        <f t="shared" si="6"/>
        <v>105.56040886086947</v>
      </c>
      <c r="M60">
        <v>107.40833661118707</v>
      </c>
      <c r="N60" s="3">
        <v>105.56040886086947</v>
      </c>
      <c r="O60" s="7">
        <f t="shared" si="7"/>
        <v>108.95361380798272</v>
      </c>
      <c r="P60" s="7">
        <f t="shared" si="8"/>
        <v>100.78313693917879</v>
      </c>
      <c r="Q60" s="7">
        <f t="shared" si="9"/>
        <v>111.9686243227972</v>
      </c>
      <c r="R60" s="7">
        <f t="shared" si="10"/>
        <v>107.54643962848293</v>
      </c>
    </row>
    <row r="61" spans="1:18" x14ac:dyDescent="0.25">
      <c r="A61" s="1">
        <v>40563</v>
      </c>
      <c r="B61">
        <v>1260.25</v>
      </c>
      <c r="C61">
        <v>1353.3</v>
      </c>
      <c r="D61">
        <v>330.12</v>
      </c>
      <c r="E61">
        <v>27.65</v>
      </c>
      <c r="F61" s="2">
        <f t="shared" si="11"/>
        <v>-1.7821782178217838E-3</v>
      </c>
      <c r="G61" s="2">
        <f t="shared" si="12"/>
        <v>-1.7211328976034945E-2</v>
      </c>
      <c r="H61" s="2">
        <f t="shared" si="13"/>
        <v>-2.0066492519591472E-2</v>
      </c>
      <c r="I61" s="2">
        <f t="shared" si="14"/>
        <v>-5.0377833753149082E-3</v>
      </c>
      <c r="J61" s="2">
        <f t="shared" si="5"/>
        <v>-1.6824107024570236E-2</v>
      </c>
      <c r="K61" s="7">
        <f t="shared" si="6"/>
        <v>103.7844492446368</v>
      </c>
      <c r="M61">
        <v>106.22421922873582</v>
      </c>
      <c r="N61" s="3">
        <v>103.7844492446368</v>
      </c>
      <c r="O61" s="7">
        <f t="shared" si="7"/>
        <v>108.75943905070116</v>
      </c>
      <c r="P61" s="7">
        <f t="shared" si="8"/>
        <v>99.048525214081806</v>
      </c>
      <c r="Q61" s="7">
        <f t="shared" si="9"/>
        <v>109.72180676039484</v>
      </c>
      <c r="R61" s="7">
        <f t="shared" si="10"/>
        <v>107.00464396284825</v>
      </c>
    </row>
    <row r="62" spans="1:18" x14ac:dyDescent="0.25">
      <c r="A62" s="1">
        <v>40564</v>
      </c>
      <c r="B62">
        <v>1263.75</v>
      </c>
      <c r="C62">
        <v>1347.8</v>
      </c>
      <c r="D62">
        <v>326.63</v>
      </c>
      <c r="E62">
        <v>27.54</v>
      </c>
      <c r="F62" s="2">
        <f t="shared" si="11"/>
        <v>2.7772267407260021E-3</v>
      </c>
      <c r="G62" s="2">
        <f t="shared" si="12"/>
        <v>-4.0641395108254041E-3</v>
      </c>
      <c r="H62" s="2">
        <f t="shared" si="13"/>
        <v>-1.0571913243669018E-2</v>
      </c>
      <c r="I62" s="2">
        <f t="shared" si="14"/>
        <v>-3.9783001808317842E-3</v>
      </c>
      <c r="J62" s="2">
        <f t="shared" si="5"/>
        <v>-5.7728086552760755E-3</v>
      </c>
      <c r="K62" s="7">
        <f t="shared" si="6"/>
        <v>103.1853214777543</v>
      </c>
      <c r="M62">
        <v>105.80364763752374</v>
      </c>
      <c r="N62" s="3">
        <v>103.1853214777543</v>
      </c>
      <c r="O62" s="7">
        <f t="shared" si="7"/>
        <v>109.06148867313912</v>
      </c>
      <c r="P62" s="7">
        <f t="shared" si="8"/>
        <v>98.645978189270267</v>
      </c>
      <c r="Q62" s="7">
        <f t="shared" si="9"/>
        <v>108.56183733838533</v>
      </c>
      <c r="R62" s="7">
        <f t="shared" si="10"/>
        <v>106.57894736842101</v>
      </c>
    </row>
    <row r="63" spans="1:18" x14ac:dyDescent="0.25">
      <c r="A63" s="1">
        <v>40567</v>
      </c>
      <c r="B63">
        <v>1272.5</v>
      </c>
      <c r="C63">
        <v>1351.3</v>
      </c>
      <c r="D63">
        <v>326.72000000000003</v>
      </c>
      <c r="E63">
        <v>27.51</v>
      </c>
      <c r="F63" s="2">
        <f t="shared" si="11"/>
        <v>6.923837784371889E-3</v>
      </c>
      <c r="G63" s="2">
        <f t="shared" si="12"/>
        <v>2.5968244546668018E-3</v>
      </c>
      <c r="H63" s="2">
        <f t="shared" si="13"/>
        <v>2.7554113216798903E-4</v>
      </c>
      <c r="I63" s="2">
        <f t="shared" si="14"/>
        <v>-1.0893246187363426E-3</v>
      </c>
      <c r="J63" s="2">
        <f t="shared" si="5"/>
        <v>2.1599498099401275E-3</v>
      </c>
      <c r="K63" s="7">
        <f t="shared" si="6"/>
        <v>103.40819659326878</v>
      </c>
      <c r="M63">
        <v>106.03395252041098</v>
      </c>
      <c r="N63" s="3">
        <v>103.40819659326878</v>
      </c>
      <c r="O63" s="7">
        <f t="shared" si="7"/>
        <v>109.81661272923405</v>
      </c>
      <c r="P63" s="7">
        <f t="shared" si="8"/>
        <v>98.902144477786692</v>
      </c>
      <c r="Q63" s="7">
        <f t="shared" si="9"/>
        <v>108.59175058995579</v>
      </c>
      <c r="R63" s="7">
        <f t="shared" si="10"/>
        <v>106.46284829721358</v>
      </c>
    </row>
    <row r="64" spans="1:18" x14ac:dyDescent="0.25">
      <c r="A64" s="1">
        <v>40568</v>
      </c>
      <c r="B64">
        <v>1271.5</v>
      </c>
      <c r="C64">
        <v>1339.1</v>
      </c>
      <c r="D64">
        <v>334.57</v>
      </c>
      <c r="E64">
        <v>27.64</v>
      </c>
      <c r="F64" s="2">
        <f t="shared" si="11"/>
        <v>-7.8585461689584246E-4</v>
      </c>
      <c r="G64" s="2">
        <f t="shared" si="12"/>
        <v>-9.0283430770369266E-3</v>
      </c>
      <c r="H64" s="2">
        <f t="shared" si="13"/>
        <v>2.4026689520078248E-2</v>
      </c>
      <c r="I64" s="2">
        <f t="shared" si="14"/>
        <v>4.7255543438748937E-3</v>
      </c>
      <c r="J64" s="2">
        <f t="shared" si="5"/>
        <v>3.58339016492225E-3</v>
      </c>
      <c r="K64" s="7">
        <f t="shared" si="6"/>
        <v>103.77874850791345</v>
      </c>
      <c r="M64">
        <v>106.5359714925163</v>
      </c>
      <c r="N64" s="3">
        <v>103.77874850791345</v>
      </c>
      <c r="O64" s="7">
        <f t="shared" si="7"/>
        <v>109.73031283710893</v>
      </c>
      <c r="P64" s="7">
        <f t="shared" si="8"/>
        <v>98.009221986386564</v>
      </c>
      <c r="Q64" s="7">
        <f t="shared" si="9"/>
        <v>111.20085086582243</v>
      </c>
      <c r="R64" s="7">
        <f t="shared" si="10"/>
        <v>106.96594427244577</v>
      </c>
    </row>
    <row r="65" spans="1:18" x14ac:dyDescent="0.25">
      <c r="A65" s="1">
        <v>40569</v>
      </c>
      <c r="B65">
        <v>1277.5</v>
      </c>
      <c r="C65">
        <v>1339.8</v>
      </c>
      <c r="D65">
        <v>341.5</v>
      </c>
      <c r="E65">
        <v>28.02</v>
      </c>
      <c r="F65" s="2">
        <f t="shared" si="11"/>
        <v>4.7188360204482027E-3</v>
      </c>
      <c r="G65" s="2">
        <f t="shared" si="12"/>
        <v>5.2273915316258801E-4</v>
      </c>
      <c r="H65" s="2">
        <f t="shared" si="13"/>
        <v>2.0713154197925743E-2</v>
      </c>
      <c r="I65" s="2">
        <f t="shared" si="14"/>
        <v>1.3748191027496359E-2</v>
      </c>
      <c r="J65" s="2">
        <f t="shared" si="5"/>
        <v>8.1494322526628055E-3</v>
      </c>
      <c r="K65" s="7">
        <f t="shared" si="6"/>
        <v>104.62448638814482</v>
      </c>
      <c r="M65">
        <v>107.59341879146655</v>
      </c>
      <c r="N65" s="3">
        <v>104.62448638814482</v>
      </c>
      <c r="O65" s="7">
        <f t="shared" si="7"/>
        <v>110.24811218985973</v>
      </c>
      <c r="P65" s="7">
        <f t="shared" si="8"/>
        <v>98.060455244089852</v>
      </c>
      <c r="Q65" s="7">
        <f t="shared" si="9"/>
        <v>113.50417123674676</v>
      </c>
      <c r="R65" s="7">
        <f t="shared" si="10"/>
        <v>108.43653250773988</v>
      </c>
    </row>
    <row r="66" spans="1:18" x14ac:dyDescent="0.25">
      <c r="A66" s="1">
        <v>40570</v>
      </c>
      <c r="B66">
        <v>1279.75</v>
      </c>
      <c r="C66">
        <v>1325.2</v>
      </c>
      <c r="D66">
        <v>342.83</v>
      </c>
      <c r="E66">
        <v>28.01</v>
      </c>
      <c r="F66" s="2">
        <f t="shared" si="11"/>
        <v>1.7612524461838586E-3</v>
      </c>
      <c r="G66" s="2">
        <f t="shared" si="12"/>
        <v>-1.0897148828183267E-2</v>
      </c>
      <c r="H66" s="2">
        <f t="shared" si="13"/>
        <v>3.8945827232796937E-3</v>
      </c>
      <c r="I66" s="2">
        <f t="shared" si="14"/>
        <v>-3.5688793718768874E-4</v>
      </c>
      <c r="J66" s="2">
        <f t="shared" si="5"/>
        <v>-4.4329827859148335E-3</v>
      </c>
      <c r="K66" s="7">
        <f t="shared" si="6"/>
        <v>104.16068784100099</v>
      </c>
      <c r="M66">
        <v>107.44283637926966</v>
      </c>
      <c r="N66" s="3">
        <v>104.16068784100099</v>
      </c>
      <c r="O66" s="7">
        <f t="shared" si="7"/>
        <v>110.44228694714127</v>
      </c>
      <c r="P66" s="7">
        <f t="shared" si="8"/>
        <v>96.991875869135598</v>
      </c>
      <c r="Q66" s="7">
        <f t="shared" si="9"/>
        <v>113.94622262106557</v>
      </c>
      <c r="R66" s="7">
        <f t="shared" si="10"/>
        <v>108.39783281733742</v>
      </c>
    </row>
    <row r="67" spans="1:18" x14ac:dyDescent="0.25">
      <c r="A67" s="1">
        <v>40571</v>
      </c>
      <c r="B67">
        <v>1255.5</v>
      </c>
      <c r="C67">
        <v>1347.5</v>
      </c>
      <c r="D67">
        <v>333.53</v>
      </c>
      <c r="E67">
        <v>26.97</v>
      </c>
      <c r="F67" s="2">
        <f t="shared" si="11"/>
        <v>-1.8949013479195198E-2</v>
      </c>
      <c r="G67" s="2">
        <f t="shared" si="12"/>
        <v>1.6827648656806415E-2</v>
      </c>
      <c r="H67" s="2">
        <f t="shared" si="13"/>
        <v>-2.7127147565848997E-2</v>
      </c>
      <c r="I67" s="2">
        <f t="shared" si="14"/>
        <v>-3.712959657265269E-2</v>
      </c>
      <c r="J67" s="2">
        <f t="shared" si="5"/>
        <v>-2.2129207636246992E-3</v>
      </c>
      <c r="K67" s="7">
        <f t="shared" si="6"/>
        <v>103.93018849212422</v>
      </c>
      <c r="M67">
        <v>105.6598733042071</v>
      </c>
      <c r="N67" s="3">
        <v>103.93018849212422</v>
      </c>
      <c r="O67" s="7">
        <f t="shared" si="7"/>
        <v>108.34951456310675</v>
      </c>
      <c r="P67" s="7">
        <f t="shared" si="8"/>
        <v>98.62402107882599</v>
      </c>
      <c r="Q67" s="7">
        <f t="shared" si="9"/>
        <v>110.85518662545284</v>
      </c>
      <c r="R67" s="7">
        <f t="shared" si="10"/>
        <v>104.37306501547982</v>
      </c>
    </row>
    <row r="68" spans="1:18" x14ac:dyDescent="0.25">
      <c r="A68" s="1">
        <v>40574</v>
      </c>
      <c r="B68">
        <v>1266.5</v>
      </c>
      <c r="C68">
        <v>1340.3</v>
      </c>
      <c r="D68">
        <v>334.3</v>
      </c>
      <c r="E68">
        <v>26.94</v>
      </c>
      <c r="F68" s="2">
        <f t="shared" si="11"/>
        <v>8.7614496216645854E-3</v>
      </c>
      <c r="G68" s="2">
        <f t="shared" si="12"/>
        <v>-5.3432282003711418E-3</v>
      </c>
      <c r="H68" s="2">
        <f t="shared" si="13"/>
        <v>2.3086379036370008E-3</v>
      </c>
      <c r="I68" s="2">
        <f t="shared" si="14"/>
        <v>-1.1123470522802492E-3</v>
      </c>
      <c r="J68" s="2">
        <f t="shared" si="5"/>
        <v>-1.3080173642261998E-3</v>
      </c>
      <c r="K68" s="7">
        <f t="shared" si="6"/>
        <v>103.79424600090921</v>
      </c>
      <c r="M68">
        <v>105.78176549972933</v>
      </c>
      <c r="N68" s="3">
        <v>103.79424600090921</v>
      </c>
      <c r="O68" s="7">
        <f t="shared" si="7"/>
        <v>109.29881337648322</v>
      </c>
      <c r="P68" s="7">
        <f t="shared" si="8"/>
        <v>98.097050428163612</v>
      </c>
      <c r="Q68" s="7">
        <f t="shared" si="9"/>
        <v>111.11111111111111</v>
      </c>
      <c r="R68" s="7">
        <f t="shared" si="10"/>
        <v>104.25696594427239</v>
      </c>
    </row>
    <row r="69" spans="1:18" x14ac:dyDescent="0.25">
      <c r="A69" s="1">
        <v>40575</v>
      </c>
      <c r="B69">
        <v>1286.75</v>
      </c>
      <c r="C69">
        <v>1346.1</v>
      </c>
      <c r="D69">
        <v>340.98</v>
      </c>
      <c r="E69">
        <v>27.13</v>
      </c>
      <c r="F69" s="2">
        <f t="shared" si="11"/>
        <v>1.5988945913935959E-2</v>
      </c>
      <c r="G69" s="2">
        <f t="shared" si="12"/>
        <v>4.3273893904349769E-3</v>
      </c>
      <c r="H69" s="2">
        <f t="shared" si="13"/>
        <v>1.9982052049057675E-2</v>
      </c>
      <c r="I69" s="2">
        <f t="shared" si="14"/>
        <v>7.0527097253154647E-3</v>
      </c>
      <c r="J69" s="2">
        <f t="shared" si="5"/>
        <v>1.1009921264193465E-2</v>
      </c>
      <c r="K69" s="7">
        <f t="shared" si="6"/>
        <v>104.93701247705555</v>
      </c>
      <c r="M69">
        <v>107.03398616156399</v>
      </c>
      <c r="N69" s="3">
        <v>104.93701247705555</v>
      </c>
      <c r="O69" s="7">
        <f t="shared" si="7"/>
        <v>111.0463861920172</v>
      </c>
      <c r="P69" s="7">
        <f t="shared" si="8"/>
        <v>98.521554563419414</v>
      </c>
      <c r="Q69" s="7">
        <f t="shared" si="9"/>
        <v>113.33133911656196</v>
      </c>
      <c r="R69" s="7">
        <f t="shared" si="10"/>
        <v>104.99226006191945</v>
      </c>
    </row>
    <row r="70" spans="1:18" x14ac:dyDescent="0.25">
      <c r="A70" s="1">
        <v>40576</v>
      </c>
      <c r="B70">
        <v>1284</v>
      </c>
      <c r="C70">
        <v>1337.9</v>
      </c>
      <c r="D70">
        <v>343.55</v>
      </c>
      <c r="E70">
        <v>27.4</v>
      </c>
      <c r="F70" s="2">
        <f t="shared" si="11"/>
        <v>-2.1371672819118226E-3</v>
      </c>
      <c r="G70" s="2">
        <f t="shared" si="12"/>
        <v>-6.0916722383179689E-3</v>
      </c>
      <c r="H70" s="2">
        <f t="shared" si="13"/>
        <v>7.5370989500849195E-3</v>
      </c>
      <c r="I70" s="2">
        <f t="shared" si="14"/>
        <v>9.9520825654257905E-3</v>
      </c>
      <c r="J70" s="2">
        <f t="shared" si="5"/>
        <v>-8.4091560651498474E-4</v>
      </c>
      <c r="K70" s="7">
        <f t="shared" si="6"/>
        <v>104.84876930556253</v>
      </c>
      <c r="M70">
        <v>107.28177899080755</v>
      </c>
      <c r="N70" s="3">
        <v>104.84876930556253</v>
      </c>
      <c r="O70" s="7">
        <f t="shared" si="7"/>
        <v>110.80906148867307</v>
      </c>
      <c r="P70" s="7">
        <f t="shared" si="8"/>
        <v>97.921393544609501</v>
      </c>
      <c r="Q70" s="7">
        <f t="shared" si="9"/>
        <v>114.18552863362912</v>
      </c>
      <c r="R70" s="7">
        <f t="shared" si="10"/>
        <v>106.03715170278633</v>
      </c>
    </row>
    <row r="71" spans="1:18" x14ac:dyDescent="0.25">
      <c r="A71" s="1">
        <v>40577</v>
      </c>
      <c r="B71">
        <v>1287.25</v>
      </c>
      <c r="C71">
        <v>1358.8</v>
      </c>
      <c r="D71">
        <v>338.55</v>
      </c>
      <c r="E71">
        <v>27.06</v>
      </c>
      <c r="F71" s="2">
        <f t="shared" si="11"/>
        <v>2.531152647974988E-3</v>
      </c>
      <c r="G71" s="2">
        <f t="shared" si="12"/>
        <v>1.5621496374915722E-2</v>
      </c>
      <c r="H71" s="2">
        <f t="shared" si="13"/>
        <v>-1.4553922282054987E-2</v>
      </c>
      <c r="I71" s="2">
        <f t="shared" si="14"/>
        <v>-1.2408759124087565E-2</v>
      </c>
      <c r="J71" s="2">
        <f t="shared" ref="J71:J134" si="15">SUMPRODUCT(F$4:I$4,F71:I71)</f>
        <v>3.5992796385812681E-3</v>
      </c>
      <c r="K71" s="7">
        <f t="shared" ref="K71:K134" si="16">K70*(1+J71)</f>
        <v>105.22614934605434</v>
      </c>
      <c r="M71">
        <v>107.04549000404708</v>
      </c>
      <c r="N71" s="3">
        <v>105.22614934605434</v>
      </c>
      <c r="O71" s="7">
        <f t="shared" ref="O71:O134" si="17">O70*(1+F71)</f>
        <v>111.08953613807975</v>
      </c>
      <c r="P71" s="7">
        <f t="shared" ref="P71:P134" si="18">P70*(1+G71)</f>
        <v>99.451072238893317</v>
      </c>
      <c r="Q71" s="7">
        <f t="shared" ref="Q71:Q134" si="19">Q70*(1+H71)</f>
        <v>112.52368132415991</v>
      </c>
      <c r="R71" s="7">
        <f t="shared" ref="R71:R134" si="20">R70*(1+I71)</f>
        <v>104.72136222910213</v>
      </c>
    </row>
    <row r="72" spans="1:18" x14ac:dyDescent="0.25">
      <c r="A72" s="1">
        <v>40578</v>
      </c>
      <c r="B72">
        <v>1291.25</v>
      </c>
      <c r="C72">
        <v>1354.8</v>
      </c>
      <c r="D72">
        <v>343.51</v>
      </c>
      <c r="E72">
        <v>27.03</v>
      </c>
      <c r="F72" s="2">
        <f t="shared" si="11"/>
        <v>3.1073994950476802E-3</v>
      </c>
      <c r="G72" s="2">
        <f t="shared" si="12"/>
        <v>-2.9437739181631395E-3</v>
      </c>
      <c r="H72" s="2">
        <f t="shared" si="13"/>
        <v>1.4650716290060428E-2</v>
      </c>
      <c r="I72" s="2">
        <f t="shared" si="14"/>
        <v>-1.1086474501107446E-3</v>
      </c>
      <c r="J72" s="2">
        <f t="shared" si="15"/>
        <v>3.9213927672996033E-3</v>
      </c>
      <c r="K72" s="7">
        <f t="shared" si="16"/>
        <v>105.63878240703075</v>
      </c>
      <c r="M72">
        <v>107.41227319772102</v>
      </c>
      <c r="N72" s="3">
        <v>105.63878240703075</v>
      </c>
      <c r="O72" s="7">
        <f t="shared" si="17"/>
        <v>111.4347357065803</v>
      </c>
      <c r="P72" s="7">
        <f t="shared" si="18"/>
        <v>99.158310766303103</v>
      </c>
      <c r="Q72" s="7">
        <f t="shared" si="19"/>
        <v>114.17223385515335</v>
      </c>
      <c r="R72" s="7">
        <f t="shared" si="20"/>
        <v>104.60526315789471</v>
      </c>
    </row>
    <row r="73" spans="1:18" x14ac:dyDescent="0.25">
      <c r="A73" s="1">
        <v>40581</v>
      </c>
      <c r="B73">
        <v>1299.75</v>
      </c>
      <c r="C73">
        <v>1354</v>
      </c>
      <c r="D73">
        <v>347.64</v>
      </c>
      <c r="E73">
        <v>27.31</v>
      </c>
      <c r="F73" s="2">
        <f t="shared" si="11"/>
        <v>6.5827686350434789E-3</v>
      </c>
      <c r="G73" s="2">
        <f t="shared" si="12"/>
        <v>-5.90493061706443E-4</v>
      </c>
      <c r="H73" s="2">
        <f t="shared" si="13"/>
        <v>1.2022939652411857E-2</v>
      </c>
      <c r="I73" s="2">
        <f t="shared" si="14"/>
        <v>1.0358860525342184E-2</v>
      </c>
      <c r="J73" s="2">
        <f t="shared" si="15"/>
        <v>4.5904836919324751E-3</v>
      </c>
      <c r="K73" s="7">
        <f t="shared" si="16"/>
        <v>106.12371551490581</v>
      </c>
      <c r="M73">
        <v>108.17420419179828</v>
      </c>
      <c r="N73" s="3">
        <v>106.12371551490581</v>
      </c>
      <c r="O73" s="7">
        <f t="shared" si="17"/>
        <v>112.16828478964393</v>
      </c>
      <c r="P73" s="7">
        <f t="shared" si="18"/>
        <v>99.099758471785066</v>
      </c>
      <c r="Q73" s="7">
        <f t="shared" si="19"/>
        <v>115.54491973277491</v>
      </c>
      <c r="R73" s="7">
        <f t="shared" si="20"/>
        <v>105.68885448916406</v>
      </c>
    </row>
    <row r="74" spans="1:18" x14ac:dyDescent="0.25">
      <c r="A74" s="1">
        <v>40582</v>
      </c>
      <c r="B74">
        <v>1305.75</v>
      </c>
      <c r="C74">
        <v>1369.9</v>
      </c>
      <c r="D74">
        <v>352.15</v>
      </c>
      <c r="E74">
        <v>27.57</v>
      </c>
      <c r="F74" s="2">
        <f t="shared" si="11"/>
        <v>4.6162723600693401E-3</v>
      </c>
      <c r="G74" s="2">
        <f t="shared" si="12"/>
        <v>1.1742983751846348E-2</v>
      </c>
      <c r="H74" s="2">
        <f t="shared" si="13"/>
        <v>1.2973190657001421E-2</v>
      </c>
      <c r="I74" s="2">
        <f t="shared" si="14"/>
        <v>9.5203222262907339E-3</v>
      </c>
      <c r="J74" s="2">
        <f t="shared" si="15"/>
        <v>1.1532346443316025E-2</v>
      </c>
      <c r="K74" s="7">
        <f t="shared" si="16"/>
        <v>107.34757096807563</v>
      </c>
      <c r="M74">
        <v>109.22492103347436</v>
      </c>
      <c r="N74" s="3">
        <v>107.34757096807563</v>
      </c>
      <c r="O74" s="7">
        <f t="shared" si="17"/>
        <v>112.68608414239475</v>
      </c>
      <c r="P74" s="7">
        <f t="shared" si="18"/>
        <v>100.26348532533113</v>
      </c>
      <c r="Q74" s="7">
        <f t="shared" si="19"/>
        <v>117.04390600591613</v>
      </c>
      <c r="R74" s="7">
        <f t="shared" si="20"/>
        <v>106.69504643962846</v>
      </c>
    </row>
    <row r="75" spans="1:18" x14ac:dyDescent="0.25">
      <c r="A75" s="1">
        <v>40583</v>
      </c>
      <c r="B75">
        <v>1303.25</v>
      </c>
      <c r="C75">
        <v>1371.3</v>
      </c>
      <c r="D75">
        <v>354.87</v>
      </c>
      <c r="E75">
        <v>27.43</v>
      </c>
      <c r="F75" s="2">
        <f t="shared" si="11"/>
        <v>-1.9146084625694115E-3</v>
      </c>
      <c r="G75" s="2">
        <f t="shared" si="12"/>
        <v>1.0219724067448421E-3</v>
      </c>
      <c r="H75" s="2">
        <f t="shared" si="13"/>
        <v>7.7239812579867895E-3</v>
      </c>
      <c r="I75" s="2">
        <f t="shared" si="14"/>
        <v>-5.0779833151977094E-3</v>
      </c>
      <c r="J75" s="2">
        <f t="shared" si="15"/>
        <v>3.1575251203492809E-3</v>
      </c>
      <c r="K75" s="7">
        <f t="shared" si="16"/>
        <v>107.68652362001581</v>
      </c>
      <c r="M75">
        <v>109.27279873688606</v>
      </c>
      <c r="N75" s="3">
        <v>107.68652362001581</v>
      </c>
      <c r="O75" s="7">
        <f t="shared" si="17"/>
        <v>112.47033441208191</v>
      </c>
      <c r="P75" s="7">
        <f t="shared" si="18"/>
        <v>100.36595184073769</v>
      </c>
      <c r="Q75" s="7">
        <f t="shared" si="19"/>
        <v>117.9479509422674</v>
      </c>
      <c r="R75" s="7">
        <f t="shared" si="20"/>
        <v>106.15325077399378</v>
      </c>
    </row>
    <row r="76" spans="1:18" x14ac:dyDescent="0.25">
      <c r="A76" s="1">
        <v>40584</v>
      </c>
      <c r="B76">
        <v>1302.75</v>
      </c>
      <c r="C76">
        <v>1368.3</v>
      </c>
      <c r="D76">
        <v>348</v>
      </c>
      <c r="E76">
        <v>26.81</v>
      </c>
      <c r="F76" s="2">
        <f t="shared" si="11"/>
        <v>-3.8365624400538145E-4</v>
      </c>
      <c r="G76" s="2">
        <f t="shared" si="12"/>
        <v>-2.1877050973528878E-3</v>
      </c>
      <c r="H76" s="2">
        <f t="shared" si="13"/>
        <v>-1.9359201961281602E-2</v>
      </c>
      <c r="I76" s="2">
        <f t="shared" si="14"/>
        <v>-2.2602989427634057E-2</v>
      </c>
      <c r="J76" s="2">
        <f t="shared" si="15"/>
        <v>-8.1825441307048479E-3</v>
      </c>
      <c r="K76" s="7">
        <f t="shared" si="16"/>
        <v>106.80537388821284</v>
      </c>
      <c r="M76">
        <v>108.05622225075263</v>
      </c>
      <c r="N76" s="3">
        <v>106.80537388821284</v>
      </c>
      <c r="O76" s="7">
        <f t="shared" si="17"/>
        <v>112.42718446601934</v>
      </c>
      <c r="P76" s="7">
        <f t="shared" si="18"/>
        <v>100.14638073629504</v>
      </c>
      <c r="Q76" s="7">
        <f t="shared" si="19"/>
        <v>115.66457273905671</v>
      </c>
      <c r="R76" s="7">
        <f t="shared" si="20"/>
        <v>103.75386996904021</v>
      </c>
    </row>
    <row r="77" spans="1:18" x14ac:dyDescent="0.25">
      <c r="A77" s="1">
        <v>40585</v>
      </c>
      <c r="B77">
        <v>1311.25</v>
      </c>
      <c r="C77">
        <v>1366.2</v>
      </c>
      <c r="D77">
        <v>353.54</v>
      </c>
      <c r="E77">
        <v>26.59</v>
      </c>
      <c r="F77" s="2">
        <f t="shared" si="11"/>
        <v>6.5246593744003878E-3</v>
      </c>
      <c r="G77" s="2">
        <f t="shared" si="12"/>
        <v>-1.5347511510632739E-3</v>
      </c>
      <c r="H77" s="2">
        <f t="shared" si="13"/>
        <v>1.5919540229885065E-2</v>
      </c>
      <c r="I77" s="2">
        <f t="shared" si="14"/>
        <v>-8.2058933233867259E-3</v>
      </c>
      <c r="J77" s="2">
        <f t="shared" si="15"/>
        <v>5.4638342283733392E-3</v>
      </c>
      <c r="K77" s="7">
        <f t="shared" si="16"/>
        <v>107.38894074583746</v>
      </c>
      <c r="M77">
        <v>108.39939679487368</v>
      </c>
      <c r="N77" s="3">
        <v>107.38894074583746</v>
      </c>
      <c r="O77" s="7">
        <f t="shared" si="17"/>
        <v>113.16073354908299</v>
      </c>
      <c r="P77" s="7">
        <f t="shared" si="18"/>
        <v>99.992680963185194</v>
      </c>
      <c r="Q77" s="7">
        <f t="shared" si="19"/>
        <v>117.5058995579486</v>
      </c>
      <c r="R77" s="7">
        <f t="shared" si="20"/>
        <v>102.90247678018572</v>
      </c>
    </row>
    <row r="78" spans="1:18" x14ac:dyDescent="0.25">
      <c r="A78" s="1">
        <v>40588</v>
      </c>
      <c r="B78">
        <v>1311.75</v>
      </c>
      <c r="C78">
        <v>1370.9</v>
      </c>
      <c r="D78">
        <v>356.71</v>
      </c>
      <c r="E78">
        <v>26.47</v>
      </c>
      <c r="F78" s="2">
        <f t="shared" si="11"/>
        <v>3.8131553860809575E-4</v>
      </c>
      <c r="G78" s="2">
        <f t="shared" si="12"/>
        <v>3.4401990923731418E-3</v>
      </c>
      <c r="H78" s="2">
        <f t="shared" si="13"/>
        <v>8.9664535837528092E-3</v>
      </c>
      <c r="I78" s="2">
        <f t="shared" si="14"/>
        <v>-4.5129748025574123E-3</v>
      </c>
      <c r="J78" s="2">
        <f t="shared" si="15"/>
        <v>5.1427893618892157E-3</v>
      </c>
      <c r="K78" s="7">
        <f t="shared" si="16"/>
        <v>107.94121944788969</v>
      </c>
      <c r="M78">
        <v>108.62364786846406</v>
      </c>
      <c r="N78" s="3">
        <v>107.94121944788969</v>
      </c>
      <c r="O78" s="7">
        <f t="shared" si="17"/>
        <v>113.20388349514555</v>
      </c>
      <c r="P78" s="7">
        <f t="shared" si="18"/>
        <v>100.3366756934787</v>
      </c>
      <c r="Q78" s="7">
        <f t="shared" si="19"/>
        <v>118.55951075215206</v>
      </c>
      <c r="R78" s="7">
        <f t="shared" si="20"/>
        <v>102.43808049535599</v>
      </c>
    </row>
    <row r="79" spans="1:18" x14ac:dyDescent="0.25">
      <c r="A79" s="1">
        <v>40589</v>
      </c>
      <c r="B79">
        <v>1310.25</v>
      </c>
      <c r="C79">
        <v>1379.9</v>
      </c>
      <c r="D79">
        <v>357.55</v>
      </c>
      <c r="E79">
        <v>26.63</v>
      </c>
      <c r="F79" s="2">
        <f t="shared" si="11"/>
        <v>-1.1435105774728616E-3</v>
      </c>
      <c r="G79" s="2">
        <f t="shared" si="12"/>
        <v>6.5650302720841047E-3</v>
      </c>
      <c r="H79" s="2">
        <f t="shared" si="13"/>
        <v>2.3548540831488385E-3</v>
      </c>
      <c r="I79" s="2">
        <f t="shared" si="14"/>
        <v>6.0445787684171304E-3</v>
      </c>
      <c r="J79" s="2">
        <f t="shared" si="15"/>
        <v>4.3495578729417644E-3</v>
      </c>
      <c r="K79" s="7">
        <f t="shared" si="16"/>
        <v>108.41071602875419</v>
      </c>
      <c r="M79">
        <v>108.99896843910973</v>
      </c>
      <c r="N79" s="3">
        <v>108.41071602875419</v>
      </c>
      <c r="O79" s="7">
        <f t="shared" si="17"/>
        <v>113.07443365695784</v>
      </c>
      <c r="P79" s="7">
        <f t="shared" si="18"/>
        <v>100.99538900680668</v>
      </c>
      <c r="Q79" s="7">
        <f t="shared" si="19"/>
        <v>118.8387011001429</v>
      </c>
      <c r="R79" s="7">
        <f t="shared" si="20"/>
        <v>103.05727554179562</v>
      </c>
    </row>
    <row r="80" spans="1:18" x14ac:dyDescent="0.25">
      <c r="A80" s="1">
        <v>40590</v>
      </c>
      <c r="B80">
        <v>1317</v>
      </c>
      <c r="C80">
        <v>1380.9</v>
      </c>
      <c r="D80">
        <v>360.5</v>
      </c>
      <c r="E80">
        <v>26.28</v>
      </c>
      <c r="F80" s="2">
        <f t="shared" si="11"/>
        <v>5.1516886090441361E-3</v>
      </c>
      <c r="G80" s="2">
        <f t="shared" si="12"/>
        <v>7.246901949415907E-4</v>
      </c>
      <c r="H80" s="2">
        <f t="shared" si="13"/>
        <v>8.2505943224724376E-3</v>
      </c>
      <c r="I80" s="2">
        <f t="shared" si="14"/>
        <v>-1.3143071723619948E-2</v>
      </c>
      <c r="J80" s="2">
        <f t="shared" si="15"/>
        <v>3.8294096666537875E-3</v>
      </c>
      <c r="K80" s="7">
        <f t="shared" si="16"/>
        <v>108.82586507268357</v>
      </c>
      <c r="M80">
        <v>109.02577949859852</v>
      </c>
      <c r="N80" s="3">
        <v>108.82586507268357</v>
      </c>
      <c r="O80" s="7">
        <f t="shared" si="17"/>
        <v>113.6569579288025</v>
      </c>
      <c r="P80" s="7">
        <f t="shared" si="18"/>
        <v>101.06857937495423</v>
      </c>
      <c r="Q80" s="7">
        <f t="shared" si="19"/>
        <v>119.81919101272973</v>
      </c>
      <c r="R80" s="7">
        <f t="shared" si="20"/>
        <v>101.70278637770893</v>
      </c>
    </row>
    <row r="81" spans="1:18" x14ac:dyDescent="0.25">
      <c r="A81" s="1">
        <v>40591</v>
      </c>
      <c r="B81">
        <v>1321.75</v>
      </c>
      <c r="C81">
        <v>1390.9</v>
      </c>
      <c r="D81">
        <v>356.52</v>
      </c>
      <c r="E81">
        <v>26.59</v>
      </c>
      <c r="F81" s="2">
        <f t="shared" si="11"/>
        <v>3.6066818526954147E-3</v>
      </c>
      <c r="G81" s="2">
        <f t="shared" si="12"/>
        <v>7.2416539937720792E-3</v>
      </c>
      <c r="H81" s="2">
        <f t="shared" si="13"/>
        <v>-1.104022191400833E-2</v>
      </c>
      <c r="I81" s="2">
        <f t="shared" si="14"/>
        <v>1.1796042617960412E-2</v>
      </c>
      <c r="J81" s="2">
        <f t="shared" si="15"/>
        <v>3.5093574056720665E-4</v>
      </c>
      <c r="K81" s="7">
        <f t="shared" si="16"/>
        <v>108.86405595823571</v>
      </c>
      <c r="M81">
        <v>109.34206755193185</v>
      </c>
      <c r="N81" s="3">
        <v>108.86405595823571</v>
      </c>
      <c r="O81" s="7">
        <f t="shared" si="17"/>
        <v>114.06688241639688</v>
      </c>
      <c r="P81" s="7">
        <f t="shared" si="18"/>
        <v>101.80048305642973</v>
      </c>
      <c r="Q81" s="7">
        <f t="shared" si="19"/>
        <v>118.49636055439224</v>
      </c>
      <c r="R81" s="7">
        <f t="shared" si="20"/>
        <v>102.90247678018571</v>
      </c>
    </row>
    <row r="82" spans="1:18" x14ac:dyDescent="0.25">
      <c r="A82" s="1">
        <v>40592</v>
      </c>
      <c r="B82">
        <v>1326.5</v>
      </c>
      <c r="C82">
        <v>1394.4</v>
      </c>
      <c r="D82">
        <v>349.52</v>
      </c>
      <c r="E82">
        <v>26.67</v>
      </c>
      <c r="F82" s="2">
        <f t="shared" si="11"/>
        <v>3.593720446377846E-3</v>
      </c>
      <c r="G82" s="2">
        <f t="shared" si="12"/>
        <v>2.5163563160544022E-3</v>
      </c>
      <c r="H82" s="2">
        <f t="shared" si="13"/>
        <v>-1.9634242118254264E-2</v>
      </c>
      <c r="I82" s="2">
        <f t="shared" si="14"/>
        <v>3.0086498683716822E-3</v>
      </c>
      <c r="J82" s="2">
        <f t="shared" si="15"/>
        <v>-5.3310951089856765E-3</v>
      </c>
      <c r="K82" s="7">
        <f t="shared" si="16"/>
        <v>108.28369132197241</v>
      </c>
      <c r="M82">
        <v>109.05462050073881</v>
      </c>
      <c r="N82" s="3">
        <v>108.28369132197241</v>
      </c>
      <c r="O82" s="7">
        <f t="shared" si="17"/>
        <v>114.47680690399126</v>
      </c>
      <c r="P82" s="7">
        <f t="shared" si="18"/>
        <v>102.05664934494617</v>
      </c>
      <c r="Q82" s="7">
        <f t="shared" si="19"/>
        <v>116.16977432113535</v>
      </c>
      <c r="R82" s="7">
        <f t="shared" si="20"/>
        <v>103.21207430340553</v>
      </c>
    </row>
    <row r="83" spans="1:18" x14ac:dyDescent="0.25">
      <c r="A83" s="1">
        <v>40596</v>
      </c>
      <c r="B83">
        <v>1298.5</v>
      </c>
      <c r="C83">
        <v>1406.9</v>
      </c>
      <c r="D83">
        <v>337.72</v>
      </c>
      <c r="E83">
        <v>26.2</v>
      </c>
      <c r="F83" s="2">
        <f t="shared" si="11"/>
        <v>-2.1108179419525031E-2</v>
      </c>
      <c r="G83" s="2">
        <f t="shared" si="12"/>
        <v>8.964429145152053E-3</v>
      </c>
      <c r="H83" s="2">
        <f t="shared" si="13"/>
        <v>-3.3760585946440713E-2</v>
      </c>
      <c r="I83" s="2">
        <f t="shared" si="14"/>
        <v>-1.7622797150356306E-2</v>
      </c>
      <c r="J83" s="2">
        <f t="shared" si="15"/>
        <v>-9.1131834135832531E-3</v>
      </c>
      <c r="K83" s="7">
        <f t="shared" si="16"/>
        <v>107.29688218225544</v>
      </c>
      <c r="M83">
        <v>107.32263864541562</v>
      </c>
      <c r="N83" s="3">
        <v>107.29688218225544</v>
      </c>
      <c r="O83" s="7">
        <f t="shared" si="17"/>
        <v>112.06040992448749</v>
      </c>
      <c r="P83" s="7">
        <f t="shared" si="18"/>
        <v>102.97152894679057</v>
      </c>
      <c r="Q83" s="7">
        <f t="shared" si="19"/>
        <v>112.24781467078803</v>
      </c>
      <c r="R83" s="7">
        <f t="shared" si="20"/>
        <v>101.39318885448911</v>
      </c>
    </row>
    <row r="84" spans="1:18" x14ac:dyDescent="0.25">
      <c r="A84" s="1">
        <v>40597</v>
      </c>
      <c r="B84">
        <v>1289.5</v>
      </c>
      <c r="C84">
        <v>1419.8</v>
      </c>
      <c r="D84">
        <v>338.61</v>
      </c>
      <c r="E84">
        <v>26.11</v>
      </c>
      <c r="F84" s="2">
        <f t="shared" si="11"/>
        <v>-6.9310743165190702E-3</v>
      </c>
      <c r="G84" s="2">
        <f t="shared" si="12"/>
        <v>9.1690951737861681E-3</v>
      </c>
      <c r="H84" s="2">
        <f t="shared" si="13"/>
        <v>2.6353191993366831E-3</v>
      </c>
      <c r="I84" s="2">
        <f t="shared" si="14"/>
        <v>-3.4351145038168385E-3</v>
      </c>
      <c r="J84" s="2">
        <f t="shared" si="15"/>
        <v>5.3524271575541172E-3</v>
      </c>
      <c r="K84" s="7">
        <f t="shared" si="16"/>
        <v>107.87118092836862</v>
      </c>
      <c r="M84">
        <v>107.36122718573873</v>
      </c>
      <c r="N84" s="3">
        <v>107.87118092836862</v>
      </c>
      <c r="O84" s="7">
        <f t="shared" si="17"/>
        <v>111.28371089536127</v>
      </c>
      <c r="P84" s="7">
        <f t="shared" si="18"/>
        <v>103.91568469589397</v>
      </c>
      <c r="Q84" s="7">
        <f t="shared" si="19"/>
        <v>112.54362349187355</v>
      </c>
      <c r="R84" s="7">
        <f t="shared" si="20"/>
        <v>101.04489164086682</v>
      </c>
    </row>
    <row r="85" spans="1:18" x14ac:dyDescent="0.25">
      <c r="A85" s="1">
        <v>40598</v>
      </c>
      <c r="B85">
        <v>1286.75</v>
      </c>
      <c r="C85">
        <v>1421.6</v>
      </c>
      <c r="D85">
        <v>338.37</v>
      </c>
      <c r="E85">
        <v>26.18</v>
      </c>
      <c r="F85" s="2">
        <f t="shared" si="11"/>
        <v>-2.1326095385808541E-3</v>
      </c>
      <c r="G85" s="2">
        <f t="shared" si="12"/>
        <v>1.2677841949571E-3</v>
      </c>
      <c r="H85" s="2">
        <f t="shared" si="13"/>
        <v>-7.0878001240370914E-4</v>
      </c>
      <c r="I85" s="2">
        <f t="shared" si="14"/>
        <v>2.6809651474530849E-3</v>
      </c>
      <c r="J85" s="2">
        <f t="shared" si="15"/>
        <v>2.4767315975747267E-4</v>
      </c>
      <c r="K85" s="7">
        <f t="shared" si="16"/>
        <v>107.89789772459591</v>
      </c>
      <c r="M85">
        <v>107.39094906227461</v>
      </c>
      <c r="N85" s="3">
        <v>107.89789772459591</v>
      </c>
      <c r="O85" s="7">
        <f t="shared" si="17"/>
        <v>111.04638619201715</v>
      </c>
      <c r="P85" s="7">
        <f t="shared" si="18"/>
        <v>104.04742735855957</v>
      </c>
      <c r="Q85" s="7">
        <f t="shared" si="19"/>
        <v>112.46385482101901</v>
      </c>
      <c r="R85" s="7">
        <f t="shared" si="20"/>
        <v>101.31578947368416</v>
      </c>
    </row>
    <row r="86" spans="1:18" x14ac:dyDescent="0.25">
      <c r="A86" s="1">
        <v>40599</v>
      </c>
      <c r="B86">
        <v>1302.75</v>
      </c>
      <c r="C86">
        <v>1415.1</v>
      </c>
      <c r="D86">
        <v>344.8</v>
      </c>
      <c r="E86">
        <v>26.18</v>
      </c>
      <c r="F86" s="2">
        <f t="shared" si="11"/>
        <v>1.2434427822032301E-2</v>
      </c>
      <c r="G86" s="2">
        <f t="shared" si="12"/>
        <v>-4.5723128868879748E-3</v>
      </c>
      <c r="H86" s="2">
        <f t="shared" si="13"/>
        <v>1.9002866684398656E-2</v>
      </c>
      <c r="I86" s="2">
        <f t="shared" si="14"/>
        <v>0</v>
      </c>
      <c r="J86" s="2">
        <f t="shared" si="15"/>
        <v>5.4404913545452269E-3</v>
      </c>
      <c r="K86" s="7">
        <f t="shared" si="16"/>
        <v>108.48491530434016</v>
      </c>
      <c r="M86">
        <v>108.11221303044043</v>
      </c>
      <c r="N86" s="3">
        <v>108.48491530434016</v>
      </c>
      <c r="O86" s="7">
        <f t="shared" si="17"/>
        <v>112.42718446601931</v>
      </c>
      <c r="P86" s="7">
        <f t="shared" si="18"/>
        <v>103.5716899656005</v>
      </c>
      <c r="Q86" s="7">
        <f t="shared" si="19"/>
        <v>114.6009904609964</v>
      </c>
      <c r="R86" s="7">
        <f t="shared" si="20"/>
        <v>101.31578947368416</v>
      </c>
    </row>
    <row r="87" spans="1:18" x14ac:dyDescent="0.25">
      <c r="A87" s="1">
        <v>40602</v>
      </c>
      <c r="B87">
        <v>1310</v>
      </c>
      <c r="C87">
        <v>1415.7</v>
      </c>
      <c r="D87">
        <v>351.12</v>
      </c>
      <c r="E87">
        <v>26.19</v>
      </c>
      <c r="F87" s="2">
        <f t="shared" si="11"/>
        <v>5.5651506428708863E-3</v>
      </c>
      <c r="G87" s="2">
        <f t="shared" si="12"/>
        <v>4.2399830400685623E-4</v>
      </c>
      <c r="H87" s="2">
        <f t="shared" si="13"/>
        <v>1.8329466357308588E-2</v>
      </c>
      <c r="I87" s="2">
        <f t="shared" si="14"/>
        <v>3.8197097020642445E-4</v>
      </c>
      <c r="J87" s="2">
        <f t="shared" si="15"/>
        <v>7.3174730843972788E-3</v>
      </c>
      <c r="K87" s="7">
        <f t="shared" si="16"/>
        <v>109.27875075214278</v>
      </c>
      <c r="M87">
        <v>108.77982179175891</v>
      </c>
      <c r="N87" s="3">
        <v>109.27875075214278</v>
      </c>
      <c r="O87" s="7">
        <f t="shared" si="17"/>
        <v>113.05285868392654</v>
      </c>
      <c r="P87" s="7">
        <f t="shared" si="18"/>
        <v>103.61560418648904</v>
      </c>
      <c r="Q87" s="7">
        <f t="shared" si="19"/>
        <v>116.70156546016547</v>
      </c>
      <c r="R87" s="7">
        <f t="shared" si="20"/>
        <v>101.35448916408666</v>
      </c>
    </row>
    <row r="88" spans="1:18" x14ac:dyDescent="0.25">
      <c r="A88" s="1">
        <v>40603</v>
      </c>
      <c r="B88">
        <v>1285</v>
      </c>
      <c r="C88">
        <v>1437</v>
      </c>
      <c r="D88">
        <v>347.68</v>
      </c>
      <c r="E88">
        <v>25.83</v>
      </c>
      <c r="F88" s="2">
        <f t="shared" si="11"/>
        <v>-1.9083969465648831E-2</v>
      </c>
      <c r="G88" s="2">
        <f t="shared" si="12"/>
        <v>1.5045560500105859E-2</v>
      </c>
      <c r="H88" s="2">
        <f t="shared" si="13"/>
        <v>-9.7972203235361377E-3</v>
      </c>
      <c r="I88" s="2">
        <f t="shared" si="14"/>
        <v>-1.3745704467354014E-2</v>
      </c>
      <c r="J88" s="2">
        <f t="shared" si="15"/>
        <v>3.0116565844928523E-3</v>
      </c>
      <c r="K88" s="7">
        <f t="shared" si="16"/>
        <v>109.60786082139063</v>
      </c>
      <c r="M88">
        <v>108.02974864905795</v>
      </c>
      <c r="N88" s="3">
        <v>109.60786082139063</v>
      </c>
      <c r="O88" s="7">
        <f t="shared" si="17"/>
        <v>110.89536138079818</v>
      </c>
      <c r="P88" s="7">
        <f t="shared" si="18"/>
        <v>105.17455902803188</v>
      </c>
      <c r="Q88" s="7">
        <f t="shared" si="19"/>
        <v>115.55821451125065</v>
      </c>
      <c r="R88" s="7">
        <f t="shared" si="20"/>
        <v>99.96130030959749</v>
      </c>
    </row>
    <row r="89" spans="1:18" x14ac:dyDescent="0.25">
      <c r="A89" s="1">
        <v>40604</v>
      </c>
      <c r="B89">
        <v>1289.75</v>
      </c>
      <c r="C89">
        <v>1443.5</v>
      </c>
      <c r="D89">
        <v>348.4</v>
      </c>
      <c r="E89">
        <v>25.72</v>
      </c>
      <c r="F89" s="2">
        <f t="shared" si="11"/>
        <v>3.696498054474695E-3</v>
      </c>
      <c r="G89" s="2">
        <f t="shared" si="12"/>
        <v>4.5233124565065008E-3</v>
      </c>
      <c r="H89" s="2">
        <f t="shared" si="13"/>
        <v>2.070869765301353E-3</v>
      </c>
      <c r="I89" s="2">
        <f t="shared" si="14"/>
        <v>-4.2586140147115037E-3</v>
      </c>
      <c r="J89" s="2">
        <f t="shared" si="15"/>
        <v>3.5679199112825417E-3</v>
      </c>
      <c r="K89" s="7">
        <f t="shared" si="16"/>
        <v>109.99893289044836</v>
      </c>
      <c r="M89">
        <v>108.19265929957594</v>
      </c>
      <c r="N89" s="3">
        <v>109.99893289044836</v>
      </c>
      <c r="O89" s="7">
        <f t="shared" si="17"/>
        <v>111.30528586839257</v>
      </c>
      <c r="P89" s="7">
        <f t="shared" si="18"/>
        <v>105.65029642099095</v>
      </c>
      <c r="Q89" s="7">
        <f t="shared" si="19"/>
        <v>115.79752052381421</v>
      </c>
      <c r="R89" s="7">
        <f t="shared" si="20"/>
        <v>99.535603715170254</v>
      </c>
    </row>
    <row r="90" spans="1:18" x14ac:dyDescent="0.25">
      <c r="A90" s="1">
        <v>40605</v>
      </c>
      <c r="B90">
        <v>1313.75</v>
      </c>
      <c r="C90">
        <v>1422.2</v>
      </c>
      <c r="D90">
        <v>355.92</v>
      </c>
      <c r="E90">
        <v>25.86</v>
      </c>
      <c r="F90" s="2">
        <f t="shared" si="11"/>
        <v>1.8608257414227669E-2</v>
      </c>
      <c r="G90" s="2">
        <f t="shared" si="12"/>
        <v>-1.4755801870453777E-2</v>
      </c>
      <c r="H90" s="2">
        <f t="shared" si="13"/>
        <v>2.158438576349031E-2</v>
      </c>
      <c r="I90" s="2">
        <f t="shared" si="14"/>
        <v>5.4432348367030592E-3</v>
      </c>
      <c r="J90" s="2">
        <f t="shared" si="15"/>
        <v>1.3325025380240543E-3</v>
      </c>
      <c r="K90" s="7">
        <f t="shared" si="16"/>
        <v>110.14550674770481</v>
      </c>
      <c r="M90">
        <v>109.02790868892325</v>
      </c>
      <c r="N90" s="3">
        <v>110.14550674770481</v>
      </c>
      <c r="O90" s="7">
        <f t="shared" si="17"/>
        <v>113.37648327939581</v>
      </c>
      <c r="P90" s="7">
        <f t="shared" si="18"/>
        <v>104.0913415794481</v>
      </c>
      <c r="Q90" s="7">
        <f t="shared" si="19"/>
        <v>118.29693887725591</v>
      </c>
      <c r="R90" s="7">
        <f t="shared" si="20"/>
        <v>100.07739938080493</v>
      </c>
    </row>
    <row r="91" spans="1:18" x14ac:dyDescent="0.25">
      <c r="A91" s="1">
        <v>40606</v>
      </c>
      <c r="B91">
        <v>1304.25</v>
      </c>
      <c r="C91">
        <v>1434.4</v>
      </c>
      <c r="D91">
        <v>357.75</v>
      </c>
      <c r="E91">
        <v>25.48</v>
      </c>
      <c r="F91" s="2">
        <f t="shared" si="11"/>
        <v>-7.2312083729780818E-3</v>
      </c>
      <c r="G91" s="2">
        <f t="shared" si="12"/>
        <v>8.5782590352974086E-3</v>
      </c>
      <c r="H91" s="2">
        <f t="shared" si="13"/>
        <v>5.1416048550234628E-3</v>
      </c>
      <c r="I91" s="2">
        <f t="shared" si="14"/>
        <v>-1.4694508894044778E-2</v>
      </c>
      <c r="J91" s="2">
        <f t="shared" si="15"/>
        <v>5.8992039983556486E-3</v>
      </c>
      <c r="K91" s="7">
        <f t="shared" si="16"/>
        <v>110.79527756151178</v>
      </c>
      <c r="M91">
        <v>108.80424193075581</v>
      </c>
      <c r="N91" s="3">
        <v>110.79527756151178</v>
      </c>
      <c r="O91" s="7">
        <f t="shared" si="17"/>
        <v>112.55663430420704</v>
      </c>
      <c r="P91" s="7">
        <f t="shared" si="18"/>
        <v>104.98426407084823</v>
      </c>
      <c r="Q91" s="7">
        <f t="shared" si="19"/>
        <v>118.90517499252162</v>
      </c>
      <c r="R91" s="7">
        <f t="shared" si="20"/>
        <v>98.606811145510818</v>
      </c>
    </row>
    <row r="92" spans="1:18" x14ac:dyDescent="0.25">
      <c r="A92" s="1">
        <v>40609</v>
      </c>
      <c r="B92">
        <v>1293</v>
      </c>
      <c r="C92">
        <v>1440.3</v>
      </c>
      <c r="D92">
        <v>351.31</v>
      </c>
      <c r="E92">
        <v>25.23</v>
      </c>
      <c r="F92" s="2">
        <f t="shared" si="11"/>
        <v>-8.6256469235193034E-3</v>
      </c>
      <c r="G92" s="2">
        <f t="shared" si="12"/>
        <v>4.1132180702732057E-3</v>
      </c>
      <c r="H92" s="2">
        <f t="shared" si="13"/>
        <v>-1.8001397624039073E-2</v>
      </c>
      <c r="I92" s="2">
        <f t="shared" si="14"/>
        <v>-9.8116169544740783E-3</v>
      </c>
      <c r="J92" s="2">
        <f t="shared" si="15"/>
        <v>-4.9852216776602341E-3</v>
      </c>
      <c r="K92" s="7">
        <f t="shared" si="16"/>
        <v>110.24293854202975</v>
      </c>
      <c r="M92">
        <v>107.92495558883878</v>
      </c>
      <c r="N92" s="3">
        <v>110.24293854202975</v>
      </c>
      <c r="O92" s="7">
        <f t="shared" si="17"/>
        <v>111.58576051779927</v>
      </c>
      <c r="P92" s="7">
        <f t="shared" si="18"/>
        <v>105.41608724291878</v>
      </c>
      <c r="Q92" s="7">
        <f t="shared" si="19"/>
        <v>116.76471565792529</v>
      </c>
      <c r="R92" s="7">
        <f t="shared" si="20"/>
        <v>97.639318885448901</v>
      </c>
    </row>
    <row r="93" spans="1:18" x14ac:dyDescent="0.25">
      <c r="A93" s="1">
        <v>40610</v>
      </c>
      <c r="B93">
        <v>1304</v>
      </c>
      <c r="C93">
        <v>1433</v>
      </c>
      <c r="D93">
        <v>352.25</v>
      </c>
      <c r="E93">
        <v>25.33</v>
      </c>
      <c r="F93" s="2">
        <f t="shared" si="11"/>
        <v>8.5073472544470174E-3</v>
      </c>
      <c r="G93" s="2">
        <f t="shared" si="12"/>
        <v>-5.0683885301673337E-3</v>
      </c>
      <c r="H93" s="2">
        <f t="shared" si="13"/>
        <v>2.6756995246364212E-3</v>
      </c>
      <c r="I93" s="2">
        <f t="shared" si="14"/>
        <v>3.9635354736424766E-3</v>
      </c>
      <c r="J93" s="2">
        <f t="shared" si="15"/>
        <v>-1.0484823765311325E-3</v>
      </c>
      <c r="K93" s="7">
        <f t="shared" si="16"/>
        <v>110.12735076383143</v>
      </c>
      <c r="M93">
        <v>108.19687774131951</v>
      </c>
      <c r="N93" s="3">
        <v>110.12735076383143</v>
      </c>
      <c r="O93" s="7">
        <f t="shared" si="17"/>
        <v>112.53505933117576</v>
      </c>
      <c r="P93" s="7">
        <f t="shared" si="18"/>
        <v>104.88179755544165</v>
      </c>
      <c r="Q93" s="7">
        <f t="shared" si="19"/>
        <v>117.07714295210552</v>
      </c>
      <c r="R93" s="7">
        <f t="shared" si="20"/>
        <v>98.026315789473671</v>
      </c>
    </row>
    <row r="94" spans="1:18" x14ac:dyDescent="0.25">
      <c r="A94" s="1">
        <v>40611</v>
      </c>
      <c r="B94">
        <v>1299.5</v>
      </c>
      <c r="C94">
        <v>1435.4</v>
      </c>
      <c r="D94">
        <v>350.6</v>
      </c>
      <c r="E94">
        <v>25.34</v>
      </c>
      <c r="F94" s="2">
        <f t="shared" si="11"/>
        <v>-3.4509202453987253E-3</v>
      </c>
      <c r="G94" s="2">
        <f t="shared" si="12"/>
        <v>1.674808094905833E-3</v>
      </c>
      <c r="H94" s="2">
        <f t="shared" si="13"/>
        <v>-4.6841731724627245E-3</v>
      </c>
      <c r="I94" s="2">
        <f t="shared" si="14"/>
        <v>3.9478878799847905E-4</v>
      </c>
      <c r="J94" s="2">
        <f t="shared" si="15"/>
        <v>-1.0752243552552439E-3</v>
      </c>
      <c r="K94" s="7">
        <f t="shared" si="16"/>
        <v>110.00893915411042</v>
      </c>
      <c r="M94">
        <v>108.03281079456123</v>
      </c>
      <c r="N94" s="3">
        <v>110.00893915411042</v>
      </c>
      <c r="O94" s="7">
        <f t="shared" si="17"/>
        <v>112.14670981661266</v>
      </c>
      <c r="P94" s="7">
        <f t="shared" si="18"/>
        <v>105.05745443899578</v>
      </c>
      <c r="Q94" s="7">
        <f t="shared" si="19"/>
        <v>116.52873333998068</v>
      </c>
      <c r="R94" s="7">
        <f t="shared" si="20"/>
        <v>98.065015479876152</v>
      </c>
    </row>
    <row r="95" spans="1:18" x14ac:dyDescent="0.25">
      <c r="A95" s="1">
        <v>40612</v>
      </c>
      <c r="B95">
        <v>1278.25</v>
      </c>
      <c r="C95">
        <v>1418.3</v>
      </c>
      <c r="D95">
        <v>344.9</v>
      </c>
      <c r="E95">
        <v>25.03</v>
      </c>
      <c r="F95" s="2">
        <f t="shared" si="11"/>
        <v>-1.6352443247402815E-2</v>
      </c>
      <c r="G95" s="2">
        <f t="shared" si="12"/>
        <v>-1.1913055594259481E-2</v>
      </c>
      <c r="H95" s="2">
        <f t="shared" si="13"/>
        <v>-1.6257843696520391E-2</v>
      </c>
      <c r="I95" s="2">
        <f t="shared" si="14"/>
        <v>-1.2233622730860261E-2</v>
      </c>
      <c r="J95" s="2">
        <f t="shared" si="15"/>
        <v>-1.3877757649087687E-2</v>
      </c>
      <c r="K95" s="7">
        <f t="shared" si="16"/>
        <v>108.48226175729644</v>
      </c>
      <c r="M95">
        <v>106.49990717201523</v>
      </c>
      <c r="N95" s="3">
        <v>108.48226175729644</v>
      </c>
      <c r="O95" s="7">
        <f t="shared" si="17"/>
        <v>110.31283710895354</v>
      </c>
      <c r="P95" s="7">
        <f t="shared" si="18"/>
        <v>103.80589914367263</v>
      </c>
      <c r="Q95" s="7">
        <f t="shared" si="19"/>
        <v>114.63422740718576</v>
      </c>
      <c r="R95" s="7">
        <f t="shared" si="20"/>
        <v>96.865325077399376</v>
      </c>
    </row>
    <row r="96" spans="1:18" x14ac:dyDescent="0.25">
      <c r="A96" s="1">
        <v>40613</v>
      </c>
      <c r="B96">
        <v>1290.25</v>
      </c>
      <c r="C96">
        <v>1427.6</v>
      </c>
      <c r="D96">
        <v>345</v>
      </c>
      <c r="E96">
        <v>25.04</v>
      </c>
      <c r="F96" s="2">
        <f t="shared" si="11"/>
        <v>9.3878349305691611E-3</v>
      </c>
      <c r="G96" s="2">
        <f t="shared" si="12"/>
        <v>6.5571458788691306E-3</v>
      </c>
      <c r="H96" s="2">
        <f t="shared" si="13"/>
        <v>2.8993911278640816E-4</v>
      </c>
      <c r="I96" s="2">
        <f t="shared" si="14"/>
        <v>3.9952057530956431E-4</v>
      </c>
      <c r="J96" s="2">
        <f t="shared" si="15"/>
        <v>4.5678813279318694E-3</v>
      </c>
      <c r="K96" s="7">
        <f t="shared" si="16"/>
        <v>108.97779585518943</v>
      </c>
      <c r="M96">
        <v>106.94279876422668</v>
      </c>
      <c r="N96" s="3">
        <v>108.97779585518943</v>
      </c>
      <c r="O96" s="7">
        <f t="shared" si="17"/>
        <v>111.34843581445517</v>
      </c>
      <c r="P96" s="7">
        <f t="shared" si="18"/>
        <v>104.48656956744487</v>
      </c>
      <c r="Q96" s="7">
        <f t="shared" si="19"/>
        <v>114.66746435337515</v>
      </c>
      <c r="R96" s="7">
        <f t="shared" si="20"/>
        <v>96.904024767801843</v>
      </c>
    </row>
    <row r="97" spans="1:18" x14ac:dyDescent="0.25">
      <c r="A97" s="1">
        <v>40616</v>
      </c>
      <c r="B97">
        <v>1279.5</v>
      </c>
      <c r="C97">
        <v>1430.7</v>
      </c>
      <c r="D97">
        <v>351.31</v>
      </c>
      <c r="E97">
        <v>25.03</v>
      </c>
      <c r="F97" s="2">
        <f t="shared" si="11"/>
        <v>-8.3317186591745918E-3</v>
      </c>
      <c r="G97" s="2">
        <f t="shared" si="12"/>
        <v>2.1714766040907829E-3</v>
      </c>
      <c r="H97" s="2">
        <f t="shared" si="13"/>
        <v>1.8289855072463723E-2</v>
      </c>
      <c r="I97" s="2">
        <f t="shared" si="14"/>
        <v>-3.9936102236415305E-4</v>
      </c>
      <c r="J97" s="2">
        <f t="shared" si="15"/>
        <v>6.9927439742452835E-3</v>
      </c>
      <c r="K97" s="7">
        <f t="shared" si="16"/>
        <v>109.73984968048232</v>
      </c>
      <c r="M97">
        <v>107.25641525886584</v>
      </c>
      <c r="N97" s="3">
        <v>109.73984968048232</v>
      </c>
      <c r="O97" s="7">
        <f t="shared" si="17"/>
        <v>110.42071197410998</v>
      </c>
      <c r="P97" s="7">
        <f t="shared" si="18"/>
        <v>104.71345970870229</v>
      </c>
      <c r="Q97" s="7">
        <f t="shared" si="19"/>
        <v>116.76471565792528</v>
      </c>
      <c r="R97" s="7">
        <f t="shared" si="20"/>
        <v>96.865325077399376</v>
      </c>
    </row>
    <row r="98" spans="1:18" x14ac:dyDescent="0.25">
      <c r="A98" s="1">
        <v>40617</v>
      </c>
      <c r="B98">
        <v>1264.25</v>
      </c>
      <c r="C98">
        <v>1398.6</v>
      </c>
      <c r="D98">
        <v>340.1</v>
      </c>
      <c r="E98">
        <v>24.68</v>
      </c>
      <c r="F98" s="2">
        <f t="shared" si="11"/>
        <v>-1.1918718249316118E-2</v>
      </c>
      <c r="G98" s="2">
        <f t="shared" si="12"/>
        <v>-2.2436569511428028E-2</v>
      </c>
      <c r="H98" s="2">
        <f t="shared" si="13"/>
        <v>-3.1909140075716547E-2</v>
      </c>
      <c r="I98" s="2">
        <f t="shared" si="14"/>
        <v>-1.3983220135837082E-2</v>
      </c>
      <c r="J98" s="2">
        <f t="shared" si="15"/>
        <v>-2.4872468429830687E-2</v>
      </c>
      <c r="K98" s="7">
        <f t="shared" si="16"/>
        <v>107.01034873381016</v>
      </c>
      <c r="M98">
        <v>105.10464649524982</v>
      </c>
      <c r="N98" s="3">
        <v>107.01034873381016</v>
      </c>
      <c r="O98" s="7">
        <f t="shared" si="17"/>
        <v>109.10463861920168</v>
      </c>
      <c r="P98" s="7">
        <f t="shared" si="18"/>
        <v>102.36404889116587</v>
      </c>
      <c r="Q98" s="7">
        <f t="shared" si="19"/>
        <v>113.03885399009533</v>
      </c>
      <c r="R98" s="7">
        <f t="shared" si="20"/>
        <v>95.510835913312675</v>
      </c>
    </row>
    <row r="99" spans="1:18" x14ac:dyDescent="0.25">
      <c r="A99" s="1">
        <v>40618</v>
      </c>
      <c r="B99">
        <v>1243</v>
      </c>
      <c r="C99">
        <v>1401.9</v>
      </c>
      <c r="D99">
        <v>326.26</v>
      </c>
      <c r="E99">
        <v>24.36</v>
      </c>
      <c r="F99" s="2">
        <f t="shared" si="11"/>
        <v>-1.6808384417638877E-2</v>
      </c>
      <c r="G99" s="2">
        <f t="shared" si="12"/>
        <v>2.3595023595024411E-3</v>
      </c>
      <c r="H99" s="2">
        <f t="shared" si="13"/>
        <v>-4.0693913554836869E-2</v>
      </c>
      <c r="I99" s="2">
        <f t="shared" si="14"/>
        <v>-1.2965964343598091E-2</v>
      </c>
      <c r="J99" s="2">
        <f t="shared" si="15"/>
        <v>-1.4838362093940016E-2</v>
      </c>
      <c r="K99" s="7">
        <f t="shared" si="16"/>
        <v>105.42249043149909</v>
      </c>
      <c r="M99">
        <v>103.3150097106335</v>
      </c>
      <c r="N99" s="3">
        <v>105.42249043149909</v>
      </c>
      <c r="O99" s="7">
        <f t="shared" si="17"/>
        <v>107.27076591154257</v>
      </c>
      <c r="P99" s="7">
        <f t="shared" si="18"/>
        <v>102.60557710605279</v>
      </c>
      <c r="Q99" s="7">
        <f t="shared" si="19"/>
        <v>108.43886063748457</v>
      </c>
      <c r="R99" s="7">
        <f t="shared" si="20"/>
        <v>94.272445820433418</v>
      </c>
    </row>
    <row r="100" spans="1:18" x14ac:dyDescent="0.25">
      <c r="A100" s="1">
        <v>40619</v>
      </c>
      <c r="B100">
        <v>1257.75</v>
      </c>
      <c r="C100">
        <v>1410</v>
      </c>
      <c r="D100">
        <v>330.66</v>
      </c>
      <c r="E100">
        <v>24.43</v>
      </c>
      <c r="F100" s="2">
        <f t="shared" si="11"/>
        <v>1.1866452131938932E-2</v>
      </c>
      <c r="G100" s="2">
        <f t="shared" si="12"/>
        <v>5.7778728867963203E-3</v>
      </c>
      <c r="H100" s="2">
        <f t="shared" si="13"/>
        <v>1.3486176668914496E-2</v>
      </c>
      <c r="I100" s="2">
        <f t="shared" si="14"/>
        <v>2.8735632183907178E-3</v>
      </c>
      <c r="J100" s="2">
        <f t="shared" si="15"/>
        <v>9.1000238859050078E-3</v>
      </c>
      <c r="K100" s="7">
        <f t="shared" si="16"/>
        <v>106.38183761253731</v>
      </c>
      <c r="M100">
        <v>104.19329228462566</v>
      </c>
      <c r="N100" s="3">
        <v>106.38183761253731</v>
      </c>
      <c r="O100" s="7">
        <f t="shared" si="17"/>
        <v>108.54368932038831</v>
      </c>
      <c r="P100" s="7">
        <f t="shared" si="18"/>
        <v>103.19841908804794</v>
      </c>
      <c r="Q100" s="7">
        <f t="shared" si="19"/>
        <v>109.90128626981748</v>
      </c>
      <c r="R100" s="7">
        <f t="shared" si="20"/>
        <v>94.543343653250744</v>
      </c>
    </row>
    <row r="101" spans="1:18" x14ac:dyDescent="0.25">
      <c r="A101" s="1">
        <v>40620</v>
      </c>
      <c r="B101">
        <v>1263.25</v>
      </c>
      <c r="C101">
        <v>1421.9</v>
      </c>
      <c r="D101">
        <v>330</v>
      </c>
      <c r="E101">
        <v>24.48</v>
      </c>
      <c r="F101" s="2">
        <f t="shared" si="11"/>
        <v>4.3728880938183057E-3</v>
      </c>
      <c r="G101" s="2">
        <f t="shared" si="12"/>
        <v>8.4397163120568663E-3</v>
      </c>
      <c r="H101" s="2">
        <f t="shared" si="13"/>
        <v>-1.9960079840319889E-3</v>
      </c>
      <c r="I101" s="2">
        <f t="shared" si="14"/>
        <v>2.0466639377814122E-3</v>
      </c>
      <c r="J101" s="2">
        <f t="shared" si="15"/>
        <v>4.3241151408451115E-3</v>
      </c>
      <c r="K101" s="7">
        <f t="shared" si="16"/>
        <v>106.84184492726861</v>
      </c>
      <c r="M101">
        <v>104.52835864622156</v>
      </c>
      <c r="N101" s="3">
        <v>106.84184492726861</v>
      </c>
      <c r="O101" s="7">
        <f t="shared" si="17"/>
        <v>109.01833872707655</v>
      </c>
      <c r="P101" s="7">
        <f t="shared" si="18"/>
        <v>104.06938446900382</v>
      </c>
      <c r="Q101" s="7">
        <f t="shared" si="19"/>
        <v>109.68192242496754</v>
      </c>
      <c r="R101" s="7">
        <f t="shared" si="20"/>
        <v>94.736842105263122</v>
      </c>
    </row>
    <row r="102" spans="1:18" x14ac:dyDescent="0.25">
      <c r="A102" s="1">
        <v>40623</v>
      </c>
      <c r="B102">
        <v>1282</v>
      </c>
      <c r="C102">
        <v>1432.2</v>
      </c>
      <c r="D102">
        <v>335.26</v>
      </c>
      <c r="E102">
        <v>24.83</v>
      </c>
      <c r="F102" s="2">
        <f t="shared" si="11"/>
        <v>1.4842667722145153E-2</v>
      </c>
      <c r="G102" s="2">
        <f t="shared" si="12"/>
        <v>7.2438286799352269E-3</v>
      </c>
      <c r="H102" s="2">
        <f t="shared" si="13"/>
        <v>1.593939393939392E-2</v>
      </c>
      <c r="I102" s="2">
        <f t="shared" si="14"/>
        <v>1.4297385620914982E-2</v>
      </c>
      <c r="J102" s="2">
        <f t="shared" si="15"/>
        <v>1.1058293797567611E-2</v>
      </c>
      <c r="K102" s="7">
        <f t="shared" si="16"/>
        <v>108.0233334383485</v>
      </c>
      <c r="M102">
        <v>105.89567518505703</v>
      </c>
      <c r="N102" s="3">
        <v>108.0233334383485</v>
      </c>
      <c r="O102" s="7">
        <f t="shared" si="17"/>
        <v>110.63646170442281</v>
      </c>
      <c r="P102" s="7">
        <f t="shared" si="18"/>
        <v>104.8232452609236</v>
      </c>
      <c r="Q102" s="7">
        <f t="shared" si="19"/>
        <v>111.43018579452914</v>
      </c>
      <c r="R102" s="7">
        <f t="shared" si="20"/>
        <v>96.091331269349809</v>
      </c>
    </row>
    <row r="103" spans="1:18" x14ac:dyDescent="0.25">
      <c r="A103" s="1">
        <v>40624</v>
      </c>
      <c r="B103">
        <v>1277.25</v>
      </c>
      <c r="C103">
        <v>1433.4</v>
      </c>
      <c r="D103">
        <v>339.14</v>
      </c>
      <c r="E103">
        <v>24.91</v>
      </c>
      <c r="F103" s="2">
        <f t="shared" si="11"/>
        <v>-3.7051482059282659E-3</v>
      </c>
      <c r="G103" s="2">
        <f t="shared" si="12"/>
        <v>8.3787180561367691E-4</v>
      </c>
      <c r="H103" s="2">
        <f t="shared" si="13"/>
        <v>1.1573107439002639E-2</v>
      </c>
      <c r="I103" s="2">
        <f t="shared" si="14"/>
        <v>3.2219089810714419E-3</v>
      </c>
      <c r="J103" s="2">
        <f t="shared" si="15"/>
        <v>4.2732944273107488E-3</v>
      </c>
      <c r="K103" s="7">
        <f t="shared" si="16"/>
        <v>108.48494894715013</v>
      </c>
      <c r="M103">
        <v>106.21144920576309</v>
      </c>
      <c r="N103" s="3">
        <v>108.48494894715013</v>
      </c>
      <c r="O103" s="7">
        <f t="shared" si="17"/>
        <v>110.22653721682842</v>
      </c>
      <c r="P103" s="7">
        <f t="shared" si="18"/>
        <v>104.91107370270065</v>
      </c>
      <c r="Q103" s="7">
        <f t="shared" si="19"/>
        <v>112.71977930667725</v>
      </c>
      <c r="R103" s="7">
        <f t="shared" si="20"/>
        <v>96.400928792569644</v>
      </c>
    </row>
    <row r="104" spans="1:18" x14ac:dyDescent="0.25">
      <c r="A104" s="1">
        <v>40625</v>
      </c>
      <c r="B104">
        <v>1281</v>
      </c>
      <c r="C104">
        <v>1443.8</v>
      </c>
      <c r="D104">
        <v>335.95</v>
      </c>
      <c r="E104">
        <v>24.86</v>
      </c>
      <c r="F104" s="2">
        <f t="shared" ref="F104:F167" si="21">B104/B103-1</f>
        <v>2.9359953024075125E-3</v>
      </c>
      <c r="G104" s="2">
        <f t="shared" ref="G104:G167" si="22">C104/C103-1</f>
        <v>7.2554764894654511E-3</v>
      </c>
      <c r="H104" s="2">
        <f t="shared" ref="H104:H167" si="23">D104/D103-1</f>
        <v>-9.4061449548858977E-3</v>
      </c>
      <c r="I104" s="2">
        <f t="shared" ref="I104:I167" si="24">E104/E103-1</f>
        <v>-2.0072260136491105E-3</v>
      </c>
      <c r="J104" s="2">
        <f t="shared" si="15"/>
        <v>8.8336825276622835E-4</v>
      </c>
      <c r="K104" s="7">
        <f t="shared" si="16"/>
        <v>108.58078110695301</v>
      </c>
      <c r="M104">
        <v>106.17900428517893</v>
      </c>
      <c r="N104" s="3">
        <v>108.58078110695301</v>
      </c>
      <c r="O104" s="7">
        <f t="shared" si="17"/>
        <v>110.55016181229767</v>
      </c>
      <c r="P104" s="7">
        <f t="shared" si="18"/>
        <v>105.67225353143517</v>
      </c>
      <c r="Q104" s="7">
        <f t="shared" si="19"/>
        <v>111.6595207232359</v>
      </c>
      <c r="R104" s="7">
        <f t="shared" si="20"/>
        <v>96.207430340557266</v>
      </c>
    </row>
    <row r="105" spans="1:18" x14ac:dyDescent="0.25">
      <c r="A105" s="1">
        <v>40626</v>
      </c>
      <c r="B105">
        <v>1294.25</v>
      </c>
      <c r="C105">
        <v>1440.7</v>
      </c>
      <c r="D105">
        <v>338.86</v>
      </c>
      <c r="E105">
        <v>25.18</v>
      </c>
      <c r="F105" s="2">
        <f t="shared" si="21"/>
        <v>1.0343481654957021E-2</v>
      </c>
      <c r="G105" s="2">
        <f t="shared" si="22"/>
        <v>-2.1471117883362645E-3</v>
      </c>
      <c r="H105" s="2">
        <f t="shared" si="23"/>
        <v>8.6620032742967812E-3</v>
      </c>
      <c r="I105" s="2">
        <f t="shared" si="24"/>
        <v>1.2872083668543866E-2</v>
      </c>
      <c r="J105" s="2">
        <f t="shared" si="15"/>
        <v>2.8730330749560185E-3</v>
      </c>
      <c r="K105" s="7">
        <f t="shared" si="16"/>
        <v>108.89273728237785</v>
      </c>
      <c r="M105">
        <v>106.96819186042195</v>
      </c>
      <c r="N105" s="3">
        <v>108.89273728237785</v>
      </c>
      <c r="O105" s="7">
        <f t="shared" si="17"/>
        <v>111.6936353829557</v>
      </c>
      <c r="P105" s="7">
        <f t="shared" si="18"/>
        <v>105.44536339017777</v>
      </c>
      <c r="Q105" s="7">
        <f t="shared" si="19"/>
        <v>112.62671585734698</v>
      </c>
      <c r="R105" s="7">
        <f t="shared" si="20"/>
        <v>97.445820433436523</v>
      </c>
    </row>
    <row r="106" spans="1:18" x14ac:dyDescent="0.25">
      <c r="A106" s="1">
        <v>40627</v>
      </c>
      <c r="B106">
        <v>1299</v>
      </c>
      <c r="C106">
        <v>1432</v>
      </c>
      <c r="D106">
        <v>347.02</v>
      </c>
      <c r="E106">
        <v>25.27</v>
      </c>
      <c r="F106" s="2">
        <f t="shared" si="21"/>
        <v>3.6700791964459079E-3</v>
      </c>
      <c r="G106" s="2">
        <f t="shared" si="22"/>
        <v>-6.0387311723467674E-3</v>
      </c>
      <c r="H106" s="2">
        <f t="shared" si="23"/>
        <v>2.4080741309095099E-2</v>
      </c>
      <c r="I106" s="2">
        <f t="shared" si="24"/>
        <v>3.5742652899126703E-3</v>
      </c>
      <c r="J106" s="2">
        <f t="shared" si="15"/>
        <v>5.6540765373787587E-3</v>
      </c>
      <c r="K106" s="7">
        <f t="shared" si="16"/>
        <v>109.50842515333709</v>
      </c>
      <c r="M106">
        <v>107.64440076861575</v>
      </c>
      <c r="N106" s="3">
        <v>109.50842515333709</v>
      </c>
      <c r="O106" s="7">
        <f t="shared" si="17"/>
        <v>112.1035598705501</v>
      </c>
      <c r="P106" s="7">
        <f t="shared" si="18"/>
        <v>104.80860718729407</v>
      </c>
      <c r="Q106" s="7">
        <f t="shared" si="19"/>
        <v>115.33885066640072</v>
      </c>
      <c r="R106" s="7">
        <f t="shared" si="20"/>
        <v>97.794117647058812</v>
      </c>
    </row>
    <row r="107" spans="1:18" x14ac:dyDescent="0.25">
      <c r="A107" s="1">
        <v>40630</v>
      </c>
      <c r="B107">
        <v>1291.25</v>
      </c>
      <c r="C107">
        <v>1425.7</v>
      </c>
      <c r="D107">
        <v>350.44</v>
      </c>
      <c r="E107">
        <v>25.06</v>
      </c>
      <c r="F107" s="2">
        <f t="shared" si="21"/>
        <v>-5.9661277906081223E-3</v>
      </c>
      <c r="G107" s="2">
        <f t="shared" si="22"/>
        <v>-4.3994413407820732E-3</v>
      </c>
      <c r="H107" s="2">
        <f t="shared" si="23"/>
        <v>9.8553397498704065E-3</v>
      </c>
      <c r="I107" s="2">
        <f t="shared" si="24"/>
        <v>-8.3102493074792561E-3</v>
      </c>
      <c r="J107" s="2">
        <f t="shared" si="15"/>
        <v>5.7080800954748033E-4</v>
      </c>
      <c r="K107" s="7">
        <f t="shared" si="16"/>
        <v>109.57093343952754</v>
      </c>
      <c r="M107">
        <v>107.40703198287333</v>
      </c>
      <c r="N107" s="3">
        <v>109.57093343952754</v>
      </c>
      <c r="O107" s="7">
        <f t="shared" si="17"/>
        <v>111.43473570658031</v>
      </c>
      <c r="P107" s="7">
        <f t="shared" si="18"/>
        <v>104.3475078679645</v>
      </c>
      <c r="Q107" s="7">
        <f t="shared" si="19"/>
        <v>116.47555422607766</v>
      </c>
      <c r="R107" s="7">
        <f t="shared" si="20"/>
        <v>96.981424148606791</v>
      </c>
    </row>
    <row r="108" spans="1:18" x14ac:dyDescent="0.25">
      <c r="A108" s="1">
        <v>40631</v>
      </c>
      <c r="B108">
        <v>1305.5</v>
      </c>
      <c r="C108">
        <v>1421.9</v>
      </c>
      <c r="D108">
        <v>346.06</v>
      </c>
      <c r="E108">
        <v>24.98</v>
      </c>
      <c r="F108" s="2">
        <f t="shared" si="21"/>
        <v>1.1035818005808329E-2</v>
      </c>
      <c r="G108" s="2">
        <f t="shared" si="22"/>
        <v>-2.665357368310306E-3</v>
      </c>
      <c r="H108" s="2">
        <f t="shared" si="23"/>
        <v>-1.249857322223491E-2</v>
      </c>
      <c r="I108" s="2">
        <f t="shared" si="24"/>
        <v>-3.1923383878690315E-3</v>
      </c>
      <c r="J108" s="2">
        <f t="shared" si="15"/>
        <v>-4.9394216833195947E-3</v>
      </c>
      <c r="K108" s="7">
        <f t="shared" si="16"/>
        <v>109.02971639503477</v>
      </c>
      <c r="M108">
        <v>107.2104650049374</v>
      </c>
      <c r="N108" s="3">
        <v>109.02971639503477</v>
      </c>
      <c r="O108" s="7">
        <f t="shared" si="17"/>
        <v>112.66450916936348</v>
      </c>
      <c r="P108" s="7">
        <f t="shared" si="18"/>
        <v>104.06938446900379</v>
      </c>
      <c r="Q108" s="7">
        <f t="shared" si="19"/>
        <v>115.01977598298264</v>
      </c>
      <c r="R108" s="7">
        <f t="shared" si="20"/>
        <v>96.671826625386984</v>
      </c>
    </row>
    <row r="109" spans="1:18" x14ac:dyDescent="0.25">
      <c r="A109" s="1">
        <v>40632</v>
      </c>
      <c r="B109">
        <v>1313</v>
      </c>
      <c r="C109">
        <v>1429.3</v>
      </c>
      <c r="D109">
        <v>347.44</v>
      </c>
      <c r="E109">
        <v>25.18</v>
      </c>
      <c r="F109" s="2">
        <f t="shared" si="21"/>
        <v>5.7449253159709279E-3</v>
      </c>
      <c r="G109" s="2">
        <f t="shared" si="22"/>
        <v>5.2043041001474943E-3</v>
      </c>
      <c r="H109" s="2">
        <f t="shared" si="23"/>
        <v>3.9877477894005864E-3</v>
      </c>
      <c r="I109" s="2">
        <f t="shared" si="24"/>
        <v>8.0064051240993361E-3</v>
      </c>
      <c r="J109" s="2">
        <f t="shared" si="15"/>
        <v>4.8173485986994788E-3</v>
      </c>
      <c r="K109" s="7">
        <f t="shared" si="16"/>
        <v>109.554950546527</v>
      </c>
      <c r="M109">
        <v>107.82540767702352</v>
      </c>
      <c r="N109" s="3">
        <v>109.554950546527</v>
      </c>
      <c r="O109" s="7">
        <f t="shared" si="17"/>
        <v>113.31175836030199</v>
      </c>
      <c r="P109" s="7">
        <f t="shared" si="18"/>
        <v>104.61099319329566</v>
      </c>
      <c r="Q109" s="7">
        <f t="shared" si="19"/>
        <v>115.47844584039612</v>
      </c>
      <c r="R109" s="7">
        <f t="shared" si="20"/>
        <v>97.445820433436523</v>
      </c>
    </row>
    <row r="110" spans="1:18" x14ac:dyDescent="0.25">
      <c r="A110" s="1">
        <v>40633</v>
      </c>
      <c r="B110">
        <v>1310</v>
      </c>
      <c r="C110">
        <v>1444.3</v>
      </c>
      <c r="D110">
        <v>346.06</v>
      </c>
      <c r="E110">
        <v>25.02</v>
      </c>
      <c r="F110" s="2">
        <f t="shared" si="21"/>
        <v>-2.2848438690022954E-3</v>
      </c>
      <c r="G110" s="2">
        <f t="shared" si="22"/>
        <v>1.0494647729657913E-2</v>
      </c>
      <c r="H110" s="2">
        <f t="shared" si="23"/>
        <v>-3.9719088187888385E-3</v>
      </c>
      <c r="I110" s="2">
        <f t="shared" si="24"/>
        <v>-6.3542494042890807E-3</v>
      </c>
      <c r="J110" s="2">
        <f t="shared" si="15"/>
        <v>4.1360533594117345E-3</v>
      </c>
      <c r="K110" s="7">
        <f t="shared" si="16"/>
        <v>110.00807566777515</v>
      </c>
      <c r="M110">
        <v>107.76835848404421</v>
      </c>
      <c r="N110" s="3">
        <v>110.00807566777515</v>
      </c>
      <c r="O110" s="7">
        <f t="shared" si="17"/>
        <v>113.05285868392659</v>
      </c>
      <c r="P110" s="7">
        <f t="shared" si="18"/>
        <v>105.70884871550894</v>
      </c>
      <c r="Q110" s="7">
        <f t="shared" si="19"/>
        <v>115.01977598298262</v>
      </c>
      <c r="R110" s="7">
        <f t="shared" si="20"/>
        <v>96.826625386996895</v>
      </c>
    </row>
    <row r="111" spans="1:18" x14ac:dyDescent="0.25">
      <c r="A111" s="1">
        <v>40634</v>
      </c>
      <c r="B111">
        <v>1316.75</v>
      </c>
      <c r="C111">
        <v>1433.3</v>
      </c>
      <c r="D111">
        <v>343.3</v>
      </c>
      <c r="E111">
        <v>24.99</v>
      </c>
      <c r="F111" s="2">
        <f t="shared" si="21"/>
        <v>5.1526717557250912E-3</v>
      </c>
      <c r="G111" s="2">
        <f t="shared" si="22"/>
        <v>-7.6161462300076144E-3</v>
      </c>
      <c r="H111" s="2">
        <f t="shared" si="23"/>
        <v>-7.9754955788012838E-3</v>
      </c>
      <c r="I111" s="2">
        <f t="shared" si="24"/>
        <v>-1.1990407673860837E-3</v>
      </c>
      <c r="J111" s="2">
        <f t="shared" si="15"/>
        <v>-6.5769743291549682E-3</v>
      </c>
      <c r="K111" s="7">
        <f t="shared" si="16"/>
        <v>109.28455537810845</v>
      </c>
      <c r="M111">
        <v>107.45480615350881</v>
      </c>
      <c r="N111" s="3">
        <v>109.28455537810845</v>
      </c>
      <c r="O111" s="7">
        <f t="shared" si="17"/>
        <v>113.63538295577123</v>
      </c>
      <c r="P111" s="7">
        <f t="shared" si="18"/>
        <v>104.90375466588587</v>
      </c>
      <c r="Q111" s="7">
        <f t="shared" si="19"/>
        <v>114.10243626815563</v>
      </c>
      <c r="R111" s="7">
        <f t="shared" si="20"/>
        <v>96.710526315789465</v>
      </c>
    </row>
    <row r="112" spans="1:18" x14ac:dyDescent="0.25">
      <c r="A112" s="1">
        <v>40637</v>
      </c>
      <c r="B112">
        <v>1318.25</v>
      </c>
      <c r="C112">
        <v>1437.4</v>
      </c>
      <c r="D112">
        <v>338.4</v>
      </c>
      <c r="E112">
        <v>25.09</v>
      </c>
      <c r="F112" s="2">
        <f t="shared" si="21"/>
        <v>1.1391684070627406E-3</v>
      </c>
      <c r="G112" s="2">
        <f t="shared" si="22"/>
        <v>2.8605316402707803E-3</v>
      </c>
      <c r="H112" s="2">
        <f t="shared" si="23"/>
        <v>-1.4273230410719595E-2</v>
      </c>
      <c r="I112" s="2">
        <f t="shared" si="24"/>
        <v>4.0016006402561199E-3</v>
      </c>
      <c r="J112" s="2">
        <f t="shared" si="15"/>
        <v>-3.4432724594309493E-3</v>
      </c>
      <c r="K112" s="7">
        <f t="shared" si="16"/>
        <v>108.90825887833385</v>
      </c>
      <c r="M112">
        <v>107.28631890535698</v>
      </c>
      <c r="N112" s="3">
        <v>108.90825887833385</v>
      </c>
      <c r="O112" s="7">
        <f t="shared" si="17"/>
        <v>113.76483279395893</v>
      </c>
      <c r="P112" s="7">
        <f t="shared" si="18"/>
        <v>105.20383517529083</v>
      </c>
      <c r="Q112" s="7">
        <f t="shared" si="19"/>
        <v>112.4738259048758</v>
      </c>
      <c r="R112" s="7">
        <f t="shared" si="20"/>
        <v>97.097523219814235</v>
      </c>
    </row>
    <row r="113" spans="1:18" x14ac:dyDescent="0.25">
      <c r="A113" s="1">
        <v>40638</v>
      </c>
      <c r="B113">
        <v>1315.75</v>
      </c>
      <c r="C113">
        <v>1456.9</v>
      </c>
      <c r="D113">
        <v>336</v>
      </c>
      <c r="E113">
        <v>25.42</v>
      </c>
      <c r="F113" s="2">
        <f t="shared" si="21"/>
        <v>-1.89645363170865E-3</v>
      </c>
      <c r="G113" s="2">
        <f t="shared" si="22"/>
        <v>1.356616112425213E-2</v>
      </c>
      <c r="H113" s="2">
        <f t="shared" si="23"/>
        <v>-7.0921985815601829E-3</v>
      </c>
      <c r="I113" s="2">
        <f t="shared" si="24"/>
        <v>1.3152650458350124E-2</v>
      </c>
      <c r="J113" s="2">
        <f t="shared" si="15"/>
        <v>4.7409528684789325E-3</v>
      </c>
      <c r="K113" s="7">
        <f t="shared" si="16"/>
        <v>109.42458780066414</v>
      </c>
      <c r="M113">
        <v>107.76186978844224</v>
      </c>
      <c r="N113" s="3">
        <v>109.42458780066414</v>
      </c>
      <c r="O113" s="7">
        <f t="shared" si="17"/>
        <v>113.54908306364609</v>
      </c>
      <c r="P113" s="7">
        <f t="shared" si="18"/>
        <v>106.63104735416809</v>
      </c>
      <c r="Q113" s="7">
        <f t="shared" si="19"/>
        <v>111.67613919633058</v>
      </c>
      <c r="R113" s="7">
        <f t="shared" si="20"/>
        <v>98.374613003095988</v>
      </c>
    </row>
    <row r="114" spans="1:18" x14ac:dyDescent="0.25">
      <c r="A114" s="1">
        <v>40639</v>
      </c>
      <c r="B114">
        <v>1318</v>
      </c>
      <c r="C114">
        <v>1462.9</v>
      </c>
      <c r="D114">
        <v>337.14</v>
      </c>
      <c r="E114">
        <v>25.54</v>
      </c>
      <c r="F114" s="2">
        <f t="shared" si="21"/>
        <v>1.7100513015391172E-3</v>
      </c>
      <c r="G114" s="2">
        <f t="shared" si="22"/>
        <v>4.1183334477314926E-3</v>
      </c>
      <c r="H114" s="2">
        <f t="shared" si="23"/>
        <v>3.3928571428571974E-3</v>
      </c>
      <c r="I114" s="2">
        <f t="shared" si="24"/>
        <v>4.7206923682139301E-3</v>
      </c>
      <c r="J114" s="2">
        <f t="shared" si="15"/>
        <v>3.6377783391133385E-3</v>
      </c>
      <c r="K114" s="7">
        <f t="shared" si="16"/>
        <v>109.8226501959318</v>
      </c>
      <c r="M114">
        <v>108.13747201453273</v>
      </c>
      <c r="N114" s="3">
        <v>109.8226501959318</v>
      </c>
      <c r="O114" s="7">
        <f t="shared" si="17"/>
        <v>113.74325782092765</v>
      </c>
      <c r="P114" s="7">
        <f t="shared" si="18"/>
        <v>107.0701895630534</v>
      </c>
      <c r="Q114" s="7">
        <f t="shared" si="19"/>
        <v>112.05504038288957</v>
      </c>
      <c r="R114" s="7">
        <f t="shared" si="20"/>
        <v>98.839009287925705</v>
      </c>
    </row>
    <row r="115" spans="1:18" x14ac:dyDescent="0.25">
      <c r="A115" s="1">
        <v>40640</v>
      </c>
      <c r="B115">
        <v>1317.5</v>
      </c>
      <c r="C115">
        <v>1463.7</v>
      </c>
      <c r="D115">
        <v>336.03</v>
      </c>
      <c r="E115">
        <v>25.65</v>
      </c>
      <c r="F115" s="2">
        <f t="shared" si="21"/>
        <v>-3.7936267071325691E-4</v>
      </c>
      <c r="G115" s="2">
        <f t="shared" si="22"/>
        <v>5.4685897874073852E-4</v>
      </c>
      <c r="H115" s="2">
        <f t="shared" si="23"/>
        <v>-3.2924007830574809E-3</v>
      </c>
      <c r="I115" s="2">
        <f t="shared" si="24"/>
        <v>4.3069694596711283E-3</v>
      </c>
      <c r="J115" s="2">
        <f t="shared" si="15"/>
        <v>-9.1511535428510861E-4</v>
      </c>
      <c r="K115" s="7">
        <f t="shared" si="16"/>
        <v>109.72214980248921</v>
      </c>
      <c r="M115">
        <v>108.16942839433172</v>
      </c>
      <c r="N115" s="3">
        <v>109.72214980248921</v>
      </c>
      <c r="O115" s="7">
        <f t="shared" si="17"/>
        <v>113.70010787486508</v>
      </c>
      <c r="P115" s="7">
        <f t="shared" si="18"/>
        <v>107.12874185757143</v>
      </c>
      <c r="Q115" s="7">
        <f t="shared" si="19"/>
        <v>111.68611028018741</v>
      </c>
      <c r="R115" s="7">
        <f t="shared" si="20"/>
        <v>99.264705882352956</v>
      </c>
    </row>
    <row r="116" spans="1:18" x14ac:dyDescent="0.25">
      <c r="A116" s="1">
        <v>40641</v>
      </c>
      <c r="B116">
        <v>1312.75</v>
      </c>
      <c r="C116">
        <v>1478.5</v>
      </c>
      <c r="D116">
        <v>333.95</v>
      </c>
      <c r="E116">
        <v>25.64</v>
      </c>
      <c r="F116" s="2">
        <f t="shared" si="21"/>
        <v>-3.6053130929791788E-3</v>
      </c>
      <c r="G116" s="2">
        <f t="shared" si="22"/>
        <v>1.0111361617817893E-2</v>
      </c>
      <c r="H116" s="2">
        <f t="shared" si="23"/>
        <v>-6.1899235187333757E-3</v>
      </c>
      <c r="I116" s="2">
        <f t="shared" si="24"/>
        <v>-3.8986354775816245E-4</v>
      </c>
      <c r="J116" s="2">
        <f t="shared" si="15"/>
        <v>3.0088687198410792E-3</v>
      </c>
      <c r="K116" s="7">
        <f t="shared" si="16"/>
        <v>110.05228934690363</v>
      </c>
      <c r="M116">
        <v>108.16743433035641</v>
      </c>
      <c r="N116" s="3">
        <v>110.05228934690363</v>
      </c>
      <c r="O116" s="7">
        <f t="shared" si="17"/>
        <v>113.29018338727069</v>
      </c>
      <c r="P116" s="7">
        <f t="shared" si="18"/>
        <v>108.21195930615519</v>
      </c>
      <c r="Q116" s="7">
        <f t="shared" si="19"/>
        <v>110.99478179944822</v>
      </c>
      <c r="R116" s="7">
        <f t="shared" si="20"/>
        <v>99.226006191950489</v>
      </c>
    </row>
    <row r="117" spans="1:18" x14ac:dyDescent="0.25">
      <c r="A117" s="1">
        <v>40644</v>
      </c>
      <c r="B117">
        <v>1308.5</v>
      </c>
      <c r="C117">
        <v>1472.5</v>
      </c>
      <c r="D117">
        <v>330.02</v>
      </c>
      <c r="E117">
        <v>25.48</v>
      </c>
      <c r="F117" s="2">
        <f t="shared" si="21"/>
        <v>-3.2374785755093782E-3</v>
      </c>
      <c r="G117" s="2">
        <f t="shared" si="22"/>
        <v>-4.0581670612106491E-3</v>
      </c>
      <c r="H117" s="2">
        <f t="shared" si="23"/>
        <v>-1.1768228776762979E-2</v>
      </c>
      <c r="I117" s="2">
        <f t="shared" si="24"/>
        <v>-6.2402496099843718E-3</v>
      </c>
      <c r="J117" s="2">
        <f t="shared" si="15"/>
        <v>-6.7488950433477841E-3</v>
      </c>
      <c r="K117" s="7">
        <f t="shared" si="16"/>
        <v>109.30955799682124</v>
      </c>
      <c r="M117">
        <v>107.48316378695752</v>
      </c>
      <c r="N117" s="3">
        <v>109.30955799682124</v>
      </c>
      <c r="O117" s="7">
        <f t="shared" si="17"/>
        <v>112.92340884573888</v>
      </c>
      <c r="P117" s="7">
        <f t="shared" si="18"/>
        <v>107.77281709726989</v>
      </c>
      <c r="Q117" s="7">
        <f t="shared" si="19"/>
        <v>109.68856981420542</v>
      </c>
      <c r="R117" s="7">
        <f t="shared" si="20"/>
        <v>98.606811145510861</v>
      </c>
    </row>
    <row r="118" spans="1:18" x14ac:dyDescent="0.25">
      <c r="A118" s="1">
        <v>40645</v>
      </c>
      <c r="B118">
        <v>1297.25</v>
      </c>
      <c r="C118">
        <v>1458</v>
      </c>
      <c r="D118">
        <v>330.2</v>
      </c>
      <c r="E118">
        <v>25.23</v>
      </c>
      <c r="F118" s="2">
        <f t="shared" si="21"/>
        <v>-8.5976308750477237E-3</v>
      </c>
      <c r="G118" s="2">
        <f t="shared" si="22"/>
        <v>-9.8471986417657531E-3</v>
      </c>
      <c r="H118" s="2">
        <f t="shared" si="23"/>
        <v>5.4542148960678993E-4</v>
      </c>
      <c r="I118" s="2">
        <f t="shared" si="24"/>
        <v>-9.8116169544740783E-3</v>
      </c>
      <c r="J118" s="2">
        <f t="shared" si="15"/>
        <v>-6.0047805459675242E-3</v>
      </c>
      <c r="K118" s="7">
        <f t="shared" si="16"/>
        <v>108.65317808947361</v>
      </c>
      <c r="M118">
        <v>106.7385466277549</v>
      </c>
      <c r="N118" s="3">
        <v>108.65317808947361</v>
      </c>
      <c r="O118" s="7">
        <f t="shared" si="17"/>
        <v>111.95253505933111</v>
      </c>
      <c r="P118" s="7">
        <f t="shared" si="18"/>
        <v>106.71155675913039</v>
      </c>
      <c r="Q118" s="7">
        <f t="shared" si="19"/>
        <v>109.74839631734632</v>
      </c>
      <c r="R118" s="7">
        <f t="shared" si="20"/>
        <v>97.639318885448944</v>
      </c>
    </row>
    <row r="119" spans="1:18" x14ac:dyDescent="0.25">
      <c r="A119" s="1">
        <v>40646</v>
      </c>
      <c r="B119">
        <v>1297.75</v>
      </c>
      <c r="C119">
        <v>1460</v>
      </c>
      <c r="D119">
        <v>332.52</v>
      </c>
      <c r="E119">
        <v>25.24</v>
      </c>
      <c r="F119" s="2">
        <f t="shared" si="21"/>
        <v>3.8543071882823909E-4</v>
      </c>
      <c r="G119" s="2">
        <f t="shared" si="22"/>
        <v>1.37174211248281E-3</v>
      </c>
      <c r="H119" s="2">
        <f t="shared" si="23"/>
        <v>7.0260448213204096E-3</v>
      </c>
      <c r="I119" s="2">
        <f t="shared" si="24"/>
        <v>3.9635354736411443E-4</v>
      </c>
      <c r="J119" s="2">
        <f t="shared" si="15"/>
        <v>3.3098637252377229E-3</v>
      </c>
      <c r="K119" s="7">
        <f t="shared" si="16"/>
        <v>109.01280530226376</v>
      </c>
      <c r="M119">
        <v>106.98350014989327</v>
      </c>
      <c r="N119" s="3">
        <v>109.01280530226376</v>
      </c>
      <c r="O119" s="7">
        <f t="shared" si="17"/>
        <v>111.99568500539367</v>
      </c>
      <c r="P119" s="7">
        <f t="shared" si="18"/>
        <v>106.85793749542549</v>
      </c>
      <c r="Q119" s="7">
        <f t="shared" si="19"/>
        <v>110.51949346894003</v>
      </c>
      <c r="R119" s="7">
        <f t="shared" si="20"/>
        <v>97.678018575851411</v>
      </c>
    </row>
    <row r="120" spans="1:18" x14ac:dyDescent="0.25">
      <c r="A120" s="1">
        <v>40647</v>
      </c>
      <c r="B120">
        <v>1299.25</v>
      </c>
      <c r="C120">
        <v>1476.8</v>
      </c>
      <c r="D120">
        <v>332.06</v>
      </c>
      <c r="E120">
        <v>24.77</v>
      </c>
      <c r="F120" s="2">
        <f t="shared" si="21"/>
        <v>1.1558466576766513E-3</v>
      </c>
      <c r="G120" s="2">
        <f t="shared" si="22"/>
        <v>1.1506849315068512E-2</v>
      </c>
      <c r="H120" s="2">
        <f t="shared" si="23"/>
        <v>-1.3833754360639272E-3</v>
      </c>
      <c r="I120" s="2">
        <f t="shared" si="24"/>
        <v>-1.8621236133121943E-2</v>
      </c>
      <c r="J120" s="2">
        <f t="shared" si="15"/>
        <v>5.9358830074021434E-3</v>
      </c>
      <c r="K120" s="7">
        <f t="shared" si="16"/>
        <v>109.6598925608467</v>
      </c>
      <c r="M120">
        <v>106.78713419281519</v>
      </c>
      <c r="N120" s="3">
        <v>109.6598925608467</v>
      </c>
      <c r="O120" s="7">
        <f t="shared" si="17"/>
        <v>112.12513484358136</v>
      </c>
      <c r="P120" s="7">
        <f t="shared" si="18"/>
        <v>108.08753568030436</v>
      </c>
      <c r="Q120" s="7">
        <f t="shared" si="19"/>
        <v>110.36660351646887</v>
      </c>
      <c r="R120" s="7">
        <f t="shared" si="20"/>
        <v>95.859133126935006</v>
      </c>
    </row>
    <row r="121" spans="1:18" x14ac:dyDescent="0.25">
      <c r="A121" s="1">
        <v>40648</v>
      </c>
      <c r="B121">
        <v>1307.75</v>
      </c>
      <c r="C121">
        <v>1490.4</v>
      </c>
      <c r="D121">
        <v>326.8</v>
      </c>
      <c r="E121">
        <v>24.86</v>
      </c>
      <c r="F121" s="2">
        <f t="shared" si="21"/>
        <v>6.542235905329985E-3</v>
      </c>
      <c r="G121" s="2">
        <f t="shared" si="22"/>
        <v>9.2091007583965379E-3</v>
      </c>
      <c r="H121" s="2">
        <f t="shared" si="23"/>
        <v>-1.584051075106907E-2</v>
      </c>
      <c r="I121" s="2">
        <f t="shared" si="24"/>
        <v>3.6334275333063104E-3</v>
      </c>
      <c r="J121" s="2">
        <f t="shared" si="15"/>
        <v>-2.0822341953556818E-5</v>
      </c>
      <c r="K121" s="7">
        <f t="shared" si="16"/>
        <v>109.65760918506521</v>
      </c>
      <c r="M121">
        <v>106.88175435990205</v>
      </c>
      <c r="N121" s="3">
        <v>109.65760918506521</v>
      </c>
      <c r="O121" s="7">
        <f t="shared" si="17"/>
        <v>112.85868392664501</v>
      </c>
      <c r="P121" s="7">
        <f t="shared" si="18"/>
        <v>109.08292468711106</v>
      </c>
      <c r="Q121" s="7">
        <f t="shared" si="19"/>
        <v>108.61834014690727</v>
      </c>
      <c r="R121" s="7">
        <f t="shared" si="20"/>
        <v>96.207430340557281</v>
      </c>
    </row>
    <row r="122" spans="1:18" x14ac:dyDescent="0.25">
      <c r="A122" s="1">
        <v>40651</v>
      </c>
      <c r="B122">
        <v>1290</v>
      </c>
      <c r="C122">
        <v>1497.3</v>
      </c>
      <c r="D122">
        <v>320.16000000000003</v>
      </c>
      <c r="E122">
        <v>24.4</v>
      </c>
      <c r="F122" s="2">
        <f t="shared" si="21"/>
        <v>-1.3572930606002731E-2</v>
      </c>
      <c r="G122" s="2">
        <f t="shared" si="22"/>
        <v>4.6296296296295392E-3</v>
      </c>
      <c r="H122" s="2">
        <f t="shared" si="23"/>
        <v>-2.031823745410033E-2</v>
      </c>
      <c r="I122" s="2">
        <f t="shared" si="24"/>
        <v>-1.8503620273531807E-2</v>
      </c>
      <c r="J122" s="2">
        <f t="shared" si="15"/>
        <v>-5.9849865669681784E-3</v>
      </c>
      <c r="K122" s="7">
        <f t="shared" si="16"/>
        <v>109.00130986712675</v>
      </c>
      <c r="M122">
        <v>105.60544837001123</v>
      </c>
      <c r="N122" s="3">
        <v>109.00130986712675</v>
      </c>
      <c r="O122" s="7">
        <f t="shared" si="17"/>
        <v>111.32686084142387</v>
      </c>
      <c r="P122" s="7">
        <f t="shared" si="18"/>
        <v>109.58793822732916</v>
      </c>
      <c r="Q122" s="7">
        <f t="shared" si="19"/>
        <v>106.41140691993218</v>
      </c>
      <c r="R122" s="7">
        <f t="shared" si="20"/>
        <v>94.427244582043343</v>
      </c>
    </row>
    <row r="123" spans="1:18" x14ac:dyDescent="0.25">
      <c r="A123" s="1">
        <v>40652</v>
      </c>
      <c r="B123">
        <v>1297.5</v>
      </c>
      <c r="C123">
        <v>1499.5</v>
      </c>
      <c r="D123">
        <v>331.71</v>
      </c>
      <c r="E123">
        <v>24.55</v>
      </c>
      <c r="F123" s="2">
        <f t="shared" si="21"/>
        <v>5.8139534883721034E-3</v>
      </c>
      <c r="G123" s="2">
        <f t="shared" si="22"/>
        <v>1.4693114272357199E-3</v>
      </c>
      <c r="H123" s="2">
        <f t="shared" si="23"/>
        <v>3.6075712143927907E-2</v>
      </c>
      <c r="I123" s="2">
        <f t="shared" si="24"/>
        <v>6.147540983606703E-3</v>
      </c>
      <c r="J123" s="2">
        <f t="shared" si="15"/>
        <v>1.4280990097329764E-2</v>
      </c>
      <c r="K123" s="7">
        <f t="shared" si="16"/>
        <v>110.55795649393517</v>
      </c>
      <c r="M123">
        <v>106.91248787880727</v>
      </c>
      <c r="N123" s="3">
        <v>110.55795649393517</v>
      </c>
      <c r="O123" s="7">
        <f t="shared" si="17"/>
        <v>111.97411003236238</v>
      </c>
      <c r="P123" s="7">
        <f t="shared" si="18"/>
        <v>109.74895703725377</v>
      </c>
      <c r="Q123" s="7">
        <f t="shared" si="19"/>
        <v>110.25027420480603</v>
      </c>
      <c r="R123" s="7">
        <f t="shared" si="20"/>
        <v>95.007739938080505</v>
      </c>
    </row>
    <row r="124" spans="1:18" x14ac:dyDescent="0.25">
      <c r="A124" s="1">
        <v>40653</v>
      </c>
      <c r="B124">
        <v>1317.25</v>
      </c>
      <c r="C124">
        <v>1503.3</v>
      </c>
      <c r="D124">
        <v>341.5</v>
      </c>
      <c r="E124">
        <v>25.19</v>
      </c>
      <c r="F124" s="2">
        <f t="shared" si="21"/>
        <v>1.5221579961464338E-2</v>
      </c>
      <c r="G124" s="2">
        <f t="shared" si="22"/>
        <v>2.5341780593530761E-3</v>
      </c>
      <c r="H124" s="2">
        <f t="shared" si="23"/>
        <v>2.9513731874227567E-2</v>
      </c>
      <c r="I124" s="2">
        <f t="shared" si="24"/>
        <v>2.6069246435845184E-2</v>
      </c>
      <c r="J124" s="2">
        <f t="shared" si="15"/>
        <v>1.3373092472272304E-2</v>
      </c>
      <c r="K124" s="7">
        <f t="shared" si="16"/>
        <v>112.03645826967403</v>
      </c>
      <c r="M124">
        <v>108.87269456856311</v>
      </c>
      <c r="N124" s="3">
        <v>112.03645826967403</v>
      </c>
      <c r="O124" s="7">
        <f t="shared" si="17"/>
        <v>113.67853290183379</v>
      </c>
      <c r="P124" s="7">
        <f t="shared" si="18"/>
        <v>110.02708043621446</v>
      </c>
      <c r="Q124" s="7">
        <f t="shared" si="19"/>
        <v>113.50417123674674</v>
      </c>
      <c r="R124" s="7">
        <f t="shared" si="20"/>
        <v>97.484520123839019</v>
      </c>
    </row>
    <row r="125" spans="1:18" x14ac:dyDescent="0.25">
      <c r="A125" s="1">
        <v>40654</v>
      </c>
      <c r="B125">
        <v>1320</v>
      </c>
      <c r="C125">
        <v>1508.2</v>
      </c>
      <c r="D125">
        <v>348.52</v>
      </c>
      <c r="E125">
        <v>25.04</v>
      </c>
      <c r="F125" s="2">
        <f t="shared" si="21"/>
        <v>2.0876826722338038E-3</v>
      </c>
      <c r="G125" s="2">
        <f t="shared" si="22"/>
        <v>3.25949577595952E-3</v>
      </c>
      <c r="H125" s="2">
        <f t="shared" si="23"/>
        <v>2.0556368960468419E-2</v>
      </c>
      <c r="I125" s="2">
        <f t="shared" si="24"/>
        <v>-5.9547439460103657E-3</v>
      </c>
      <c r="J125" s="2">
        <f t="shared" si="15"/>
        <v>9.3571469851934184E-3</v>
      </c>
      <c r="K125" s="7">
        <f t="shared" si="16"/>
        <v>113.08479987740385</v>
      </c>
      <c r="M125">
        <v>109.41566456516249</v>
      </c>
      <c r="N125" s="3">
        <v>113.08479987740385</v>
      </c>
      <c r="O125" s="7">
        <f t="shared" si="17"/>
        <v>113.91585760517791</v>
      </c>
      <c r="P125" s="7">
        <f t="shared" si="18"/>
        <v>110.38571324013746</v>
      </c>
      <c r="Q125" s="7">
        <f t="shared" si="19"/>
        <v>115.8374048592415</v>
      </c>
      <c r="R125" s="7">
        <f t="shared" si="20"/>
        <v>96.904024767801857</v>
      </c>
    </row>
    <row r="126" spans="1:18" x14ac:dyDescent="0.25">
      <c r="A126" s="1">
        <v>40658</v>
      </c>
      <c r="B126">
        <v>1319.75</v>
      </c>
      <c r="C126">
        <v>1513.5</v>
      </c>
      <c r="D126">
        <v>350.3</v>
      </c>
      <c r="E126">
        <v>25.02</v>
      </c>
      <c r="F126" s="2">
        <f t="shared" si="21"/>
        <v>-1.8939393939398919E-4</v>
      </c>
      <c r="G126" s="2">
        <f t="shared" si="22"/>
        <v>3.5141227953852106E-3</v>
      </c>
      <c r="H126" s="2">
        <f t="shared" si="23"/>
        <v>5.1073109147252715E-3</v>
      </c>
      <c r="I126" s="2">
        <f t="shared" si="24"/>
        <v>-7.9872204472841712E-4</v>
      </c>
      <c r="J126" s="2">
        <f t="shared" si="15"/>
        <v>3.7468472716411208E-3</v>
      </c>
      <c r="K126" s="7">
        <f t="shared" si="16"/>
        <v>113.50851135128859</v>
      </c>
      <c r="M126">
        <v>109.62446569811898</v>
      </c>
      <c r="N126" s="3">
        <v>113.50851135128859</v>
      </c>
      <c r="O126" s="7">
        <f t="shared" si="17"/>
        <v>113.89428263214661</v>
      </c>
      <c r="P126" s="7">
        <f t="shared" si="18"/>
        <v>110.77362219131949</v>
      </c>
      <c r="Q126" s="7">
        <f t="shared" si="19"/>
        <v>116.42902250141256</v>
      </c>
      <c r="R126" s="7">
        <f t="shared" si="20"/>
        <v>96.826625386996909</v>
      </c>
    </row>
    <row r="127" spans="1:18" x14ac:dyDescent="0.25">
      <c r="A127" s="1">
        <v>40659</v>
      </c>
      <c r="B127">
        <v>1330</v>
      </c>
      <c r="C127">
        <v>1507.9</v>
      </c>
      <c r="D127">
        <v>349.35</v>
      </c>
      <c r="E127">
        <v>25.35</v>
      </c>
      <c r="F127" s="2">
        <f t="shared" si="21"/>
        <v>7.7666224663761607E-3</v>
      </c>
      <c r="G127" s="2">
        <f t="shared" si="22"/>
        <v>-3.7000330360091871E-3</v>
      </c>
      <c r="H127" s="2">
        <f t="shared" si="23"/>
        <v>-2.7119611761347029E-3</v>
      </c>
      <c r="I127" s="2">
        <f t="shared" si="24"/>
        <v>1.3189448441247142E-2</v>
      </c>
      <c r="J127" s="2">
        <f t="shared" si="15"/>
        <v>-2.2966260347558397E-3</v>
      </c>
      <c r="K127" s="7">
        <f t="shared" si="16"/>
        <v>113.24782474895284</v>
      </c>
      <c r="M127">
        <v>110.02306235732257</v>
      </c>
      <c r="N127" s="3">
        <v>113.24782474895284</v>
      </c>
      <c r="O127" s="7">
        <f t="shared" si="17"/>
        <v>114.77885652642924</v>
      </c>
      <c r="P127" s="7">
        <f t="shared" si="18"/>
        <v>110.3637561296932</v>
      </c>
      <c r="Q127" s="7">
        <f t="shared" si="19"/>
        <v>116.11327151261342</v>
      </c>
      <c r="R127" s="7">
        <f t="shared" si="20"/>
        <v>98.103715170278662</v>
      </c>
    </row>
    <row r="128" spans="1:18" x14ac:dyDescent="0.25">
      <c r="A128" s="1">
        <v>40660</v>
      </c>
      <c r="B128">
        <v>1340</v>
      </c>
      <c r="C128">
        <v>1521.5</v>
      </c>
      <c r="D128">
        <v>347.1</v>
      </c>
      <c r="E128">
        <v>25.81</v>
      </c>
      <c r="F128" s="2">
        <f t="shared" si="21"/>
        <v>7.5187969924812581E-3</v>
      </c>
      <c r="G128" s="2">
        <f t="shared" si="22"/>
        <v>9.0191657271700976E-3</v>
      </c>
      <c r="H128" s="2">
        <f t="shared" si="23"/>
        <v>-6.440532417346545E-3</v>
      </c>
      <c r="I128" s="2">
        <f t="shared" si="24"/>
        <v>1.8145956607494851E-2</v>
      </c>
      <c r="J128" s="2">
        <f t="shared" si="15"/>
        <v>3.3361091744058984E-3</v>
      </c>
      <c r="K128" s="7">
        <f t="shared" si="16"/>
        <v>113.62563185607934</v>
      </c>
      <c r="M128">
        <v>110.7999183371123</v>
      </c>
      <c r="N128" s="3">
        <v>113.62563185607934</v>
      </c>
      <c r="O128" s="7">
        <f t="shared" si="17"/>
        <v>115.6418554476806</v>
      </c>
      <c r="P128" s="7">
        <f t="shared" si="18"/>
        <v>111.35914513649989</v>
      </c>
      <c r="Q128" s="7">
        <f t="shared" si="19"/>
        <v>115.36544022335228</v>
      </c>
      <c r="R128" s="7">
        <f t="shared" si="20"/>
        <v>99.883900928792571</v>
      </c>
    </row>
    <row r="129" spans="1:18" x14ac:dyDescent="0.25">
      <c r="A129" s="1">
        <v>40661</v>
      </c>
      <c r="B129">
        <v>1344</v>
      </c>
      <c r="C129">
        <v>1535.6</v>
      </c>
      <c r="D129">
        <v>345.52</v>
      </c>
      <c r="E129">
        <v>26.08</v>
      </c>
      <c r="F129" s="2">
        <f t="shared" si="21"/>
        <v>2.9850746268655914E-3</v>
      </c>
      <c r="G129" s="2">
        <f t="shared" si="22"/>
        <v>9.2671705553728501E-3</v>
      </c>
      <c r="H129" s="2">
        <f t="shared" si="23"/>
        <v>-4.5520023048114533E-3</v>
      </c>
      <c r="I129" s="2">
        <f t="shared" si="24"/>
        <v>1.0461061604029487E-2</v>
      </c>
      <c r="J129" s="2">
        <f t="shared" si="15"/>
        <v>3.7351858479438109E-3</v>
      </c>
      <c r="K129" s="7">
        <f t="shared" si="16"/>
        <v>114.05004470815183</v>
      </c>
      <c r="M129">
        <v>111.30298610047249</v>
      </c>
      <c r="N129" s="3">
        <v>114.05004470815183</v>
      </c>
      <c r="O129" s="7">
        <f t="shared" si="17"/>
        <v>115.98705501618113</v>
      </c>
      <c r="P129" s="7">
        <f t="shared" si="18"/>
        <v>112.39112932738036</v>
      </c>
      <c r="Q129" s="7">
        <f t="shared" si="19"/>
        <v>114.84029647355999</v>
      </c>
      <c r="R129" s="7">
        <f t="shared" si="20"/>
        <v>100.92879256965945</v>
      </c>
    </row>
    <row r="130" spans="1:18" x14ac:dyDescent="0.25">
      <c r="A130" s="1">
        <v>40662</v>
      </c>
      <c r="B130">
        <v>1348.75</v>
      </c>
      <c r="C130">
        <v>1560.8</v>
      </c>
      <c r="D130">
        <v>346.67</v>
      </c>
      <c r="E130">
        <v>25.04</v>
      </c>
      <c r="F130" s="2">
        <f t="shared" si="21"/>
        <v>3.5342261904762751E-3</v>
      </c>
      <c r="G130" s="2">
        <f t="shared" si="22"/>
        <v>1.6410523573847424E-2</v>
      </c>
      <c r="H130" s="2">
        <f t="shared" si="23"/>
        <v>3.3283167399862368E-3</v>
      </c>
      <c r="I130" s="2">
        <f t="shared" si="24"/>
        <v>-3.9877300613496924E-2</v>
      </c>
      <c r="J130" s="2">
        <f t="shared" si="15"/>
        <v>1.0539676492554339E-2</v>
      </c>
      <c r="K130" s="7">
        <f t="shared" si="16"/>
        <v>115.2520952833371</v>
      </c>
      <c r="M130">
        <v>110.84096089090653</v>
      </c>
      <c r="N130" s="3">
        <v>115.2520952833371</v>
      </c>
      <c r="O130" s="7">
        <f t="shared" si="17"/>
        <v>116.39697950377553</v>
      </c>
      <c r="P130" s="7">
        <f t="shared" si="18"/>
        <v>114.23552660469866</v>
      </c>
      <c r="Q130" s="7">
        <f t="shared" si="19"/>
        <v>115.22252135473792</v>
      </c>
      <c r="R130" s="7">
        <f t="shared" si="20"/>
        <v>96.904024767801872</v>
      </c>
    </row>
    <row r="131" spans="1:18" x14ac:dyDescent="0.25">
      <c r="A131" s="1">
        <v>40665</v>
      </c>
      <c r="B131">
        <v>1346.75</v>
      </c>
      <c r="C131">
        <v>1561.5</v>
      </c>
      <c r="D131">
        <v>345.5</v>
      </c>
      <c r="E131">
        <v>25.16</v>
      </c>
      <c r="F131" s="2">
        <f t="shared" si="21"/>
        <v>-1.4828544949027078E-3</v>
      </c>
      <c r="G131" s="2">
        <f t="shared" si="22"/>
        <v>4.4848795489493831E-4</v>
      </c>
      <c r="H131" s="2">
        <f t="shared" si="23"/>
        <v>-3.3749675483889519E-3</v>
      </c>
      <c r="I131" s="2">
        <f t="shared" si="24"/>
        <v>4.7923322683707248E-3</v>
      </c>
      <c r="J131" s="2">
        <f t="shared" si="15"/>
        <v>-1.0997645231420588E-3</v>
      </c>
      <c r="K131" s="7">
        <f t="shared" si="16"/>
        <v>115.1253451177267</v>
      </c>
      <c r="M131">
        <v>110.85157386247849</v>
      </c>
      <c r="N131" s="3">
        <v>115.1253451177267</v>
      </c>
      <c r="O131" s="7">
        <f t="shared" si="17"/>
        <v>116.22437971952526</v>
      </c>
      <c r="P131" s="7">
        <f t="shared" si="18"/>
        <v>114.28675986240195</v>
      </c>
      <c r="Q131" s="7">
        <f t="shared" si="19"/>
        <v>114.83364908432213</v>
      </c>
      <c r="R131" s="7">
        <f t="shared" si="20"/>
        <v>97.368421052631604</v>
      </c>
    </row>
    <row r="132" spans="1:18" x14ac:dyDescent="0.25">
      <c r="A132" s="1">
        <v>40666</v>
      </c>
      <c r="B132">
        <v>1341</v>
      </c>
      <c r="C132">
        <v>1544.8</v>
      </c>
      <c r="D132">
        <v>345.62</v>
      </c>
      <c r="E132">
        <v>25.17</v>
      </c>
      <c r="F132" s="2">
        <f t="shared" si="21"/>
        <v>-4.2695377761277076E-3</v>
      </c>
      <c r="G132" s="2">
        <f t="shared" si="22"/>
        <v>-1.0694844700608441E-2</v>
      </c>
      <c r="H132" s="2">
        <f t="shared" si="23"/>
        <v>3.4732272069470937E-4</v>
      </c>
      <c r="I132" s="2">
        <f t="shared" si="24"/>
        <v>3.9745627980924958E-4</v>
      </c>
      <c r="J132" s="2">
        <f t="shared" si="15"/>
        <v>-6.1459447566793446E-3</v>
      </c>
      <c r="K132" s="7">
        <f t="shared" si="16"/>
        <v>114.4177911065395</v>
      </c>
      <c r="M132">
        <v>110.45750750621831</v>
      </c>
      <c r="N132" s="3">
        <v>114.4177911065395</v>
      </c>
      <c r="O132" s="7">
        <f t="shared" si="17"/>
        <v>115.72815533980574</v>
      </c>
      <c r="P132" s="7">
        <f t="shared" si="18"/>
        <v>113.06448071433783</v>
      </c>
      <c r="Q132" s="7">
        <f t="shared" si="19"/>
        <v>114.87353341974941</v>
      </c>
      <c r="R132" s="7">
        <f t="shared" si="20"/>
        <v>97.407120743034085</v>
      </c>
    </row>
    <row r="133" spans="1:18" x14ac:dyDescent="0.25">
      <c r="A133" s="1">
        <v>40667</v>
      </c>
      <c r="B133">
        <v>1332</v>
      </c>
      <c r="C133">
        <v>1519.7</v>
      </c>
      <c r="D133">
        <v>346.88</v>
      </c>
      <c r="E133">
        <v>25.47</v>
      </c>
      <c r="F133" s="2">
        <f t="shared" si="21"/>
        <v>-6.7114093959731447E-3</v>
      </c>
      <c r="G133" s="2">
        <f t="shared" si="22"/>
        <v>-1.6248058001035681E-2</v>
      </c>
      <c r="H133" s="2">
        <f t="shared" si="23"/>
        <v>3.6456223598171356E-3</v>
      </c>
      <c r="I133" s="2">
        <f t="shared" si="24"/>
        <v>1.1918951132300348E-2</v>
      </c>
      <c r="J133" s="2">
        <f t="shared" si="15"/>
        <v>-8.2392626127074358E-3</v>
      </c>
      <c r="K133" s="7">
        <f t="shared" si="16"/>
        <v>113.47507287804682</v>
      </c>
      <c r="M133">
        <v>110.2533021189665</v>
      </c>
      <c r="N133" s="3">
        <v>113.47507287804682</v>
      </c>
      <c r="O133" s="7">
        <f t="shared" si="17"/>
        <v>114.95145631067953</v>
      </c>
      <c r="P133" s="7">
        <f t="shared" si="18"/>
        <v>111.22740247383429</v>
      </c>
      <c r="Q133" s="7">
        <f t="shared" si="19"/>
        <v>115.29231894173564</v>
      </c>
      <c r="R133" s="7">
        <f t="shared" si="20"/>
        <v>98.568111455108394</v>
      </c>
    </row>
    <row r="134" spans="1:18" x14ac:dyDescent="0.25">
      <c r="A134" s="1">
        <v>40668</v>
      </c>
      <c r="B134">
        <v>1324</v>
      </c>
      <c r="C134">
        <v>1485.8</v>
      </c>
      <c r="D134">
        <v>346.05</v>
      </c>
      <c r="E134">
        <v>25.36</v>
      </c>
      <c r="F134" s="2">
        <f t="shared" si="21"/>
        <v>-6.0060060060059817E-3</v>
      </c>
      <c r="G134" s="2">
        <f t="shared" si="22"/>
        <v>-2.2307034283082228E-2</v>
      </c>
      <c r="H134" s="2">
        <f t="shared" si="23"/>
        <v>-2.392758302583009E-3</v>
      </c>
      <c r="I134" s="2">
        <f t="shared" si="24"/>
        <v>-4.3188064389477754E-3</v>
      </c>
      <c r="J134" s="2">
        <f t="shared" si="15"/>
        <v>-1.3672051294905984E-2</v>
      </c>
      <c r="K134" s="7">
        <f t="shared" si="16"/>
        <v>111.92363586096496</v>
      </c>
      <c r="M134">
        <v>109.28790752895692</v>
      </c>
      <c r="N134" s="3">
        <v>111.92363586096496</v>
      </c>
      <c r="O134" s="7">
        <f t="shared" si="17"/>
        <v>114.26105717367845</v>
      </c>
      <c r="P134" s="7">
        <f t="shared" si="18"/>
        <v>108.74624899363228</v>
      </c>
      <c r="Q134" s="7">
        <f t="shared" si="19"/>
        <v>115.01645228836375</v>
      </c>
      <c r="R134" s="7">
        <f t="shared" si="20"/>
        <v>98.142414860681143</v>
      </c>
    </row>
    <row r="135" spans="1:18" x14ac:dyDescent="0.25">
      <c r="A135" s="1">
        <v>40669</v>
      </c>
      <c r="B135">
        <v>1323.5</v>
      </c>
      <c r="C135">
        <v>1496</v>
      </c>
      <c r="D135">
        <v>346.21</v>
      </c>
      <c r="E135">
        <v>25.43</v>
      </c>
      <c r="F135" s="2">
        <f t="shared" si="21"/>
        <v>-3.7764350453173279E-4</v>
      </c>
      <c r="G135" s="2">
        <f t="shared" si="22"/>
        <v>6.8649885583524917E-3</v>
      </c>
      <c r="H135" s="2">
        <f t="shared" si="23"/>
        <v>4.6236093050122662E-4</v>
      </c>
      <c r="I135" s="2">
        <f t="shared" si="24"/>
        <v>2.7602523659306932E-3</v>
      </c>
      <c r="J135" s="2">
        <f t="shared" ref="J135:J198" si="25">SUMPRODUCT(F$4:I$4,F135:I135)</f>
        <v>3.9056465401286649E-3</v>
      </c>
      <c r="K135" s="7">
        <f t="shared" ref="K135:K198" si="26">K134*(1+J135)</f>
        <v>112.36077002212396</v>
      </c>
      <c r="M135">
        <v>109.55320278653002</v>
      </c>
      <c r="N135" s="3">
        <v>112.36077002212396</v>
      </c>
      <c r="O135" s="7">
        <f t="shared" ref="O135:O198" si="27">O134*(1+F135)</f>
        <v>114.21790722761588</v>
      </c>
      <c r="P135" s="7">
        <f t="shared" ref="P135:P198" si="28">P134*(1+G135)</f>
        <v>109.49279074873732</v>
      </c>
      <c r="Q135" s="7">
        <f t="shared" ref="Q135:Q198" si="29">Q134*(1+H135)</f>
        <v>115.06963140226675</v>
      </c>
      <c r="R135" s="7">
        <f t="shared" ref="R135:R198" si="30">R134*(1+I135)</f>
        <v>98.413312693498483</v>
      </c>
    </row>
    <row r="136" spans="1:18" x14ac:dyDescent="0.25">
      <c r="A136" s="1">
        <v>40672</v>
      </c>
      <c r="B136">
        <v>1331.75</v>
      </c>
      <c r="C136">
        <v>1507.6</v>
      </c>
      <c r="D136">
        <v>346.53</v>
      </c>
      <c r="E136">
        <v>25.35</v>
      </c>
      <c r="F136" s="2">
        <f t="shared" si="21"/>
        <v>6.2334718549301726E-3</v>
      </c>
      <c r="G136" s="2">
        <f t="shared" si="22"/>
        <v>7.7540106951869969E-3</v>
      </c>
      <c r="H136" s="2">
        <f t="shared" si="23"/>
        <v>9.242945033360872E-4</v>
      </c>
      <c r="I136" s="2">
        <f t="shared" si="24"/>
        <v>-3.1458906802988018E-3</v>
      </c>
      <c r="J136" s="2">
        <f t="shared" si="25"/>
        <v>5.1649126421447981E-3</v>
      </c>
      <c r="K136" s="7">
        <f t="shared" si="26"/>
        <v>112.94110358369234</v>
      </c>
      <c r="M136">
        <v>109.87545042048041</v>
      </c>
      <c r="N136" s="3">
        <v>112.94110358369234</v>
      </c>
      <c r="O136" s="7">
        <f t="shared" si="27"/>
        <v>114.92988133764825</v>
      </c>
      <c r="P136" s="7">
        <f t="shared" si="28"/>
        <v>110.3417990192489</v>
      </c>
      <c r="Q136" s="7">
        <f t="shared" si="29"/>
        <v>115.17598963007278</v>
      </c>
      <c r="R136" s="7">
        <f t="shared" si="30"/>
        <v>98.103715170278676</v>
      </c>
    </row>
    <row r="137" spans="1:18" x14ac:dyDescent="0.25">
      <c r="A137" s="1">
        <v>40673</v>
      </c>
      <c r="B137">
        <v>1342.75</v>
      </c>
      <c r="C137">
        <v>1521.3</v>
      </c>
      <c r="D137">
        <v>346.66</v>
      </c>
      <c r="E137">
        <v>24.93</v>
      </c>
      <c r="F137" s="2">
        <f t="shared" si="21"/>
        <v>8.2598085226206486E-3</v>
      </c>
      <c r="G137" s="2">
        <f t="shared" si="22"/>
        <v>9.0872910586363709E-3</v>
      </c>
      <c r="H137" s="2">
        <f t="shared" si="23"/>
        <v>3.7514789484327515E-4</v>
      </c>
      <c r="I137" s="2">
        <f t="shared" si="24"/>
        <v>-1.6568047337278125E-2</v>
      </c>
      <c r="J137" s="2">
        <f t="shared" si="25"/>
        <v>5.8863166454366884E-3</v>
      </c>
      <c r="K137" s="7">
        <f t="shared" si="26"/>
        <v>113.60591068167101</v>
      </c>
      <c r="M137">
        <v>109.90715498551253</v>
      </c>
      <c r="N137" s="3">
        <v>113.60591068167101</v>
      </c>
      <c r="O137" s="7">
        <f t="shared" si="27"/>
        <v>115.87918015102474</v>
      </c>
      <c r="P137" s="7">
        <f t="shared" si="28"/>
        <v>111.34450706287036</v>
      </c>
      <c r="Q137" s="7">
        <f t="shared" si="29"/>
        <v>115.21919766011899</v>
      </c>
      <c r="R137" s="7">
        <f t="shared" si="30"/>
        <v>96.478328173374649</v>
      </c>
    </row>
    <row r="138" spans="1:18" x14ac:dyDescent="0.25">
      <c r="A138" s="1">
        <v>40674</v>
      </c>
      <c r="B138">
        <v>1327.75</v>
      </c>
      <c r="C138">
        <v>1505.8</v>
      </c>
      <c r="D138">
        <v>345.24</v>
      </c>
      <c r="E138">
        <v>24.89</v>
      </c>
      <c r="F138" s="2">
        <f t="shared" si="21"/>
        <v>-1.1171104077453031E-2</v>
      </c>
      <c r="G138" s="2">
        <f t="shared" si="22"/>
        <v>-1.0188654440281386E-2</v>
      </c>
      <c r="H138" s="2">
        <f t="shared" si="23"/>
        <v>-4.0962326198581422E-3</v>
      </c>
      <c r="I138" s="2">
        <f t="shared" si="24"/>
        <v>-1.6044925792217946E-3</v>
      </c>
      <c r="J138" s="2">
        <f t="shared" si="25"/>
        <v>-8.0930146005902086E-3</v>
      </c>
      <c r="K138" s="7">
        <f t="shared" si="26"/>
        <v>112.68649638781089</v>
      </c>
      <c r="M138">
        <v>109.16361979105082</v>
      </c>
      <c r="N138" s="3">
        <v>112.68649638781089</v>
      </c>
      <c r="O138" s="7">
        <f t="shared" si="27"/>
        <v>114.58468176914771</v>
      </c>
      <c r="P138" s="7">
        <f t="shared" si="28"/>
        <v>110.21005635658331</v>
      </c>
      <c r="Q138" s="7">
        <f t="shared" si="29"/>
        <v>114.74723302422973</v>
      </c>
      <c r="R138" s="7">
        <f t="shared" si="30"/>
        <v>96.323529411764738</v>
      </c>
    </row>
    <row r="139" spans="1:18" x14ac:dyDescent="0.25">
      <c r="A139" s="1">
        <v>40675</v>
      </c>
      <c r="B139">
        <v>1336.5</v>
      </c>
      <c r="C139">
        <v>1511.2</v>
      </c>
      <c r="D139">
        <v>342.27</v>
      </c>
      <c r="E139">
        <v>24.78</v>
      </c>
      <c r="F139" s="2">
        <f t="shared" si="21"/>
        <v>6.5900960271134679E-3</v>
      </c>
      <c r="G139" s="2">
        <f t="shared" si="22"/>
        <v>3.5861336166822522E-3</v>
      </c>
      <c r="H139" s="2">
        <f t="shared" si="23"/>
        <v>-8.6027111574558113E-3</v>
      </c>
      <c r="I139" s="2">
        <f t="shared" si="24"/>
        <v>-4.4194455604660288E-3</v>
      </c>
      <c r="J139" s="2">
        <f t="shared" si="25"/>
        <v>-5.1152880878589917E-4</v>
      </c>
      <c r="K139" s="7">
        <f t="shared" si="26"/>
        <v>112.62885399854737</v>
      </c>
      <c r="M139">
        <v>109.08595186578258</v>
      </c>
      <c r="N139" s="3">
        <v>112.62885399854737</v>
      </c>
      <c r="O139" s="7">
        <f t="shared" si="27"/>
        <v>115.33980582524264</v>
      </c>
      <c r="P139" s="7">
        <f t="shared" si="28"/>
        <v>110.6052843445801</v>
      </c>
      <c r="Q139" s="7">
        <f t="shared" si="29"/>
        <v>113.76009572240501</v>
      </c>
      <c r="R139" s="7">
        <f t="shared" si="30"/>
        <v>95.897832817337502</v>
      </c>
    </row>
    <row r="140" spans="1:18" x14ac:dyDescent="0.25">
      <c r="A140" s="1">
        <v>40676</v>
      </c>
      <c r="B140">
        <v>1323</v>
      </c>
      <c r="C140">
        <v>1498</v>
      </c>
      <c r="D140">
        <v>340.35</v>
      </c>
      <c r="E140">
        <v>24.63</v>
      </c>
      <c r="F140" s="2">
        <f t="shared" si="21"/>
        <v>-1.0101010101010055E-2</v>
      </c>
      <c r="G140" s="2">
        <f t="shared" si="22"/>
        <v>-8.7347803070407792E-3</v>
      </c>
      <c r="H140" s="2">
        <f t="shared" si="23"/>
        <v>-5.6096064510472443E-3</v>
      </c>
      <c r="I140" s="2">
        <f t="shared" si="24"/>
        <v>-6.0532687651332351E-3</v>
      </c>
      <c r="J140" s="2">
        <f t="shared" si="25"/>
        <v>-7.738678954960442E-3</v>
      </c>
      <c r="K140" s="7">
        <f t="shared" si="26"/>
        <v>111.75725545638751</v>
      </c>
      <c r="M140">
        <v>108.2542078732187</v>
      </c>
      <c r="N140" s="3">
        <v>111.75725545638751</v>
      </c>
      <c r="O140" s="7">
        <f t="shared" si="27"/>
        <v>114.17475728155333</v>
      </c>
      <c r="P140" s="7">
        <f t="shared" si="28"/>
        <v>109.63917148503242</v>
      </c>
      <c r="Q140" s="7">
        <f t="shared" si="29"/>
        <v>113.12194635556885</v>
      </c>
      <c r="R140" s="7">
        <f t="shared" si="30"/>
        <v>95.31733746130034</v>
      </c>
    </row>
    <row r="141" spans="1:18" x14ac:dyDescent="0.25">
      <c r="A141" s="1">
        <v>40679</v>
      </c>
      <c r="B141">
        <v>1314.5</v>
      </c>
      <c r="C141">
        <v>1495</v>
      </c>
      <c r="D141">
        <v>332.6</v>
      </c>
      <c r="E141">
        <v>24.18</v>
      </c>
      <c r="F141" s="2">
        <f t="shared" si="21"/>
        <v>-6.4247921390778728E-3</v>
      </c>
      <c r="G141" s="2">
        <f t="shared" si="22"/>
        <v>-2.0026702269693164E-3</v>
      </c>
      <c r="H141" s="2">
        <f t="shared" si="23"/>
        <v>-2.2770677244013493E-2</v>
      </c>
      <c r="I141" s="2">
        <f t="shared" si="24"/>
        <v>-1.8270401948842885E-2</v>
      </c>
      <c r="J141" s="2">
        <f t="shared" si="25"/>
        <v>-9.8572374703669117E-3</v>
      </c>
      <c r="K141" s="7">
        <f t="shared" si="26"/>
        <v>110.65563765031744</v>
      </c>
      <c r="M141">
        <v>106.91541342794308</v>
      </c>
      <c r="N141" s="3">
        <v>110.65563765031744</v>
      </c>
      <c r="O141" s="7">
        <f t="shared" si="27"/>
        <v>113.44120819848968</v>
      </c>
      <c r="P141" s="7">
        <f t="shared" si="28"/>
        <v>109.41960038058976</v>
      </c>
      <c r="Q141" s="7">
        <f t="shared" si="29"/>
        <v>110.54608302589159</v>
      </c>
      <c r="R141" s="7">
        <f t="shared" si="30"/>
        <v>93.575851393188884</v>
      </c>
    </row>
    <row r="142" spans="1:18" x14ac:dyDescent="0.25">
      <c r="A142" s="1">
        <v>40680</v>
      </c>
      <c r="B142">
        <v>1314.5</v>
      </c>
      <c r="C142">
        <v>1484.4</v>
      </c>
      <c r="D142">
        <v>330.73</v>
      </c>
      <c r="E142">
        <v>24.11</v>
      </c>
      <c r="F142" s="2">
        <f t="shared" si="21"/>
        <v>0</v>
      </c>
      <c r="G142" s="2">
        <f t="shared" si="22"/>
        <v>-7.0903010033444014E-3</v>
      </c>
      <c r="H142" s="2">
        <f t="shared" si="23"/>
        <v>-5.6223692122669977E-3</v>
      </c>
      <c r="I142" s="2">
        <f t="shared" si="24"/>
        <v>-2.8949545078577055E-3</v>
      </c>
      <c r="J142" s="2">
        <f t="shared" si="25"/>
        <v>-5.9151005016411969E-3</v>
      </c>
      <c r="K142" s="7">
        <f t="shared" si="26"/>
        <v>110.00109843254262</v>
      </c>
      <c r="M142">
        <v>106.49823951545861</v>
      </c>
      <c r="N142" s="3">
        <v>110.00109843254262</v>
      </c>
      <c r="O142" s="7">
        <f t="shared" si="27"/>
        <v>113.44120819848968</v>
      </c>
      <c r="P142" s="7">
        <f t="shared" si="28"/>
        <v>108.64378247822572</v>
      </c>
      <c r="Q142" s="7">
        <f t="shared" si="29"/>
        <v>109.92455213215011</v>
      </c>
      <c r="R142" s="7">
        <f t="shared" si="30"/>
        <v>93.304953560371544</v>
      </c>
    </row>
    <row r="143" spans="1:18" x14ac:dyDescent="0.25">
      <c r="A143" s="1">
        <v>40681</v>
      </c>
      <c r="B143">
        <v>1327.5</v>
      </c>
      <c r="C143">
        <v>1500.2</v>
      </c>
      <c r="D143">
        <v>336</v>
      </c>
      <c r="E143">
        <v>24.09</v>
      </c>
      <c r="F143" s="2">
        <f t="shared" si="21"/>
        <v>9.8896918980599935E-3</v>
      </c>
      <c r="G143" s="2">
        <f t="shared" si="22"/>
        <v>1.0644031258420839E-2</v>
      </c>
      <c r="H143" s="2">
        <f t="shared" si="23"/>
        <v>1.5934448039186089E-2</v>
      </c>
      <c r="I143" s="2">
        <f t="shared" si="24"/>
        <v>-8.2953131480711928E-4</v>
      </c>
      <c r="J143" s="2">
        <f t="shared" si="25"/>
        <v>1.2472837922202228E-2</v>
      </c>
      <c r="K143" s="7">
        <f t="shared" si="26"/>
        <v>111.37312430455594</v>
      </c>
      <c r="M143">
        <v>107.44710261696785</v>
      </c>
      <c r="N143" s="3">
        <v>111.37312430455594</v>
      </c>
      <c r="O143" s="7">
        <f t="shared" si="27"/>
        <v>114.56310679611641</v>
      </c>
      <c r="P143" s="7">
        <f t="shared" si="28"/>
        <v>109.80019029495702</v>
      </c>
      <c r="Q143" s="7">
        <f t="shared" si="29"/>
        <v>111.67613919633067</v>
      </c>
      <c r="R143" s="7">
        <f t="shared" si="30"/>
        <v>93.227554179566596</v>
      </c>
    </row>
    <row r="144" spans="1:18" x14ac:dyDescent="0.25">
      <c r="A144" s="1">
        <v>40682</v>
      </c>
      <c r="B144">
        <v>1330.75</v>
      </c>
      <c r="C144">
        <v>1496.8</v>
      </c>
      <c r="D144">
        <v>338.67</v>
      </c>
      <c r="E144">
        <v>24.34</v>
      </c>
      <c r="F144" s="2">
        <f t="shared" si="21"/>
        <v>2.4482109227872417E-3</v>
      </c>
      <c r="G144" s="2">
        <f t="shared" si="22"/>
        <v>-2.2663644847353837E-3</v>
      </c>
      <c r="H144" s="2">
        <f t="shared" si="23"/>
        <v>7.9464285714285765E-3</v>
      </c>
      <c r="I144" s="2">
        <f t="shared" si="24"/>
        <v>1.0377750103777394E-2</v>
      </c>
      <c r="J144" s="2">
        <f t="shared" si="25"/>
        <v>1.8285206658540643E-3</v>
      </c>
      <c r="K144" s="7">
        <f t="shared" si="26"/>
        <v>111.57677236396756</v>
      </c>
      <c r="M144">
        <v>107.94420731181195</v>
      </c>
      <c r="N144" s="3">
        <v>111.57677236396756</v>
      </c>
      <c r="O144" s="7">
        <f t="shared" si="27"/>
        <v>114.84358144552311</v>
      </c>
      <c r="P144" s="7">
        <f t="shared" si="28"/>
        <v>109.55134304325534</v>
      </c>
      <c r="Q144" s="7">
        <f t="shared" si="29"/>
        <v>112.56356565958723</v>
      </c>
      <c r="R144" s="7">
        <f t="shared" si="30"/>
        <v>94.195046439628513</v>
      </c>
    </row>
    <row r="145" spans="1:18" x14ac:dyDescent="0.25">
      <c r="A145" s="1">
        <v>40683</v>
      </c>
      <c r="B145">
        <v>1316.75</v>
      </c>
      <c r="C145">
        <v>1513.3</v>
      </c>
      <c r="D145">
        <v>335.02</v>
      </c>
      <c r="E145">
        <v>24.28</v>
      </c>
      <c r="F145" s="2">
        <f t="shared" si="21"/>
        <v>-1.0520383242532461E-2</v>
      </c>
      <c r="G145" s="2">
        <f t="shared" si="22"/>
        <v>1.1023516835916514E-2</v>
      </c>
      <c r="H145" s="2">
        <f t="shared" si="23"/>
        <v>-1.0777452977825175E-2</v>
      </c>
      <c r="I145" s="2">
        <f t="shared" si="24"/>
        <v>-2.4650780608052036E-3</v>
      </c>
      <c r="J145" s="2">
        <f t="shared" si="25"/>
        <v>1.2321134554307343E-3</v>
      </c>
      <c r="K145" s="7">
        <f t="shared" si="26"/>
        <v>111.71424760651074</v>
      </c>
      <c r="M145">
        <v>107.60042127209765</v>
      </c>
      <c r="N145" s="3">
        <v>111.71424760651074</v>
      </c>
      <c r="O145" s="7">
        <f t="shared" si="27"/>
        <v>113.63538295577122</v>
      </c>
      <c r="P145" s="7">
        <f t="shared" si="28"/>
        <v>110.75898411768993</v>
      </c>
      <c r="Q145" s="7">
        <f t="shared" si="29"/>
        <v>111.35041712367469</v>
      </c>
      <c r="R145" s="7">
        <f t="shared" si="30"/>
        <v>93.962848297213654</v>
      </c>
    </row>
    <row r="146" spans="1:18" x14ac:dyDescent="0.25">
      <c r="A146" s="1">
        <v>40686</v>
      </c>
      <c r="B146">
        <v>1304.25</v>
      </c>
      <c r="C146">
        <v>1519.8</v>
      </c>
      <c r="D146">
        <v>329.42</v>
      </c>
      <c r="E146">
        <v>23.87</v>
      </c>
      <c r="F146" s="2">
        <f t="shared" si="21"/>
        <v>-9.4930700588570227E-3</v>
      </c>
      <c r="G146" s="2">
        <f t="shared" si="22"/>
        <v>4.2952487940262074E-3</v>
      </c>
      <c r="H146" s="2">
        <f t="shared" si="23"/>
        <v>-1.671541997492676E-2</v>
      </c>
      <c r="I146" s="2">
        <f t="shared" si="24"/>
        <v>-1.6886326194398671E-2</v>
      </c>
      <c r="J146" s="2">
        <f t="shared" si="25"/>
        <v>-4.5031789839062534E-3</v>
      </c>
      <c r="K146" s="7">
        <f t="shared" si="26"/>
        <v>111.21117835448619</v>
      </c>
      <c r="M146">
        <v>106.55670882182505</v>
      </c>
      <c r="N146" s="3">
        <v>111.21117835448619</v>
      </c>
      <c r="O146" s="7">
        <f t="shared" si="27"/>
        <v>112.55663430420704</v>
      </c>
      <c r="P146" s="7">
        <f t="shared" si="28"/>
        <v>111.23472151064901</v>
      </c>
      <c r="Q146" s="7">
        <f t="shared" si="29"/>
        <v>109.48914813706919</v>
      </c>
      <c r="R146" s="7">
        <f t="shared" si="30"/>
        <v>92.376160990712108</v>
      </c>
    </row>
    <row r="147" spans="1:18" x14ac:dyDescent="0.25">
      <c r="A147" s="1">
        <v>40687</v>
      </c>
      <c r="B147">
        <v>1302.5</v>
      </c>
      <c r="C147">
        <v>1527.7</v>
      </c>
      <c r="D147">
        <v>331.34</v>
      </c>
      <c r="E147">
        <v>23.88</v>
      </c>
      <c r="F147" s="2">
        <f t="shared" si="21"/>
        <v>-1.3417672992140917E-3</v>
      </c>
      <c r="G147" s="2">
        <f t="shared" si="22"/>
        <v>5.1980523753125674E-3</v>
      </c>
      <c r="H147" s="2">
        <f t="shared" si="23"/>
        <v>5.8284257179284094E-3</v>
      </c>
      <c r="I147" s="2">
        <f t="shared" si="24"/>
        <v>4.1893590280683846E-4</v>
      </c>
      <c r="J147" s="2">
        <f t="shared" si="25"/>
        <v>4.8259271725261746E-3</v>
      </c>
      <c r="K147" s="7">
        <f t="shared" si="26"/>
        <v>111.74787540199576</v>
      </c>
      <c r="M147">
        <v>106.82586165660334</v>
      </c>
      <c r="N147" s="3">
        <v>111.74787540199576</v>
      </c>
      <c r="O147" s="7">
        <f t="shared" si="27"/>
        <v>112.40560949298805</v>
      </c>
      <c r="P147" s="7">
        <f t="shared" si="28"/>
        <v>111.81292541901468</v>
      </c>
      <c r="Q147" s="7">
        <f t="shared" si="29"/>
        <v>110.12729750390537</v>
      </c>
      <c r="R147" s="7">
        <f t="shared" si="30"/>
        <v>92.414860681114575</v>
      </c>
    </row>
    <row r="148" spans="1:18" x14ac:dyDescent="0.25">
      <c r="A148" s="1">
        <v>40688</v>
      </c>
      <c r="B148">
        <v>1305.5</v>
      </c>
      <c r="C148">
        <v>1531.1</v>
      </c>
      <c r="D148">
        <v>332.85</v>
      </c>
      <c r="E148">
        <v>24</v>
      </c>
      <c r="F148" s="2">
        <f t="shared" si="21"/>
        <v>2.3032629558541462E-3</v>
      </c>
      <c r="G148" s="2">
        <f t="shared" si="22"/>
        <v>2.2255678470903817E-3</v>
      </c>
      <c r="H148" s="2">
        <f t="shared" si="23"/>
        <v>4.557252369167708E-3</v>
      </c>
      <c r="I148" s="2">
        <f t="shared" si="24"/>
        <v>5.0251256281408363E-3</v>
      </c>
      <c r="J148" s="2">
        <f t="shared" si="25"/>
        <v>3.0691124678993036E-3</v>
      </c>
      <c r="K148" s="7">
        <f t="shared" si="26"/>
        <v>112.09084219965327</v>
      </c>
      <c r="M148">
        <v>107.20272216637916</v>
      </c>
      <c r="N148" s="3">
        <v>112.09084219965327</v>
      </c>
      <c r="O148" s="7">
        <f t="shared" si="27"/>
        <v>112.66450916936346</v>
      </c>
      <c r="P148" s="7">
        <f t="shared" si="28"/>
        <v>112.06177267071635</v>
      </c>
      <c r="Q148" s="7">
        <f t="shared" si="29"/>
        <v>110.62917539136508</v>
      </c>
      <c r="R148" s="7">
        <f t="shared" si="30"/>
        <v>92.879256965944307</v>
      </c>
    </row>
    <row r="149" spans="1:18" x14ac:dyDescent="0.25">
      <c r="A149" s="1">
        <v>40689</v>
      </c>
      <c r="B149">
        <v>1315.5</v>
      </c>
      <c r="C149">
        <v>1527.2</v>
      </c>
      <c r="D149">
        <v>334.43</v>
      </c>
      <c r="E149">
        <v>24.16</v>
      </c>
      <c r="F149" s="2">
        <f t="shared" si="21"/>
        <v>7.6599004212944966E-3</v>
      </c>
      <c r="G149" s="2">
        <f t="shared" si="22"/>
        <v>-2.5471882959962056E-3</v>
      </c>
      <c r="H149" s="2">
        <f t="shared" si="23"/>
        <v>4.746882980321443E-3</v>
      </c>
      <c r="I149" s="2">
        <f t="shared" si="24"/>
        <v>6.6666666666665986E-3</v>
      </c>
      <c r="J149" s="2">
        <f t="shared" si="25"/>
        <v>1.0031240699722914E-3</v>
      </c>
      <c r="K149" s="7">
        <f t="shared" si="26"/>
        <v>112.20328322148721</v>
      </c>
      <c r="M149">
        <v>107.64563722868498</v>
      </c>
      <c r="N149" s="3">
        <v>112.20328322148721</v>
      </c>
      <c r="O149" s="7">
        <f t="shared" si="27"/>
        <v>113.5275080906148</v>
      </c>
      <c r="P149" s="7">
        <f t="shared" si="28"/>
        <v>111.77633023494091</v>
      </c>
      <c r="Q149" s="7">
        <f t="shared" si="29"/>
        <v>111.15431914115734</v>
      </c>
      <c r="R149" s="7">
        <f t="shared" si="30"/>
        <v>93.498452012383936</v>
      </c>
    </row>
    <row r="150" spans="1:18" x14ac:dyDescent="0.25">
      <c r="A150" s="1">
        <v>40690</v>
      </c>
      <c r="B150">
        <v>1319</v>
      </c>
      <c r="C150">
        <v>1540.7</v>
      </c>
      <c r="D150">
        <v>334.31</v>
      </c>
      <c r="E150">
        <v>24.49</v>
      </c>
      <c r="F150" s="2">
        <f t="shared" si="21"/>
        <v>2.6605853287722248E-3</v>
      </c>
      <c r="G150" s="2">
        <f t="shared" si="22"/>
        <v>8.8397066526977319E-3</v>
      </c>
      <c r="H150" s="2">
        <f t="shared" si="23"/>
        <v>-3.5881948389804297E-4</v>
      </c>
      <c r="I150" s="2">
        <f t="shared" si="24"/>
        <v>1.3658940397350827E-2</v>
      </c>
      <c r="J150" s="2">
        <f t="shared" si="25"/>
        <v>4.9746906228619655E-3</v>
      </c>
      <c r="K150" s="7">
        <f t="shared" si="26"/>
        <v>112.76145984238347</v>
      </c>
      <c r="M150">
        <v>108.31305129108709</v>
      </c>
      <c r="N150" s="3">
        <v>112.76145984238347</v>
      </c>
      <c r="O150" s="7">
        <f t="shared" si="27"/>
        <v>113.82955771305276</v>
      </c>
      <c r="P150" s="7">
        <f t="shared" si="28"/>
        <v>112.76440020493285</v>
      </c>
      <c r="Q150" s="7">
        <f t="shared" si="29"/>
        <v>111.11443480573007</v>
      </c>
      <c r="R150" s="7">
        <f t="shared" si="30"/>
        <v>94.77554179566566</v>
      </c>
    </row>
    <row r="151" spans="1:18" x14ac:dyDescent="0.25">
      <c r="A151" s="1">
        <v>40694</v>
      </c>
      <c r="B151">
        <v>1333</v>
      </c>
      <c r="C151">
        <v>1540.2</v>
      </c>
      <c r="D151">
        <v>341</v>
      </c>
      <c r="E151">
        <v>24.54</v>
      </c>
      <c r="F151" s="2">
        <f t="shared" si="21"/>
        <v>1.0614101592115288E-2</v>
      </c>
      <c r="G151" s="2">
        <f t="shared" si="22"/>
        <v>-3.2452781203351488E-4</v>
      </c>
      <c r="H151" s="2">
        <f t="shared" si="23"/>
        <v>2.00113666955819E-2</v>
      </c>
      <c r="I151" s="2">
        <f t="shared" si="24"/>
        <v>2.0416496529196415E-3</v>
      </c>
      <c r="J151" s="2">
        <f t="shared" si="25"/>
        <v>7.9711534810114424E-3</v>
      </c>
      <c r="K151" s="7">
        <f t="shared" si="26"/>
        <v>113.66029874553001</v>
      </c>
      <c r="M151">
        <v>109.18883244695805</v>
      </c>
      <c r="N151" s="3">
        <v>113.66029874553001</v>
      </c>
      <c r="O151" s="7">
        <f t="shared" si="27"/>
        <v>115.03775620280466</v>
      </c>
      <c r="P151" s="7">
        <f t="shared" si="28"/>
        <v>112.72780502085908</v>
      </c>
      <c r="Q151" s="7">
        <f t="shared" si="29"/>
        <v>113.33798650579986</v>
      </c>
      <c r="R151" s="7">
        <f t="shared" si="30"/>
        <v>94.969040247678052</v>
      </c>
    </row>
    <row r="152" spans="1:18" x14ac:dyDescent="0.25">
      <c r="A152" s="1">
        <v>40695</v>
      </c>
      <c r="B152">
        <v>1301</v>
      </c>
      <c r="C152">
        <v>1546.6</v>
      </c>
      <c r="D152">
        <v>344.65</v>
      </c>
      <c r="E152">
        <v>24.21</v>
      </c>
      <c r="F152" s="2">
        <f t="shared" si="21"/>
        <v>-2.4006001500375129E-2</v>
      </c>
      <c r="G152" s="2">
        <f t="shared" si="22"/>
        <v>4.155304505908175E-3</v>
      </c>
      <c r="H152" s="2">
        <f t="shared" si="23"/>
        <v>1.0703812316715577E-2</v>
      </c>
      <c r="I152" s="2">
        <f t="shared" si="24"/>
        <v>-1.3447432762836109E-2</v>
      </c>
      <c r="J152" s="2">
        <f t="shared" si="25"/>
        <v>3.9282570191983713E-3</v>
      </c>
      <c r="K152" s="7">
        <f t="shared" si="26"/>
        <v>114.10678561188132</v>
      </c>
      <c r="M152">
        <v>108.57207066163963</v>
      </c>
      <c r="N152" s="3">
        <v>114.10678561188132</v>
      </c>
      <c r="O152" s="7">
        <f t="shared" si="27"/>
        <v>112.27615965480034</v>
      </c>
      <c r="P152" s="7">
        <f t="shared" si="28"/>
        <v>113.19622337700339</v>
      </c>
      <c r="Q152" s="7">
        <f t="shared" si="29"/>
        <v>114.55113504171239</v>
      </c>
      <c r="R152" s="7">
        <f t="shared" si="30"/>
        <v>93.691950464396328</v>
      </c>
    </row>
    <row r="153" spans="1:18" x14ac:dyDescent="0.25">
      <c r="A153" s="1">
        <v>40696</v>
      </c>
      <c r="B153">
        <v>1301.5</v>
      </c>
      <c r="C153">
        <v>1536.1</v>
      </c>
      <c r="D153">
        <v>344.3</v>
      </c>
      <c r="E153">
        <v>24.02</v>
      </c>
      <c r="F153" s="2">
        <f t="shared" si="21"/>
        <v>3.8431975403541152E-4</v>
      </c>
      <c r="G153" s="2">
        <f t="shared" si="22"/>
        <v>-6.7890857364542034E-3</v>
      </c>
      <c r="H153" s="2">
        <f t="shared" si="23"/>
        <v>-1.015522994341933E-3</v>
      </c>
      <c r="I153" s="2">
        <f t="shared" si="24"/>
        <v>-7.8479966955803393E-3</v>
      </c>
      <c r="J153" s="2">
        <f t="shared" si="25"/>
        <v>-4.061738778671828E-3</v>
      </c>
      <c r="K153" s="7">
        <f t="shared" si="26"/>
        <v>113.64331365585195</v>
      </c>
      <c r="M153">
        <v>108.15764331391475</v>
      </c>
      <c r="N153" s="3">
        <v>113.64331365585195</v>
      </c>
      <c r="O153" s="7">
        <f t="shared" si="27"/>
        <v>112.31930960086291</v>
      </c>
      <c r="P153" s="7">
        <f t="shared" si="28"/>
        <v>112.42772451145409</v>
      </c>
      <c r="Q153" s="7">
        <f t="shared" si="29"/>
        <v>114.43480573004956</v>
      </c>
      <c r="R153" s="7">
        <f t="shared" si="30"/>
        <v>92.95665634674927</v>
      </c>
    </row>
    <row r="154" spans="1:18" x14ac:dyDescent="0.25">
      <c r="A154" s="1">
        <v>40697</v>
      </c>
      <c r="B154">
        <v>1285.25</v>
      </c>
      <c r="C154">
        <v>1545.8</v>
      </c>
      <c r="D154">
        <v>342.01</v>
      </c>
      <c r="E154">
        <v>23.68</v>
      </c>
      <c r="F154" s="2">
        <f t="shared" si="21"/>
        <v>-1.2485593545908613E-2</v>
      </c>
      <c r="G154" s="2">
        <f t="shared" si="22"/>
        <v>6.3146930538375834E-3</v>
      </c>
      <c r="H154" s="2">
        <f t="shared" si="23"/>
        <v>-6.6511762997386592E-3</v>
      </c>
      <c r="I154" s="2">
        <f t="shared" si="24"/>
        <v>-1.4154870940882636E-2</v>
      </c>
      <c r="J154" s="2">
        <f t="shared" si="25"/>
        <v>-5.6341921455509234E-5</v>
      </c>
      <c r="K154" s="7">
        <f t="shared" si="26"/>
        <v>113.63691077320001</v>
      </c>
      <c r="M154">
        <v>107.42820254127209</v>
      </c>
      <c r="N154" s="3">
        <v>113.63691077320001</v>
      </c>
      <c r="O154" s="7">
        <f t="shared" si="27"/>
        <v>110.91693635382946</v>
      </c>
      <c r="P154" s="7">
        <f t="shared" si="28"/>
        <v>113.13767108248533</v>
      </c>
      <c r="Q154" s="7">
        <f t="shared" si="29"/>
        <v>113.67367966231265</v>
      </c>
      <c r="R154" s="7">
        <f t="shared" si="30"/>
        <v>91.64086687306505</v>
      </c>
    </row>
    <row r="155" spans="1:18" x14ac:dyDescent="0.25">
      <c r="A155" s="1">
        <v>40700</v>
      </c>
      <c r="B155">
        <v>1274</v>
      </c>
      <c r="C155">
        <v>1550.6</v>
      </c>
      <c r="D155">
        <v>337.81</v>
      </c>
      <c r="E155">
        <v>23.61</v>
      </c>
      <c r="F155" s="2">
        <f t="shared" si="21"/>
        <v>-8.753160863645193E-3</v>
      </c>
      <c r="G155" s="2">
        <f t="shared" si="22"/>
        <v>3.1051882520376495E-3</v>
      </c>
      <c r="H155" s="2">
        <f t="shared" si="23"/>
        <v>-1.2280342680038525E-2</v>
      </c>
      <c r="I155" s="2">
        <f t="shared" si="24"/>
        <v>-2.9560810810811411E-3</v>
      </c>
      <c r="J155" s="2">
        <f t="shared" si="25"/>
        <v>-3.4988013366358118E-3</v>
      </c>
      <c r="K155" s="7">
        <f t="shared" si="26"/>
        <v>113.23931779789558</v>
      </c>
      <c r="M155">
        <v>106.8673092504017</v>
      </c>
      <c r="N155" s="3">
        <v>113.23931779789558</v>
      </c>
      <c r="O155" s="7">
        <f t="shared" si="27"/>
        <v>109.94606256742169</v>
      </c>
      <c r="P155" s="7">
        <f t="shared" si="28"/>
        <v>113.48898484959356</v>
      </c>
      <c r="Q155" s="7">
        <f t="shared" si="29"/>
        <v>112.27772792235852</v>
      </c>
      <c r="R155" s="7">
        <f t="shared" si="30"/>
        <v>91.36996904024771</v>
      </c>
    </row>
    <row r="156" spans="1:18" x14ac:dyDescent="0.25">
      <c r="A156" s="1">
        <v>40701</v>
      </c>
      <c r="B156">
        <v>1273.75</v>
      </c>
      <c r="C156">
        <v>1547.4</v>
      </c>
      <c r="D156">
        <v>331.9</v>
      </c>
      <c r="E156">
        <v>23.74</v>
      </c>
      <c r="F156" s="2">
        <f t="shared" si="21"/>
        <v>-1.9623233908949711E-4</v>
      </c>
      <c r="G156" s="2">
        <f t="shared" si="22"/>
        <v>-2.0637172707338447E-3</v>
      </c>
      <c r="H156" s="2">
        <f t="shared" si="23"/>
        <v>-1.7495041591427229E-2</v>
      </c>
      <c r="I156" s="2">
        <f t="shared" si="24"/>
        <v>5.506141465480674E-3</v>
      </c>
      <c r="J156" s="2">
        <f t="shared" si="25"/>
        <v>-7.4285071374375665E-3</v>
      </c>
      <c r="K156" s="7">
        <f t="shared" si="26"/>
        <v>112.39811871739535</v>
      </c>
      <c r="M156">
        <v>106.48662519260795</v>
      </c>
      <c r="N156" s="3">
        <v>112.39811871739535</v>
      </c>
      <c r="O156" s="7">
        <f t="shared" si="27"/>
        <v>109.9244875943904</v>
      </c>
      <c r="P156" s="7">
        <f t="shared" si="28"/>
        <v>113.2547756715214</v>
      </c>
      <c r="Q156" s="7">
        <f t="shared" si="29"/>
        <v>110.31342440256591</v>
      </c>
      <c r="R156" s="7">
        <f t="shared" si="30"/>
        <v>91.873065015479909</v>
      </c>
    </row>
    <row r="157" spans="1:18" x14ac:dyDescent="0.25">
      <c r="A157" s="1">
        <v>40702</v>
      </c>
      <c r="B157">
        <v>1266</v>
      </c>
      <c r="C157">
        <v>1542.1</v>
      </c>
      <c r="D157">
        <v>330.65</v>
      </c>
      <c r="E157">
        <v>23.7</v>
      </c>
      <c r="F157" s="2">
        <f t="shared" si="21"/>
        <v>-6.0843964671246642E-3</v>
      </c>
      <c r="G157" s="2">
        <f t="shared" si="22"/>
        <v>-3.4251001680238868E-3</v>
      </c>
      <c r="H157" s="2">
        <f t="shared" si="23"/>
        <v>-3.7661946369388355E-3</v>
      </c>
      <c r="I157" s="2">
        <f t="shared" si="24"/>
        <v>-1.6849199663016012E-3</v>
      </c>
      <c r="J157" s="2">
        <f t="shared" si="25"/>
        <v>-3.7907298574422336E-3</v>
      </c>
      <c r="K157" s="7">
        <f t="shared" si="26"/>
        <v>111.97204781285298</v>
      </c>
      <c r="M157">
        <v>106.08834894220928</v>
      </c>
      <c r="N157" s="3">
        <v>111.97204781285298</v>
      </c>
      <c r="O157" s="7">
        <f t="shared" si="27"/>
        <v>109.2556634304206</v>
      </c>
      <c r="P157" s="7">
        <f t="shared" si="28"/>
        <v>112.86686672033936</v>
      </c>
      <c r="Q157" s="7">
        <f t="shared" si="29"/>
        <v>109.89796257519862</v>
      </c>
      <c r="R157" s="7">
        <f t="shared" si="30"/>
        <v>91.718266253869999</v>
      </c>
    </row>
    <row r="158" spans="1:18" x14ac:dyDescent="0.25">
      <c r="A158" s="1">
        <v>40703</v>
      </c>
      <c r="B158">
        <v>1276.5</v>
      </c>
      <c r="C158">
        <v>1546.1</v>
      </c>
      <c r="D158">
        <v>330.75</v>
      </c>
      <c r="E158">
        <v>23.66</v>
      </c>
      <c r="F158" s="2">
        <f t="shared" si="21"/>
        <v>8.2938388625592996E-3</v>
      </c>
      <c r="G158" s="2">
        <f t="shared" si="22"/>
        <v>2.5938655080735007E-3</v>
      </c>
      <c r="H158" s="2">
        <f t="shared" si="23"/>
        <v>3.0243459851808652E-4</v>
      </c>
      <c r="I158" s="2">
        <f t="shared" si="24"/>
        <v>-1.6877637130801038E-3</v>
      </c>
      <c r="J158" s="2">
        <f t="shared" si="25"/>
        <v>2.2932968719066664E-3</v>
      </c>
      <c r="K158" s="7">
        <f t="shared" si="26"/>
        <v>112.22883295984319</v>
      </c>
      <c r="M158">
        <v>106.34037176769574</v>
      </c>
      <c r="N158" s="3">
        <v>112.22883295984319</v>
      </c>
      <c r="O158" s="7">
        <f t="shared" si="27"/>
        <v>110.16181229773451</v>
      </c>
      <c r="P158" s="7">
        <f t="shared" si="28"/>
        <v>113.15962819292957</v>
      </c>
      <c r="Q158" s="7">
        <f t="shared" si="29"/>
        <v>109.93119952138801</v>
      </c>
      <c r="R158" s="7">
        <f t="shared" si="30"/>
        <v>91.563467492260102</v>
      </c>
    </row>
    <row r="159" spans="1:18" x14ac:dyDescent="0.25">
      <c r="A159" s="1">
        <v>40704</v>
      </c>
      <c r="B159">
        <v>1258</v>
      </c>
      <c r="C159">
        <v>1532.6</v>
      </c>
      <c r="D159">
        <v>325.51</v>
      </c>
      <c r="E159">
        <v>23.53</v>
      </c>
      <c r="F159" s="2">
        <f t="shared" si="21"/>
        <v>-1.4492753623188359E-2</v>
      </c>
      <c r="G159" s="2">
        <f t="shared" si="22"/>
        <v>-8.7316473708040077E-3</v>
      </c>
      <c r="H159" s="2">
        <f t="shared" si="23"/>
        <v>-1.5842781557067309E-2</v>
      </c>
      <c r="I159" s="2">
        <f t="shared" si="24"/>
        <v>-5.494505494505475E-3</v>
      </c>
      <c r="J159" s="2">
        <f t="shared" si="25"/>
        <v>-1.1809620845103612E-2</v>
      </c>
      <c r="K159" s="7">
        <f t="shared" si="26"/>
        <v>110.90345299469897</v>
      </c>
      <c r="M159">
        <v>105.15569514935537</v>
      </c>
      <c r="N159" s="3">
        <v>110.90345299469897</v>
      </c>
      <c r="O159" s="7">
        <f t="shared" si="27"/>
        <v>108.56526429341953</v>
      </c>
      <c r="P159" s="7">
        <f t="shared" si="28"/>
        <v>112.17155822293762</v>
      </c>
      <c r="Q159" s="7">
        <f t="shared" si="29"/>
        <v>108.18958354106428</v>
      </c>
      <c r="R159" s="7">
        <f t="shared" si="30"/>
        <v>91.060371517027903</v>
      </c>
    </row>
    <row r="160" spans="1:18" x14ac:dyDescent="0.25">
      <c r="A160" s="1">
        <v>40707</v>
      </c>
      <c r="B160">
        <v>1260.5</v>
      </c>
      <c r="C160">
        <v>1519</v>
      </c>
      <c r="D160">
        <v>325.07</v>
      </c>
      <c r="E160">
        <v>23.54</v>
      </c>
      <c r="F160" s="2">
        <f t="shared" si="21"/>
        <v>1.9872813990460259E-3</v>
      </c>
      <c r="G160" s="2">
        <f t="shared" si="22"/>
        <v>-8.8738092131018798E-3</v>
      </c>
      <c r="H160" s="2">
        <f t="shared" si="23"/>
        <v>-1.3517249854074764E-3</v>
      </c>
      <c r="I160" s="2">
        <f t="shared" si="24"/>
        <v>4.2498937526547209E-4</v>
      </c>
      <c r="J160" s="2">
        <f t="shared" si="25"/>
        <v>-5.1818750393903294E-3</v>
      </c>
      <c r="K160" s="7">
        <f t="shared" si="26"/>
        <v>110.32876515984353</v>
      </c>
      <c r="M160">
        <v>104.95029286266623</v>
      </c>
      <c r="N160" s="3">
        <v>110.32876515984353</v>
      </c>
      <c r="O160" s="7">
        <f t="shared" si="27"/>
        <v>108.78101402373235</v>
      </c>
      <c r="P160" s="7">
        <f t="shared" si="28"/>
        <v>111.17616921613092</v>
      </c>
      <c r="Q160" s="7">
        <f t="shared" si="29"/>
        <v>108.04334097783099</v>
      </c>
      <c r="R160" s="7">
        <f t="shared" si="30"/>
        <v>91.09907120743037</v>
      </c>
    </row>
    <row r="161" spans="1:18" x14ac:dyDescent="0.25">
      <c r="A161" s="1">
        <v>40708</v>
      </c>
      <c r="B161">
        <v>1278.75</v>
      </c>
      <c r="C161">
        <v>1527.8</v>
      </c>
      <c r="D161">
        <v>329.31</v>
      </c>
      <c r="E161">
        <v>24.03</v>
      </c>
      <c r="F161" s="2">
        <f t="shared" si="21"/>
        <v>1.4478381594605239E-2</v>
      </c>
      <c r="G161" s="2">
        <f t="shared" si="22"/>
        <v>5.7932850559578863E-3</v>
      </c>
      <c r="H161" s="2">
        <f t="shared" si="23"/>
        <v>1.3043344510413224E-2</v>
      </c>
      <c r="I161" s="2">
        <f t="shared" si="24"/>
        <v>2.0815632965165864E-2</v>
      </c>
      <c r="J161" s="2">
        <f t="shared" si="25"/>
        <v>9.1885787292865333E-3</v>
      </c>
      <c r="K161" s="7">
        <f t="shared" si="26"/>
        <v>111.34252970461971</v>
      </c>
      <c r="M161">
        <v>106.37054960113709</v>
      </c>
      <c r="N161" s="3">
        <v>111.34252970461971</v>
      </c>
      <c r="O161" s="7">
        <f t="shared" si="27"/>
        <v>110.35598705501606</v>
      </c>
      <c r="P161" s="7">
        <f t="shared" si="28"/>
        <v>111.82024445582937</v>
      </c>
      <c r="Q161" s="7">
        <f t="shared" si="29"/>
        <v>109.45258749626089</v>
      </c>
      <c r="R161" s="7">
        <f t="shared" si="30"/>
        <v>92.995356037151751</v>
      </c>
    </row>
    <row r="162" spans="1:18" x14ac:dyDescent="0.25">
      <c r="A162" s="1">
        <v>40709</v>
      </c>
      <c r="B162">
        <v>1254.25</v>
      </c>
      <c r="C162">
        <v>1529.6</v>
      </c>
      <c r="D162">
        <v>324.88</v>
      </c>
      <c r="E162">
        <v>23.51</v>
      </c>
      <c r="F162" s="2">
        <f t="shared" si="21"/>
        <v>-1.9159335288367552E-2</v>
      </c>
      <c r="G162" s="2">
        <f t="shared" si="22"/>
        <v>1.1781646812409896E-3</v>
      </c>
      <c r="H162" s="2">
        <f t="shared" si="23"/>
        <v>-1.3452370107193801E-2</v>
      </c>
      <c r="I162" s="2">
        <f t="shared" si="24"/>
        <v>-2.1639617145235102E-2</v>
      </c>
      <c r="J162" s="2">
        <f t="shared" si="25"/>
        <v>-5.9306528852069371E-3</v>
      </c>
      <c r="K162" s="7">
        <f t="shared" si="26"/>
        <v>110.68219580958078</v>
      </c>
      <c r="M162">
        <v>104.95919435848988</v>
      </c>
      <c r="N162" s="3">
        <v>110.68219580958078</v>
      </c>
      <c r="O162" s="7">
        <f t="shared" si="27"/>
        <v>108.24163969795026</v>
      </c>
      <c r="P162" s="7">
        <f t="shared" si="28"/>
        <v>111.95198711849496</v>
      </c>
      <c r="Q162" s="7">
        <f t="shared" si="29"/>
        <v>107.98019078007117</v>
      </c>
      <c r="R162" s="7">
        <f t="shared" si="30"/>
        <v>90.982972136222955</v>
      </c>
    </row>
    <row r="163" spans="1:18" x14ac:dyDescent="0.25">
      <c r="A163" s="1">
        <v>40710</v>
      </c>
      <c r="B163">
        <v>1257.75</v>
      </c>
      <c r="C163">
        <v>1533.3</v>
      </c>
      <c r="D163">
        <v>318.33</v>
      </c>
      <c r="E163">
        <v>23.49</v>
      </c>
      <c r="F163" s="2">
        <f t="shared" si="21"/>
        <v>2.7905122583216091E-3</v>
      </c>
      <c r="G163" s="2">
        <f t="shared" si="22"/>
        <v>2.4189330543933352E-3</v>
      </c>
      <c r="H163" s="2">
        <f t="shared" si="23"/>
        <v>-2.0161290322580627E-2</v>
      </c>
      <c r="I163" s="2">
        <f t="shared" si="24"/>
        <v>-8.5070182900903735E-4</v>
      </c>
      <c r="J163" s="2">
        <f t="shared" si="25"/>
        <v>-5.6472008176668177E-3</v>
      </c>
      <c r="K163" s="7">
        <f t="shared" si="26"/>
        <v>110.05715122290376</v>
      </c>
      <c r="M163">
        <v>104.54453871223474</v>
      </c>
      <c r="N163" s="3">
        <v>110.05715122290376</v>
      </c>
      <c r="O163" s="7">
        <f t="shared" si="27"/>
        <v>108.54368932038822</v>
      </c>
      <c r="P163" s="7">
        <f t="shared" si="28"/>
        <v>112.22279148064089</v>
      </c>
      <c r="Q163" s="7">
        <f t="shared" si="29"/>
        <v>105.80317080466651</v>
      </c>
      <c r="R163" s="7">
        <f t="shared" si="30"/>
        <v>90.905572755417992</v>
      </c>
    </row>
    <row r="164" spans="1:18" x14ac:dyDescent="0.25">
      <c r="A164" s="1">
        <v>40711</v>
      </c>
      <c r="B164">
        <v>1260.25</v>
      </c>
      <c r="C164">
        <v>1542.5</v>
      </c>
      <c r="D164">
        <v>319.36</v>
      </c>
      <c r="E164">
        <v>23.82</v>
      </c>
      <c r="F164" s="2">
        <f t="shared" si="21"/>
        <v>1.9876764062809471E-3</v>
      </c>
      <c r="G164" s="2">
        <f t="shared" si="22"/>
        <v>6.0001304376182674E-3</v>
      </c>
      <c r="H164" s="2">
        <f t="shared" si="23"/>
        <v>3.2356359752458985E-3</v>
      </c>
      <c r="I164" s="2">
        <f t="shared" si="24"/>
        <v>1.4048531289910571E-2</v>
      </c>
      <c r="J164" s="2">
        <f t="shared" si="25"/>
        <v>4.6413771724719494E-3</v>
      </c>
      <c r="K164" s="7">
        <f t="shared" si="26"/>
        <v>110.56796797225704</v>
      </c>
      <c r="M164">
        <v>105.20505043112944</v>
      </c>
      <c r="N164" s="3">
        <v>110.56796797225704</v>
      </c>
      <c r="O164" s="7">
        <f t="shared" si="27"/>
        <v>108.75943905070105</v>
      </c>
      <c r="P164" s="7">
        <f t="shared" si="28"/>
        <v>112.89614286759837</v>
      </c>
      <c r="Q164" s="7">
        <f t="shared" si="29"/>
        <v>106.14551135041717</v>
      </c>
      <c r="R164" s="7">
        <f t="shared" si="30"/>
        <v>92.182662538699731</v>
      </c>
    </row>
    <row r="165" spans="1:18" x14ac:dyDescent="0.25">
      <c r="A165" s="1">
        <v>40714</v>
      </c>
      <c r="B165">
        <v>1268</v>
      </c>
      <c r="C165">
        <v>1545.4</v>
      </c>
      <c r="D165">
        <v>310.5</v>
      </c>
      <c r="E165">
        <v>24</v>
      </c>
      <c r="F165" s="2">
        <f t="shared" si="21"/>
        <v>6.1495734973220362E-3</v>
      </c>
      <c r="G165" s="2">
        <f t="shared" si="22"/>
        <v>1.880064829821837E-3</v>
      </c>
      <c r="H165" s="2">
        <f t="shared" si="23"/>
        <v>-2.7742985971943912E-2</v>
      </c>
      <c r="I165" s="2">
        <f t="shared" si="24"/>
        <v>7.5566750629723067E-3</v>
      </c>
      <c r="J165" s="2">
        <f t="shared" si="25"/>
        <v>-8.3559391166827743E-3</v>
      </c>
      <c r="K165" s="7">
        <f t="shared" si="26"/>
        <v>109.64406876362553</v>
      </c>
      <c r="M165">
        <v>104.88531459311795</v>
      </c>
      <c r="N165" s="3">
        <v>109.64406876362553</v>
      </c>
      <c r="O165" s="7">
        <f t="shared" si="27"/>
        <v>109.42826321467085</v>
      </c>
      <c r="P165" s="7">
        <f t="shared" si="28"/>
        <v>113.10839493522629</v>
      </c>
      <c r="Q165" s="7">
        <f t="shared" si="29"/>
        <v>103.20071791803772</v>
      </c>
      <c r="R165" s="7">
        <f t="shared" si="30"/>
        <v>92.879256965944307</v>
      </c>
    </row>
    <row r="166" spans="1:18" x14ac:dyDescent="0.25">
      <c r="A166" s="1">
        <v>40715</v>
      </c>
      <c r="B166">
        <v>1282.25</v>
      </c>
      <c r="C166">
        <v>1549.8</v>
      </c>
      <c r="D166">
        <v>315.2</v>
      </c>
      <c r="E166">
        <v>24.24</v>
      </c>
      <c r="F166" s="2">
        <f t="shared" si="21"/>
        <v>1.1238170347003251E-2</v>
      </c>
      <c r="G166" s="2">
        <f t="shared" si="22"/>
        <v>2.847159311504921E-3</v>
      </c>
      <c r="H166" s="2">
        <f t="shared" si="23"/>
        <v>1.5136876006441202E-2</v>
      </c>
      <c r="I166" s="2">
        <f t="shared" si="24"/>
        <v>1.0000000000000009E-2</v>
      </c>
      <c r="J166" s="2">
        <f t="shared" si="25"/>
        <v>8.0234091554648515E-3</v>
      </c>
      <c r="K166" s="7">
        <f t="shared" si="26"/>
        <v>110.52378798878603</v>
      </c>
      <c r="M166">
        <v>105.913772938169</v>
      </c>
      <c r="N166" s="3">
        <v>110.52378798878603</v>
      </c>
      <c r="O166" s="7">
        <f t="shared" si="27"/>
        <v>110.65803667745404</v>
      </c>
      <c r="P166" s="7">
        <f t="shared" si="28"/>
        <v>113.4304325550755</v>
      </c>
      <c r="Q166" s="7">
        <f t="shared" si="29"/>
        <v>104.76285438893878</v>
      </c>
      <c r="R166" s="7">
        <f t="shared" si="30"/>
        <v>93.808049535603757</v>
      </c>
    </row>
    <row r="167" spans="1:18" x14ac:dyDescent="0.25">
      <c r="A167" s="1">
        <v>40716</v>
      </c>
      <c r="B167">
        <v>1274</v>
      </c>
      <c r="C167">
        <v>1556.8</v>
      </c>
      <c r="D167">
        <v>322.38</v>
      </c>
      <c r="E167">
        <v>24.43</v>
      </c>
      <c r="F167" s="2">
        <f t="shared" si="21"/>
        <v>-6.4340027295769486E-3</v>
      </c>
      <c r="G167" s="2">
        <f t="shared" si="22"/>
        <v>4.5167118337849921E-3</v>
      </c>
      <c r="H167" s="2">
        <f t="shared" si="23"/>
        <v>2.2779187817258961E-2</v>
      </c>
      <c r="I167" s="2">
        <f t="shared" si="24"/>
        <v>7.8382838283828082E-3</v>
      </c>
      <c r="J167" s="2">
        <f t="shared" si="25"/>
        <v>1.0066185240594832E-2</v>
      </c>
      <c r="K167" s="7">
        <f t="shared" si="26"/>
        <v>111.63634091217337</v>
      </c>
      <c r="M167">
        <v>106.673709044975</v>
      </c>
      <c r="N167" s="3">
        <v>111.63634091217337</v>
      </c>
      <c r="O167" s="7">
        <f t="shared" si="27"/>
        <v>109.94606256742166</v>
      </c>
      <c r="P167" s="7">
        <f t="shared" si="28"/>
        <v>113.94276513210836</v>
      </c>
      <c r="Q167" s="7">
        <f t="shared" si="29"/>
        <v>107.14926712533656</v>
      </c>
      <c r="R167" s="7">
        <f t="shared" si="30"/>
        <v>94.543343653250815</v>
      </c>
    </row>
    <row r="168" spans="1:18" x14ac:dyDescent="0.25">
      <c r="A168" s="1">
        <v>40717</v>
      </c>
      <c r="B168">
        <v>1271.25</v>
      </c>
      <c r="C168">
        <v>1523.9</v>
      </c>
      <c r="D168">
        <v>318.12</v>
      </c>
      <c r="E168">
        <v>24.04</v>
      </c>
      <c r="F168" s="2">
        <f t="shared" ref="F168:F231" si="31">B168/B167-1</f>
        <v>-2.1585557299842462E-3</v>
      </c>
      <c r="G168" s="2">
        <f t="shared" ref="G168:G231" si="32">C168/C167-1</f>
        <v>-2.113309352517978E-2</v>
      </c>
      <c r="H168" s="2">
        <f t="shared" ref="H168:H231" si="33">D168/D167-1</f>
        <v>-1.321421924436994E-2</v>
      </c>
      <c r="I168" s="2">
        <f t="shared" ref="I168:I231" si="34">E168/E167-1</f>
        <v>-1.5963978714695015E-2</v>
      </c>
      <c r="J168" s="2">
        <f t="shared" si="25"/>
        <v>-1.6556609331093337E-2</v>
      </c>
      <c r="K168" s="7">
        <f t="shared" si="26"/>
        <v>109.78802162853776</v>
      </c>
      <c r="M168">
        <v>105.27442074113377</v>
      </c>
      <c r="N168" s="3">
        <v>109.78802162853776</v>
      </c>
      <c r="O168" s="7">
        <f t="shared" si="27"/>
        <v>109.70873786407755</v>
      </c>
      <c r="P168" s="7">
        <f t="shared" si="28"/>
        <v>111.53480202005392</v>
      </c>
      <c r="Q168" s="7">
        <f t="shared" si="29"/>
        <v>105.73337321766881</v>
      </c>
      <c r="R168" s="7">
        <f t="shared" si="30"/>
        <v>93.034055727554218</v>
      </c>
    </row>
    <row r="169" spans="1:18" x14ac:dyDescent="0.25">
      <c r="A169" s="1">
        <v>40718</v>
      </c>
      <c r="B169">
        <v>1258.25</v>
      </c>
      <c r="C169">
        <v>1504.3</v>
      </c>
      <c r="D169">
        <v>325.08999999999997</v>
      </c>
      <c r="E169">
        <v>24.03</v>
      </c>
      <c r="F169" s="2">
        <f t="shared" si="31"/>
        <v>-1.0226155358898703E-2</v>
      </c>
      <c r="G169" s="2">
        <f t="shared" si="32"/>
        <v>-1.2861736334405238E-2</v>
      </c>
      <c r="H169" s="2">
        <f t="shared" si="33"/>
        <v>2.1909971080095403E-2</v>
      </c>
      <c r="I169" s="2">
        <f t="shared" si="34"/>
        <v>-4.1597337770371556E-4</v>
      </c>
      <c r="J169" s="2">
        <f t="shared" si="25"/>
        <v>-1.4710114311955805E-4</v>
      </c>
      <c r="K169" s="7">
        <f t="shared" si="26"/>
        <v>109.77187168505537</v>
      </c>
      <c r="M169">
        <v>105.23247167447975</v>
      </c>
      <c r="N169" s="3">
        <v>109.77187168505537</v>
      </c>
      <c r="O169" s="7">
        <f t="shared" si="27"/>
        <v>108.5868392664508</v>
      </c>
      <c r="P169" s="7">
        <f t="shared" si="28"/>
        <v>110.1002708043619</v>
      </c>
      <c r="Q169" s="7">
        <f t="shared" si="29"/>
        <v>108.04998836706888</v>
      </c>
      <c r="R169" s="7">
        <f t="shared" si="30"/>
        <v>92.995356037151751</v>
      </c>
    </row>
    <row r="170" spans="1:18" x14ac:dyDescent="0.25">
      <c r="A170" s="1">
        <v>40721</v>
      </c>
      <c r="B170">
        <v>1270.5</v>
      </c>
      <c r="C170">
        <v>1499.8</v>
      </c>
      <c r="D170">
        <v>327.25</v>
      </c>
      <c r="E170">
        <v>24.07</v>
      </c>
      <c r="F170" s="2">
        <f t="shared" si="31"/>
        <v>9.7357440890124547E-3</v>
      </c>
      <c r="G170" s="2">
        <f t="shared" si="32"/>
        <v>-2.9914245828625008E-3</v>
      </c>
      <c r="H170" s="2">
        <f t="shared" si="33"/>
        <v>6.6443138823095715E-3</v>
      </c>
      <c r="I170" s="2">
        <f t="shared" si="34"/>
        <v>1.6645859342487856E-3</v>
      </c>
      <c r="J170" s="2">
        <f t="shared" si="25"/>
        <v>1.6294406334492742E-3</v>
      </c>
      <c r="K170" s="7">
        <f t="shared" si="26"/>
        <v>109.95073843318877</v>
      </c>
      <c r="M170">
        <v>105.62849354347641</v>
      </c>
      <c r="N170" s="3">
        <v>109.95073843318877</v>
      </c>
      <c r="O170" s="7">
        <f t="shared" si="27"/>
        <v>109.64401294498369</v>
      </c>
      <c r="P170" s="7">
        <f t="shared" si="28"/>
        <v>109.77091414769791</v>
      </c>
      <c r="Q170" s="7">
        <f t="shared" si="29"/>
        <v>108.76790640475959</v>
      </c>
      <c r="R170" s="7">
        <f t="shared" si="30"/>
        <v>93.150154798761648</v>
      </c>
    </row>
    <row r="171" spans="1:18" x14ac:dyDescent="0.25">
      <c r="A171" s="1">
        <v>40722</v>
      </c>
      <c r="B171">
        <v>1288.75</v>
      </c>
      <c r="C171">
        <v>1503.6</v>
      </c>
      <c r="D171">
        <v>333.44</v>
      </c>
      <c r="E171">
        <v>25</v>
      </c>
      <c r="F171" s="2">
        <f t="shared" si="31"/>
        <v>1.436442345533262E-2</v>
      </c>
      <c r="G171" s="2">
        <f t="shared" si="32"/>
        <v>2.5336711561541048E-3</v>
      </c>
      <c r="H171" s="2">
        <f t="shared" si="33"/>
        <v>1.8915202444614199E-2</v>
      </c>
      <c r="I171" s="2">
        <f t="shared" si="34"/>
        <v>3.8637307852098068E-2</v>
      </c>
      <c r="J171" s="2">
        <f t="shared" si="25"/>
        <v>9.4924279832766766E-3</v>
      </c>
      <c r="K171" s="7">
        <f t="shared" si="26"/>
        <v>110.99443789947391</v>
      </c>
      <c r="M171">
        <v>107.59451985343981</v>
      </c>
      <c r="N171" s="3">
        <v>110.99443789947391</v>
      </c>
      <c r="O171" s="7">
        <f t="shared" si="27"/>
        <v>111.2189859762674</v>
      </c>
      <c r="P171" s="7">
        <f t="shared" si="28"/>
        <v>110.0490375466586</v>
      </c>
      <c r="Q171" s="7">
        <f t="shared" si="29"/>
        <v>110.82527337388247</v>
      </c>
      <c r="R171" s="7">
        <f t="shared" si="30"/>
        <v>96.749226006191989</v>
      </c>
    </row>
    <row r="172" spans="1:18" x14ac:dyDescent="0.25">
      <c r="A172" s="1">
        <v>40723</v>
      </c>
      <c r="B172">
        <v>1298.5</v>
      </c>
      <c r="C172">
        <v>1513.8</v>
      </c>
      <c r="D172">
        <v>331.88</v>
      </c>
      <c r="E172">
        <v>25.2</v>
      </c>
      <c r="F172" s="2">
        <f t="shared" si="31"/>
        <v>7.5654704170708964E-3</v>
      </c>
      <c r="G172" s="2">
        <f t="shared" si="32"/>
        <v>6.7837190742219278E-3</v>
      </c>
      <c r="H172" s="2">
        <f t="shared" si="33"/>
        <v>-4.678502879078672E-3</v>
      </c>
      <c r="I172" s="2">
        <f t="shared" si="34"/>
        <v>8.0000000000000071E-3</v>
      </c>
      <c r="J172" s="2">
        <f t="shared" si="25"/>
        <v>2.7434296640652966E-3</v>
      </c>
      <c r="K172" s="7">
        <f t="shared" si="26"/>
        <v>111.29894333295358</v>
      </c>
      <c r="M172">
        <v>108.06983711382026</v>
      </c>
      <c r="N172" s="3">
        <v>111.29894333295358</v>
      </c>
      <c r="O172" s="7">
        <f t="shared" si="27"/>
        <v>112.06040992448747</v>
      </c>
      <c r="P172" s="7">
        <f t="shared" si="28"/>
        <v>110.79557930176362</v>
      </c>
      <c r="Q172" s="7">
        <f t="shared" si="29"/>
        <v>110.30677701332807</v>
      </c>
      <c r="R172" s="7">
        <f t="shared" si="30"/>
        <v>97.523219814241529</v>
      </c>
    </row>
    <row r="173" spans="1:18" x14ac:dyDescent="0.25">
      <c r="A173" s="1">
        <v>40724</v>
      </c>
      <c r="B173">
        <v>1309.75</v>
      </c>
      <c r="C173">
        <v>1506.2</v>
      </c>
      <c r="D173">
        <v>332.84</v>
      </c>
      <c r="E173">
        <v>25.5</v>
      </c>
      <c r="F173" s="2">
        <f t="shared" si="31"/>
        <v>8.6638428956489211E-3</v>
      </c>
      <c r="G173" s="2">
        <f t="shared" si="32"/>
        <v>-5.0204782666137815E-3</v>
      </c>
      <c r="H173" s="2">
        <f t="shared" si="33"/>
        <v>2.8926117873928625E-3</v>
      </c>
      <c r="I173" s="2">
        <f t="shared" si="34"/>
        <v>1.1904761904761862E-2</v>
      </c>
      <c r="J173" s="2">
        <f t="shared" si="25"/>
        <v>-9.3001331578651081E-4</v>
      </c>
      <c r="K173" s="7">
        <f t="shared" si="26"/>
        <v>111.19543383362098</v>
      </c>
      <c r="M173">
        <v>108.56805901047765</v>
      </c>
      <c r="N173" s="3">
        <v>111.19543383362098</v>
      </c>
      <c r="O173" s="7">
        <f t="shared" si="27"/>
        <v>113.03128371089525</v>
      </c>
      <c r="P173" s="7">
        <f t="shared" si="28"/>
        <v>110.23933250384223</v>
      </c>
      <c r="Q173" s="7">
        <f t="shared" si="29"/>
        <v>110.62585169674614</v>
      </c>
      <c r="R173" s="7">
        <f t="shared" si="30"/>
        <v>98.684210526315823</v>
      </c>
    </row>
    <row r="174" spans="1:18" x14ac:dyDescent="0.25">
      <c r="A174" s="1">
        <v>40725</v>
      </c>
      <c r="B174">
        <v>1329</v>
      </c>
      <c r="C174">
        <v>1486</v>
      </c>
      <c r="D174">
        <v>334.2</v>
      </c>
      <c r="E174">
        <v>25.68</v>
      </c>
      <c r="F174" s="2">
        <f t="shared" si="31"/>
        <v>1.4697461347585428E-2</v>
      </c>
      <c r="G174" s="2">
        <f t="shared" si="32"/>
        <v>-1.341123356791929E-2</v>
      </c>
      <c r="H174" s="2">
        <f t="shared" si="33"/>
        <v>4.0860473500781147E-3</v>
      </c>
      <c r="I174" s="2">
        <f t="shared" si="34"/>
        <v>7.058823529411784E-3</v>
      </c>
      <c r="J174" s="2">
        <f t="shared" si="25"/>
        <v>-4.5631360905022764E-3</v>
      </c>
      <c r="K174" s="7">
        <f t="shared" si="26"/>
        <v>110.68803393639573</v>
      </c>
      <c r="M174">
        <v>108.90546407367573</v>
      </c>
      <c r="N174" s="3">
        <v>110.68803393639573</v>
      </c>
      <c r="O174" s="7">
        <f t="shared" si="27"/>
        <v>114.6925566343041</v>
      </c>
      <c r="P174" s="7">
        <f t="shared" si="28"/>
        <v>108.76088706726169</v>
      </c>
      <c r="Q174" s="7">
        <f t="shared" si="29"/>
        <v>111.07787416492177</v>
      </c>
      <c r="R174" s="7">
        <f t="shared" si="30"/>
        <v>99.380804953560414</v>
      </c>
    </row>
    <row r="175" spans="1:18" x14ac:dyDescent="0.25">
      <c r="A175" s="1">
        <v>40729</v>
      </c>
      <c r="B175">
        <v>1331</v>
      </c>
      <c r="C175">
        <v>1516.1</v>
      </c>
      <c r="D175">
        <v>342.5</v>
      </c>
      <c r="E175">
        <v>25.74</v>
      </c>
      <c r="F175" s="2">
        <f t="shared" si="31"/>
        <v>1.5048908954100604E-3</v>
      </c>
      <c r="G175" s="2">
        <f t="shared" si="32"/>
        <v>2.0255720053835802E-2</v>
      </c>
      <c r="H175" s="2">
        <f t="shared" si="33"/>
        <v>2.4835427887492489E-2</v>
      </c>
      <c r="I175" s="2">
        <f t="shared" si="34"/>
        <v>2.3364485981307581E-3</v>
      </c>
      <c r="J175" s="2">
        <f t="shared" si="25"/>
        <v>2.0183273753880744E-2</v>
      </c>
      <c r="K175" s="7">
        <f t="shared" si="26"/>
        <v>112.92208082661284</v>
      </c>
      <c r="M175">
        <v>110.23771788676916</v>
      </c>
      <c r="N175" s="3">
        <v>112.92208082661284</v>
      </c>
      <c r="O175" s="7">
        <f t="shared" si="27"/>
        <v>114.86515641855436</v>
      </c>
      <c r="P175" s="7">
        <f t="shared" si="28"/>
        <v>110.963917148503</v>
      </c>
      <c r="Q175" s="7">
        <f t="shared" si="29"/>
        <v>113.83654069864065</v>
      </c>
      <c r="R175" s="7">
        <f t="shared" si="30"/>
        <v>99.613003095975273</v>
      </c>
    </row>
    <row r="176" spans="1:18" x14ac:dyDescent="0.25">
      <c r="A176" s="1">
        <v>40730</v>
      </c>
      <c r="B176">
        <v>1330</v>
      </c>
      <c r="C176">
        <v>1532.6</v>
      </c>
      <c r="D176">
        <v>346.71</v>
      </c>
      <c r="E176">
        <v>25.8</v>
      </c>
      <c r="F176" s="2">
        <f t="shared" si="31"/>
        <v>-7.5131480090162572E-4</v>
      </c>
      <c r="G176" s="2">
        <f t="shared" si="32"/>
        <v>1.0883187124859806E-2</v>
      </c>
      <c r="H176" s="2">
        <f t="shared" si="33"/>
        <v>1.2291970802919661E-2</v>
      </c>
      <c r="I176" s="2">
        <f t="shared" si="34"/>
        <v>2.3310023310023631E-3</v>
      </c>
      <c r="J176" s="2">
        <f t="shared" si="25"/>
        <v>1.0324241398203267E-2</v>
      </c>
      <c r="K176" s="7">
        <f t="shared" si="26"/>
        <v>114.08791564825421</v>
      </c>
      <c r="M176">
        <v>110.91994730424825</v>
      </c>
      <c r="N176" s="3">
        <v>114.08791564825421</v>
      </c>
      <c r="O176" s="7">
        <f t="shared" si="27"/>
        <v>114.77885652642922</v>
      </c>
      <c r="P176" s="7">
        <f t="shared" si="28"/>
        <v>112.17155822293761</v>
      </c>
      <c r="Q176" s="7">
        <f t="shared" si="29"/>
        <v>115.23581613321372</v>
      </c>
      <c r="R176" s="7">
        <f t="shared" si="30"/>
        <v>99.845201238390132</v>
      </c>
    </row>
    <row r="177" spans="1:18" x14ac:dyDescent="0.25">
      <c r="A177" s="1">
        <v>40731</v>
      </c>
      <c r="B177">
        <v>1346</v>
      </c>
      <c r="C177">
        <v>1534</v>
      </c>
      <c r="D177">
        <v>354</v>
      </c>
      <c r="E177">
        <v>26.2</v>
      </c>
      <c r="F177" s="2">
        <f t="shared" si="31"/>
        <v>1.2030075187969835E-2</v>
      </c>
      <c r="G177" s="2">
        <f t="shared" si="32"/>
        <v>9.1348036017224743E-4</v>
      </c>
      <c r="H177" s="2">
        <f t="shared" si="33"/>
        <v>2.102621787661163E-2</v>
      </c>
      <c r="I177" s="2">
        <f t="shared" si="34"/>
        <v>1.5503875968992276E-2</v>
      </c>
      <c r="J177" s="2">
        <f t="shared" si="25"/>
        <v>9.1453894337443775E-3</v>
      </c>
      <c r="K177" s="7">
        <f t="shared" si="26"/>
        <v>115.13129406654167</v>
      </c>
      <c r="M177">
        <v>112.29185095017404</v>
      </c>
      <c r="N177" s="3">
        <v>115.13129406654167</v>
      </c>
      <c r="O177" s="7">
        <f t="shared" si="27"/>
        <v>116.15965480043137</v>
      </c>
      <c r="P177" s="7">
        <f t="shared" si="28"/>
        <v>112.27402473834418</v>
      </c>
      <c r="Q177" s="7">
        <f t="shared" si="29"/>
        <v>117.65878951041982</v>
      </c>
      <c r="R177" s="7">
        <f t="shared" si="30"/>
        <v>101.39318885448921</v>
      </c>
    </row>
    <row r="178" spans="1:18" x14ac:dyDescent="0.25">
      <c r="A178" s="1">
        <v>40732</v>
      </c>
      <c r="B178">
        <v>1336</v>
      </c>
      <c r="C178">
        <v>1545</v>
      </c>
      <c r="D178">
        <v>352.2</v>
      </c>
      <c r="E178">
        <v>26.35</v>
      </c>
      <c r="F178" s="2">
        <f t="shared" si="31"/>
        <v>-7.429420505200568E-3</v>
      </c>
      <c r="G178" s="2">
        <f t="shared" si="32"/>
        <v>7.1707953063884222E-3</v>
      </c>
      <c r="H178" s="2">
        <f t="shared" si="33"/>
        <v>-5.0847457627118953E-3</v>
      </c>
      <c r="I178" s="2">
        <f t="shared" si="34"/>
        <v>5.7251908396946938E-3</v>
      </c>
      <c r="J178" s="2">
        <f t="shared" si="25"/>
        <v>1.4387926655423939E-3</v>
      </c>
      <c r="K178" s="7">
        <f t="shared" si="26"/>
        <v>115.29694412801901</v>
      </c>
      <c r="M178">
        <v>112.30256976538638</v>
      </c>
      <c r="N178" s="3">
        <v>115.29694412801901</v>
      </c>
      <c r="O178" s="7">
        <f t="shared" si="27"/>
        <v>115.29665587918002</v>
      </c>
      <c r="P178" s="7">
        <f t="shared" si="28"/>
        <v>113.07911878796723</v>
      </c>
      <c r="Q178" s="7">
        <f t="shared" si="29"/>
        <v>117.06052447901091</v>
      </c>
      <c r="R178" s="7">
        <f t="shared" si="30"/>
        <v>101.97368421052637</v>
      </c>
    </row>
    <row r="179" spans="1:18" x14ac:dyDescent="0.25">
      <c r="A179" s="1">
        <v>40735</v>
      </c>
      <c r="B179">
        <v>1312.75</v>
      </c>
      <c r="C179">
        <v>1552.6</v>
      </c>
      <c r="D179">
        <v>352.82</v>
      </c>
      <c r="E179">
        <v>26.33</v>
      </c>
      <c r="F179" s="2">
        <f t="shared" si="31"/>
        <v>-1.740269461077848E-2</v>
      </c>
      <c r="G179" s="2">
        <f t="shared" si="32"/>
        <v>4.9190938511325388E-3</v>
      </c>
      <c r="H179" s="2">
        <f t="shared" si="33"/>
        <v>1.7603634298695159E-3</v>
      </c>
      <c r="I179" s="2">
        <f t="shared" si="34"/>
        <v>-7.5901328273253466E-4</v>
      </c>
      <c r="J179" s="2">
        <f t="shared" si="25"/>
        <v>1.7439961378690164E-3</v>
      </c>
      <c r="K179" s="7">
        <f t="shared" si="26"/>
        <v>115.49802155328636</v>
      </c>
      <c r="M179">
        <v>111.98019820276764</v>
      </c>
      <c r="N179" s="3">
        <v>115.49802155328636</v>
      </c>
      <c r="O179" s="7">
        <f t="shared" si="27"/>
        <v>113.29018338727063</v>
      </c>
      <c r="P179" s="7">
        <f t="shared" si="28"/>
        <v>113.63536558588861</v>
      </c>
      <c r="Q179" s="7">
        <f t="shared" si="29"/>
        <v>117.26659354538511</v>
      </c>
      <c r="R179" s="7">
        <f t="shared" si="30"/>
        <v>101.89628482972141</v>
      </c>
    </row>
    <row r="180" spans="1:18" x14ac:dyDescent="0.25">
      <c r="A180" s="1">
        <v>40736</v>
      </c>
      <c r="B180">
        <v>1305</v>
      </c>
      <c r="C180">
        <v>1565.7</v>
      </c>
      <c r="D180">
        <v>348.62</v>
      </c>
      <c r="E180">
        <v>26.18</v>
      </c>
      <c r="F180" s="2">
        <f t="shared" si="31"/>
        <v>-5.9036374023995197E-3</v>
      </c>
      <c r="G180" s="2">
        <f t="shared" si="32"/>
        <v>8.4374597449441424E-3</v>
      </c>
      <c r="H180" s="2">
        <f t="shared" si="33"/>
        <v>-1.1904087069893987E-2</v>
      </c>
      <c r="I180" s="2">
        <f t="shared" si="34"/>
        <v>-5.6969236612228746E-3</v>
      </c>
      <c r="J180" s="2">
        <f t="shared" si="25"/>
        <v>-1.715038877278972E-4</v>
      </c>
      <c r="K180" s="7">
        <f t="shared" si="26"/>
        <v>115.4782131935651</v>
      </c>
      <c r="M180">
        <v>111.55839151723994</v>
      </c>
      <c r="N180" s="3">
        <v>115.4782131935651</v>
      </c>
      <c r="O180" s="7">
        <f t="shared" si="27"/>
        <v>112.62135922330084</v>
      </c>
      <c r="P180" s="7">
        <f t="shared" si="28"/>
        <v>114.59415940862155</v>
      </c>
      <c r="Q180" s="7">
        <f t="shared" si="29"/>
        <v>115.87064180543098</v>
      </c>
      <c r="R180" s="7">
        <f t="shared" si="30"/>
        <v>101.31578947368426</v>
      </c>
    </row>
    <row r="181" spans="1:18" x14ac:dyDescent="0.25">
      <c r="A181" s="1">
        <v>40737</v>
      </c>
      <c r="B181">
        <v>1306.5</v>
      </c>
      <c r="C181">
        <v>1588.9</v>
      </c>
      <c r="D181">
        <v>356.38</v>
      </c>
      <c r="E181">
        <v>26.35</v>
      </c>
      <c r="F181" s="2">
        <f t="shared" si="31"/>
        <v>1.1494252873562871E-3</v>
      </c>
      <c r="G181" s="2">
        <f t="shared" si="32"/>
        <v>1.4817653445743151E-2</v>
      </c>
      <c r="H181" s="2">
        <f t="shared" si="33"/>
        <v>2.2259193391084731E-2</v>
      </c>
      <c r="I181" s="2">
        <f t="shared" si="34"/>
        <v>6.4935064935065512E-3</v>
      </c>
      <c r="J181" s="2">
        <f t="shared" si="25"/>
        <v>1.6236774097816969E-2</v>
      </c>
      <c r="K181" s="7">
        <f t="shared" si="26"/>
        <v>117.35320685440855</v>
      </c>
      <c r="M181">
        <v>112.8056081601391</v>
      </c>
      <c r="N181" s="3">
        <v>117.35320685440855</v>
      </c>
      <c r="O181" s="7">
        <f t="shared" si="27"/>
        <v>112.75080906148854</v>
      </c>
      <c r="P181" s="7">
        <f t="shared" si="28"/>
        <v>116.29217594964476</v>
      </c>
      <c r="Q181" s="7">
        <f t="shared" si="29"/>
        <v>118.44982882972717</v>
      </c>
      <c r="R181" s="7">
        <f t="shared" si="30"/>
        <v>101.97368421052637</v>
      </c>
    </row>
    <row r="182" spans="1:18" x14ac:dyDescent="0.25">
      <c r="A182" s="1">
        <v>40738</v>
      </c>
      <c r="B182">
        <v>1301</v>
      </c>
      <c r="C182">
        <v>1592.7</v>
      </c>
      <c r="D182">
        <v>356.34</v>
      </c>
      <c r="E182">
        <v>26.2</v>
      </c>
      <c r="F182" s="2">
        <f t="shared" si="31"/>
        <v>-4.2097206276310306E-3</v>
      </c>
      <c r="G182" s="2">
        <f t="shared" si="32"/>
        <v>2.3915916671910509E-3</v>
      </c>
      <c r="H182" s="2">
        <f t="shared" si="33"/>
        <v>-1.1223974409346749E-4</v>
      </c>
      <c r="I182" s="2">
        <f t="shared" si="34"/>
        <v>-5.6925996204933993E-3</v>
      </c>
      <c r="J182" s="2">
        <f t="shared" si="25"/>
        <v>8.8951871957006613E-4</v>
      </c>
      <c r="K182" s="7">
        <f t="shared" si="26"/>
        <v>117.45759472870714</v>
      </c>
      <c r="M182">
        <v>112.59062976566656</v>
      </c>
      <c r="N182" s="3">
        <v>117.45759472870714</v>
      </c>
      <c r="O182" s="7">
        <f t="shared" si="27"/>
        <v>112.27615965480031</v>
      </c>
      <c r="P182" s="7">
        <f t="shared" si="28"/>
        <v>116.57029934860545</v>
      </c>
      <c r="Q182" s="7">
        <f t="shared" si="29"/>
        <v>118.4365340512514</v>
      </c>
      <c r="R182" s="7">
        <f t="shared" si="30"/>
        <v>101.39318885448921</v>
      </c>
    </row>
    <row r="183" spans="1:18" x14ac:dyDescent="0.25">
      <c r="A183" s="1">
        <v>40739</v>
      </c>
      <c r="B183">
        <v>1309.25</v>
      </c>
      <c r="C183">
        <v>1593.5</v>
      </c>
      <c r="D183">
        <v>359.17</v>
      </c>
      <c r="E183">
        <v>26.31</v>
      </c>
      <c r="F183" s="2">
        <f t="shared" si="31"/>
        <v>6.3412759415832909E-3</v>
      </c>
      <c r="G183" s="2">
        <f t="shared" si="32"/>
        <v>5.022917059080978E-4</v>
      </c>
      <c r="H183" s="2">
        <f t="shared" si="33"/>
        <v>7.9418532861874613E-3</v>
      </c>
      <c r="I183" s="2">
        <f t="shared" si="34"/>
        <v>4.1984732824427162E-3</v>
      </c>
      <c r="J183" s="2">
        <f t="shared" si="25"/>
        <v>3.7052050141070389E-3</v>
      </c>
      <c r="K183" s="7">
        <f t="shared" si="26"/>
        <v>117.8927991976409</v>
      </c>
      <c r="M183">
        <v>113.12498191696605</v>
      </c>
      <c r="N183" s="3">
        <v>117.8927991976409</v>
      </c>
      <c r="O183" s="7">
        <f t="shared" si="27"/>
        <v>112.98813376483265</v>
      </c>
      <c r="P183" s="7">
        <f t="shared" si="28"/>
        <v>116.62885164312347</v>
      </c>
      <c r="Q183" s="7">
        <f t="shared" si="29"/>
        <v>119.37713962841099</v>
      </c>
      <c r="R183" s="7">
        <f t="shared" si="30"/>
        <v>101.81888544891645</v>
      </c>
    </row>
    <row r="184" spans="1:18" x14ac:dyDescent="0.25">
      <c r="A184" s="1">
        <v>40742</v>
      </c>
      <c r="B184">
        <v>1294.75</v>
      </c>
      <c r="C184">
        <v>1605.8</v>
      </c>
      <c r="D184">
        <v>365.28</v>
      </c>
      <c r="E184">
        <v>26.1</v>
      </c>
      <c r="F184" s="2">
        <f t="shared" si="31"/>
        <v>-1.1075042963528792E-2</v>
      </c>
      <c r="G184" s="2">
        <f t="shared" si="32"/>
        <v>7.7188578600564384E-3</v>
      </c>
      <c r="H184" s="2">
        <f t="shared" si="33"/>
        <v>1.7011443049252284E-2</v>
      </c>
      <c r="I184" s="2">
        <f t="shared" si="34"/>
        <v>-7.9817559863168963E-3</v>
      </c>
      <c r="J184" s="2">
        <f t="shared" si="25"/>
        <v>9.3331056318227655E-3</v>
      </c>
      <c r="K184" s="7">
        <f t="shared" si="26"/>
        <v>118.99310514578374</v>
      </c>
      <c r="M184">
        <v>113.28543561860859</v>
      </c>
      <c r="N184" s="3">
        <v>118.99310514578374</v>
      </c>
      <c r="O184" s="7">
        <f t="shared" si="27"/>
        <v>111.73678532901819</v>
      </c>
      <c r="P184" s="7">
        <f t="shared" si="28"/>
        <v>117.52909317133835</v>
      </c>
      <c r="Q184" s="7">
        <f t="shared" si="29"/>
        <v>121.40791704058233</v>
      </c>
      <c r="R184" s="7">
        <f t="shared" si="30"/>
        <v>101.00619195046444</v>
      </c>
    </row>
    <row r="185" spans="1:18" x14ac:dyDescent="0.25">
      <c r="A185" s="1">
        <v>40743</v>
      </c>
      <c r="B185">
        <v>1315.5</v>
      </c>
      <c r="C185">
        <v>1604.5</v>
      </c>
      <c r="D185">
        <v>373.32</v>
      </c>
      <c r="E185">
        <v>26.62</v>
      </c>
      <c r="F185" s="2">
        <f t="shared" si="31"/>
        <v>1.6026259895732808E-2</v>
      </c>
      <c r="G185" s="2">
        <f t="shared" si="32"/>
        <v>-8.0956532569431694E-4</v>
      </c>
      <c r="H185" s="2">
        <f t="shared" si="33"/>
        <v>2.2010512483574329E-2</v>
      </c>
      <c r="I185" s="2">
        <f t="shared" si="34"/>
        <v>1.9923371647509569E-2</v>
      </c>
      <c r="J185" s="2">
        <f t="shared" si="25"/>
        <v>8.9167286706037518E-3</v>
      </c>
      <c r="K185" s="7">
        <f t="shared" si="26"/>
        <v>120.05413437804133</v>
      </c>
      <c r="M185">
        <v>114.90401766961165</v>
      </c>
      <c r="N185" s="3">
        <v>120.05413437804133</v>
      </c>
      <c r="O185" s="7">
        <f t="shared" si="27"/>
        <v>113.52750809061475</v>
      </c>
      <c r="P185" s="7">
        <f t="shared" si="28"/>
        <v>117.43394569274653</v>
      </c>
      <c r="Q185" s="7">
        <f t="shared" si="29"/>
        <v>124.08016751420882</v>
      </c>
      <c r="R185" s="7">
        <f t="shared" si="30"/>
        <v>103.01857585139324</v>
      </c>
    </row>
    <row r="186" spans="1:18" x14ac:dyDescent="0.25">
      <c r="A186" s="1">
        <v>40744</v>
      </c>
      <c r="B186">
        <v>1315.5</v>
      </c>
      <c r="C186">
        <v>1600.3</v>
      </c>
      <c r="D186">
        <v>386</v>
      </c>
      <c r="E186">
        <v>26.82</v>
      </c>
      <c r="F186" s="2">
        <f t="shared" si="31"/>
        <v>0</v>
      </c>
      <c r="G186" s="2">
        <f t="shared" si="32"/>
        <v>-2.6176378934247291E-3</v>
      </c>
      <c r="H186" s="2">
        <f t="shared" si="33"/>
        <v>3.3965498767813074E-2</v>
      </c>
      <c r="I186" s="2">
        <f t="shared" si="34"/>
        <v>7.5131480090158131E-3</v>
      </c>
      <c r="J186" s="2">
        <f t="shared" si="25"/>
        <v>1.0745163643012923E-2</v>
      </c>
      <c r="K186" s="7">
        <f t="shared" si="26"/>
        <v>121.34413569795365</v>
      </c>
      <c r="M186">
        <v>116.02033918246104</v>
      </c>
      <c r="N186" s="3">
        <v>121.34413569795365</v>
      </c>
      <c r="O186" s="7">
        <f t="shared" si="27"/>
        <v>113.52750809061475</v>
      </c>
      <c r="P186" s="7">
        <f t="shared" si="28"/>
        <v>117.12654614652682</v>
      </c>
      <c r="Q186" s="7">
        <f t="shared" si="29"/>
        <v>128.29461229102273</v>
      </c>
      <c r="R186" s="7">
        <f t="shared" si="30"/>
        <v>103.79256965944278</v>
      </c>
    </row>
    <row r="187" spans="1:18" x14ac:dyDescent="0.25">
      <c r="A187" s="1">
        <v>40745</v>
      </c>
      <c r="B187">
        <v>1336.75</v>
      </c>
      <c r="C187">
        <v>1590.4</v>
      </c>
      <c r="D187">
        <v>383.9</v>
      </c>
      <c r="E187">
        <v>26.49</v>
      </c>
      <c r="F187" s="2">
        <f t="shared" si="31"/>
        <v>1.6153553781832031E-2</v>
      </c>
      <c r="G187" s="2">
        <f t="shared" si="32"/>
        <v>-6.1863400612384156E-3</v>
      </c>
      <c r="H187" s="2">
        <f t="shared" si="33"/>
        <v>-5.4404145077721067E-3</v>
      </c>
      <c r="I187" s="2">
        <f t="shared" si="34"/>
        <v>-1.2304250559284191E-2</v>
      </c>
      <c r="J187" s="2">
        <f t="shared" si="25"/>
        <v>-3.8751232472873623E-3</v>
      </c>
      <c r="K187" s="7">
        <f t="shared" si="26"/>
        <v>120.87391221678851</v>
      </c>
      <c r="M187">
        <v>115.79475354666312</v>
      </c>
      <c r="N187" s="3">
        <v>120.87391221678851</v>
      </c>
      <c r="O187" s="7">
        <f t="shared" si="27"/>
        <v>115.36138079827386</v>
      </c>
      <c r="P187" s="7">
        <f t="shared" si="28"/>
        <v>116.40196150186607</v>
      </c>
      <c r="Q187" s="7">
        <f t="shared" si="29"/>
        <v>127.59663642104566</v>
      </c>
      <c r="R187" s="7">
        <f t="shared" si="30"/>
        <v>102.51547987616104</v>
      </c>
    </row>
    <row r="188" spans="1:18" x14ac:dyDescent="0.25">
      <c r="A188" s="1">
        <v>40746</v>
      </c>
      <c r="B188">
        <v>1335.25</v>
      </c>
      <c r="C188">
        <v>1604.9</v>
      </c>
      <c r="D188">
        <v>387.75</v>
      </c>
      <c r="E188">
        <v>26.52</v>
      </c>
      <c r="F188" s="2">
        <f t="shared" si="31"/>
        <v>-1.1221245558257209E-3</v>
      </c>
      <c r="G188" s="2">
        <f t="shared" si="32"/>
        <v>9.1172032193158614E-3</v>
      </c>
      <c r="H188" s="2">
        <f t="shared" si="33"/>
        <v>1.0028653295129031E-2</v>
      </c>
      <c r="I188" s="2">
        <f t="shared" si="34"/>
        <v>1.1325028312572094E-3</v>
      </c>
      <c r="J188" s="2">
        <f t="shared" si="25"/>
        <v>8.5074800097317965E-3</v>
      </c>
      <c r="K188" s="7">
        <f t="shared" si="26"/>
        <v>121.90224460867091</v>
      </c>
      <c r="M188">
        <v>116.34930141825704</v>
      </c>
      <c r="N188" s="3">
        <v>121.90224460867091</v>
      </c>
      <c r="O188" s="7">
        <f t="shared" si="27"/>
        <v>115.23193096008615</v>
      </c>
      <c r="P188" s="7">
        <f t="shared" si="28"/>
        <v>117.46322184000556</v>
      </c>
      <c r="Q188" s="7">
        <f t="shared" si="29"/>
        <v>128.87625884933695</v>
      </c>
      <c r="R188" s="7">
        <f t="shared" si="30"/>
        <v>102.63157894736848</v>
      </c>
    </row>
    <row r="189" spans="1:18" x14ac:dyDescent="0.25">
      <c r="A189" s="1">
        <v>40749</v>
      </c>
      <c r="B189">
        <v>1327.75</v>
      </c>
      <c r="C189">
        <v>1615.6</v>
      </c>
      <c r="D189">
        <v>389.62</v>
      </c>
      <c r="E189">
        <v>27.03</v>
      </c>
      <c r="F189" s="2">
        <f t="shared" si="31"/>
        <v>-5.6169256693503478E-3</v>
      </c>
      <c r="G189" s="2">
        <f t="shared" si="32"/>
        <v>6.6670820611876014E-3</v>
      </c>
      <c r="H189" s="2">
        <f t="shared" si="33"/>
        <v>4.8226950354610665E-3</v>
      </c>
      <c r="I189" s="2">
        <f t="shared" si="34"/>
        <v>1.9230769230769384E-2</v>
      </c>
      <c r="J189" s="2">
        <f t="shared" si="25"/>
        <v>4.8817214246900022E-3</v>
      </c>
      <c r="K189" s="7">
        <f t="shared" si="26"/>
        <v>122.49733740789485</v>
      </c>
      <c r="M189">
        <v>117.07949859991582</v>
      </c>
      <c r="N189" s="3">
        <v>122.49733740789485</v>
      </c>
      <c r="O189" s="7">
        <f t="shared" si="27"/>
        <v>114.58468176914764</v>
      </c>
      <c r="P189" s="7">
        <f t="shared" si="28"/>
        <v>118.24635877918436</v>
      </c>
      <c r="Q189" s="7">
        <f t="shared" si="29"/>
        <v>129.49778974307844</v>
      </c>
      <c r="R189" s="7">
        <f t="shared" si="30"/>
        <v>104.60526315789481</v>
      </c>
    </row>
    <row r="190" spans="1:18" x14ac:dyDescent="0.25">
      <c r="A190" s="1">
        <v>40750</v>
      </c>
      <c r="B190">
        <v>1320.5</v>
      </c>
      <c r="C190">
        <v>1620.2</v>
      </c>
      <c r="D190">
        <v>399.68</v>
      </c>
      <c r="E190">
        <v>27.62</v>
      </c>
      <c r="F190" s="2">
        <f t="shared" si="31"/>
        <v>-5.460365279608359E-3</v>
      </c>
      <c r="G190" s="2">
        <f t="shared" si="32"/>
        <v>2.8472394156970893E-3</v>
      </c>
      <c r="H190" s="2">
        <f t="shared" si="33"/>
        <v>2.5820029772599007E-2</v>
      </c>
      <c r="I190" s="2">
        <f t="shared" si="34"/>
        <v>2.1827598964113903E-2</v>
      </c>
      <c r="J190" s="2">
        <f t="shared" si="25"/>
        <v>1.0328216969414914E-2</v>
      </c>
      <c r="K190" s="7">
        <f t="shared" si="26"/>
        <v>123.76251648681922</v>
      </c>
      <c r="M190">
        <v>118.39765285392684</v>
      </c>
      <c r="N190" s="3">
        <v>123.76251648681922</v>
      </c>
      <c r="O190" s="7">
        <f t="shared" si="27"/>
        <v>113.9590075512404</v>
      </c>
      <c r="P190" s="7">
        <f t="shared" si="28"/>
        <v>118.58303447266312</v>
      </c>
      <c r="Q190" s="7">
        <f t="shared" si="29"/>
        <v>132.84142652973048</v>
      </c>
      <c r="R190" s="7">
        <f t="shared" si="30"/>
        <v>106.88854489164093</v>
      </c>
    </row>
    <row r="191" spans="1:18" x14ac:dyDescent="0.25">
      <c r="A191" s="1">
        <v>40751</v>
      </c>
      <c r="B191">
        <v>1293.25</v>
      </c>
      <c r="C191">
        <v>1618.5</v>
      </c>
      <c r="D191">
        <v>392.15</v>
      </c>
      <c r="E191">
        <v>27.04</v>
      </c>
      <c r="F191" s="2">
        <f t="shared" si="31"/>
        <v>-2.0636122680802726E-2</v>
      </c>
      <c r="G191" s="2">
        <f t="shared" si="32"/>
        <v>-1.0492531786199244E-3</v>
      </c>
      <c r="H191" s="2">
        <f t="shared" si="33"/>
        <v>-1.8840072057646151E-2</v>
      </c>
      <c r="I191" s="2">
        <f t="shared" si="34"/>
        <v>-2.0999275887038427E-2</v>
      </c>
      <c r="J191" s="2">
        <f t="shared" si="25"/>
        <v>-9.2230815464146455E-3</v>
      </c>
      <c r="K191" s="7">
        <f t="shared" si="26"/>
        <v>122.62104470487181</v>
      </c>
      <c r="M191">
        <v>116.57655713120374</v>
      </c>
      <c r="N191" s="3">
        <v>122.62104470487181</v>
      </c>
      <c r="O191" s="7">
        <f t="shared" si="27"/>
        <v>111.60733549083048</v>
      </c>
      <c r="P191" s="7">
        <f t="shared" si="28"/>
        <v>118.45861084681228</v>
      </c>
      <c r="Q191" s="7">
        <f t="shared" si="29"/>
        <v>130.33868448166984</v>
      </c>
      <c r="R191" s="7">
        <f t="shared" si="30"/>
        <v>104.64396284829728</v>
      </c>
    </row>
    <row r="192" spans="1:18" x14ac:dyDescent="0.25">
      <c r="A192" s="1">
        <v>40752</v>
      </c>
      <c r="B192">
        <v>1291</v>
      </c>
      <c r="C192">
        <v>1616.8</v>
      </c>
      <c r="D192">
        <v>388.13</v>
      </c>
      <c r="E192">
        <v>27.05</v>
      </c>
      <c r="F192" s="2">
        <f t="shared" si="31"/>
        <v>-1.7398028223467588E-3</v>
      </c>
      <c r="G192" s="2">
        <f t="shared" si="32"/>
        <v>-1.0503552672227467E-3</v>
      </c>
      <c r="H192" s="2">
        <f t="shared" si="33"/>
        <v>-1.0251179395639354E-2</v>
      </c>
      <c r="I192" s="2">
        <f t="shared" si="34"/>
        <v>3.6982248520711636E-4</v>
      </c>
      <c r="J192" s="2">
        <f t="shared" si="25"/>
        <v>-4.4140051997413358E-3</v>
      </c>
      <c r="K192" s="7">
        <f t="shared" si="26"/>
        <v>122.07979477594679</v>
      </c>
      <c r="M192">
        <v>116.20725673311959</v>
      </c>
      <c r="N192" s="3">
        <v>122.07979477594679</v>
      </c>
      <c r="O192" s="7">
        <f t="shared" si="27"/>
        <v>111.41316073354893</v>
      </c>
      <c r="P192" s="7">
        <f t="shared" si="28"/>
        <v>118.33418722096144</v>
      </c>
      <c r="Q192" s="7">
        <f t="shared" si="29"/>
        <v>129.0025592448566</v>
      </c>
      <c r="R192" s="7">
        <f t="shared" si="30"/>
        <v>104.68266253869976</v>
      </c>
    </row>
    <row r="193" spans="1:18" x14ac:dyDescent="0.25">
      <c r="A193" s="1">
        <v>40753</v>
      </c>
      <c r="B193">
        <v>1282.75</v>
      </c>
      <c r="C193">
        <v>1631.8</v>
      </c>
      <c r="D193">
        <v>384</v>
      </c>
      <c r="E193">
        <v>27.1</v>
      </c>
      <c r="F193" s="2">
        <f t="shared" si="31"/>
        <v>-6.3903950426026368E-3</v>
      </c>
      <c r="G193" s="2">
        <f t="shared" si="32"/>
        <v>9.2775853537852004E-3</v>
      </c>
      <c r="H193" s="2">
        <f t="shared" si="33"/>
        <v>-1.0640764692242288E-2</v>
      </c>
      <c r="I193" s="2">
        <f t="shared" si="34"/>
        <v>1.848428835489857E-3</v>
      </c>
      <c r="J193" s="2">
        <f t="shared" si="25"/>
        <v>6.9905154425233288E-4</v>
      </c>
      <c r="K193" s="7">
        <f t="shared" si="26"/>
        <v>122.16513484500695</v>
      </c>
      <c r="M193">
        <v>116.03570154200447</v>
      </c>
      <c r="N193" s="3">
        <v>122.16513484500695</v>
      </c>
      <c r="O193" s="7">
        <f t="shared" si="27"/>
        <v>110.70118662351658</v>
      </c>
      <c r="P193" s="7">
        <f t="shared" si="28"/>
        <v>119.4320427431747</v>
      </c>
      <c r="Q193" s="7">
        <f t="shared" si="29"/>
        <v>127.62987336723504</v>
      </c>
      <c r="R193" s="7">
        <f t="shared" si="30"/>
        <v>104.87616099071215</v>
      </c>
    </row>
    <row r="194" spans="1:18" x14ac:dyDescent="0.25">
      <c r="A194" s="1">
        <v>40756</v>
      </c>
      <c r="B194">
        <v>1274</v>
      </c>
      <c r="C194">
        <v>1622.3</v>
      </c>
      <c r="D194">
        <v>392.37</v>
      </c>
      <c r="E194">
        <v>26.59</v>
      </c>
      <c r="F194" s="2">
        <f t="shared" si="31"/>
        <v>-6.8212824010913664E-3</v>
      </c>
      <c r="G194" s="2">
        <f t="shared" si="32"/>
        <v>-5.82179188626053E-3</v>
      </c>
      <c r="H194" s="2">
        <f t="shared" si="33"/>
        <v>2.1796874999999938E-2</v>
      </c>
      <c r="I194" s="2">
        <f t="shared" si="34"/>
        <v>-1.8819188191881997E-2</v>
      </c>
      <c r="J194" s="2">
        <f t="shared" si="25"/>
        <v>3.9943246724122514E-3</v>
      </c>
      <c r="K194" s="7">
        <f t="shared" si="26"/>
        <v>122.65310205722693</v>
      </c>
      <c r="M194">
        <v>115.75531903779742</v>
      </c>
      <c r="N194" s="3">
        <v>122.65310205722693</v>
      </c>
      <c r="O194" s="7">
        <f t="shared" si="27"/>
        <v>109.94606256742165</v>
      </c>
      <c r="P194" s="7">
        <f t="shared" si="28"/>
        <v>118.73673424577296</v>
      </c>
      <c r="Q194" s="7">
        <f t="shared" si="29"/>
        <v>130.41180576328648</v>
      </c>
      <c r="R194" s="7">
        <f t="shared" si="30"/>
        <v>102.90247678018582</v>
      </c>
    </row>
    <row r="195" spans="1:18" x14ac:dyDescent="0.25">
      <c r="A195" s="1">
        <v>40757</v>
      </c>
      <c r="B195">
        <v>1241.5</v>
      </c>
      <c r="C195">
        <v>1645</v>
      </c>
      <c r="D195">
        <v>388.35</v>
      </c>
      <c r="E195">
        <v>26.6</v>
      </c>
      <c r="F195" s="2">
        <f t="shared" si="31"/>
        <v>-2.5510204081632626E-2</v>
      </c>
      <c r="G195" s="2">
        <f t="shared" si="32"/>
        <v>1.3992479812611647E-2</v>
      </c>
      <c r="H195" s="2">
        <f t="shared" si="33"/>
        <v>-1.0245431607921018E-2</v>
      </c>
      <c r="I195" s="2">
        <f t="shared" si="34"/>
        <v>3.7608123354648804E-4</v>
      </c>
      <c r="J195" s="2">
        <f t="shared" si="25"/>
        <v>1.6840272933285739E-3</v>
      </c>
      <c r="K195" s="7">
        <f t="shared" si="26"/>
        <v>122.85965322870271</v>
      </c>
      <c r="M195">
        <v>115.13640212563956</v>
      </c>
      <c r="N195" s="3">
        <v>122.85965322870271</v>
      </c>
      <c r="O195" s="7">
        <f t="shared" si="27"/>
        <v>107.14131607335477</v>
      </c>
      <c r="P195" s="7">
        <f t="shared" si="28"/>
        <v>120.39815560272238</v>
      </c>
      <c r="Q195" s="7">
        <f t="shared" si="29"/>
        <v>129.07568052647323</v>
      </c>
      <c r="R195" s="7">
        <f t="shared" si="30"/>
        <v>102.9411764705883</v>
      </c>
    </row>
    <row r="196" spans="1:18" x14ac:dyDescent="0.25">
      <c r="A196" s="1">
        <v>40758</v>
      </c>
      <c r="B196">
        <v>1248.75</v>
      </c>
      <c r="C196">
        <v>1666.8</v>
      </c>
      <c r="D196">
        <v>382.24</v>
      </c>
      <c r="E196">
        <v>26.32</v>
      </c>
      <c r="F196" s="2">
        <f t="shared" si="31"/>
        <v>5.8397100281917247E-3</v>
      </c>
      <c r="G196" s="2">
        <f t="shared" si="32"/>
        <v>1.3252279635258324E-2</v>
      </c>
      <c r="H196" s="2">
        <f t="shared" si="33"/>
        <v>-1.5733230333462078E-2</v>
      </c>
      <c r="I196" s="2">
        <f t="shared" si="34"/>
        <v>-1.0526315789473717E-2</v>
      </c>
      <c r="J196" s="2">
        <f t="shared" si="25"/>
        <v>2.1763124360914795E-3</v>
      </c>
      <c r="K196" s="7">
        <f t="shared" si="26"/>
        <v>123.12703421991822</v>
      </c>
      <c r="M196">
        <v>114.93009045994518</v>
      </c>
      <c r="N196" s="3">
        <v>123.12703421991822</v>
      </c>
      <c r="O196" s="7">
        <f t="shared" si="27"/>
        <v>107.766990291262</v>
      </c>
      <c r="P196" s="7">
        <f t="shared" si="28"/>
        <v>121.993705628339</v>
      </c>
      <c r="Q196" s="7">
        <f t="shared" si="29"/>
        <v>127.04490311430186</v>
      </c>
      <c r="R196" s="7">
        <f t="shared" si="30"/>
        <v>101.85758513931894</v>
      </c>
    </row>
    <row r="197" spans="1:18" x14ac:dyDescent="0.25">
      <c r="A197" s="1">
        <v>40759</v>
      </c>
      <c r="B197">
        <v>1193</v>
      </c>
      <c r="C197">
        <v>1659.4</v>
      </c>
      <c r="D197">
        <v>377.35</v>
      </c>
      <c r="E197">
        <v>25.77</v>
      </c>
      <c r="F197" s="2">
        <f t="shared" si="31"/>
        <v>-4.4644644644644682E-2</v>
      </c>
      <c r="G197" s="2">
        <f t="shared" si="32"/>
        <v>-4.4396448284136358E-3</v>
      </c>
      <c r="H197" s="2">
        <f t="shared" si="33"/>
        <v>-1.2793009627459107E-2</v>
      </c>
      <c r="I197" s="2">
        <f t="shared" si="34"/>
        <v>-2.0896656534954428E-2</v>
      </c>
      <c r="J197" s="2">
        <f t="shared" si="25"/>
        <v>-1.111413598993183E-2</v>
      </c>
      <c r="K197" s="7">
        <f t="shared" si="26"/>
        <v>121.75858361756106</v>
      </c>
      <c r="M197">
        <v>112.55178590771712</v>
      </c>
      <c r="N197" s="3">
        <v>121.75858361756106</v>
      </c>
      <c r="O197" s="7">
        <f t="shared" si="27"/>
        <v>102.95577130528574</v>
      </c>
      <c r="P197" s="7">
        <f t="shared" si="28"/>
        <v>121.45209690404712</v>
      </c>
      <c r="Q197" s="7">
        <f t="shared" si="29"/>
        <v>125.41961644564098</v>
      </c>
      <c r="R197" s="7">
        <f t="shared" si="30"/>
        <v>99.729102167182717</v>
      </c>
    </row>
    <row r="198" spans="1:18" x14ac:dyDescent="0.25">
      <c r="A198" s="1">
        <v>40760</v>
      </c>
      <c r="B198">
        <v>1192</v>
      </c>
      <c r="C198">
        <v>1652.1</v>
      </c>
      <c r="D198">
        <v>362.57</v>
      </c>
      <c r="E198">
        <v>25.07</v>
      </c>
      <c r="F198" s="2">
        <f t="shared" si="31"/>
        <v>-8.382229673092878E-4</v>
      </c>
      <c r="G198" s="2">
        <f t="shared" si="32"/>
        <v>-4.3991804266603207E-3</v>
      </c>
      <c r="H198" s="2">
        <f t="shared" si="33"/>
        <v>-3.9167881277328842E-2</v>
      </c>
      <c r="I198" s="2">
        <f t="shared" si="34"/>
        <v>-2.7163368257663967E-2</v>
      </c>
      <c r="J198" s="2">
        <f t="shared" si="25"/>
        <v>-1.6545883288050629E-2</v>
      </c>
      <c r="K198" s="7">
        <f t="shared" si="26"/>
        <v>119.74398030370654</v>
      </c>
      <c r="M198">
        <v>110.53799098217604</v>
      </c>
      <c r="N198" s="3">
        <v>119.74398030370654</v>
      </c>
      <c r="O198" s="7">
        <f t="shared" si="27"/>
        <v>102.86947141316061</v>
      </c>
      <c r="P198" s="7">
        <f t="shared" si="28"/>
        <v>120.91780721656998</v>
      </c>
      <c r="Q198" s="7">
        <f t="shared" si="29"/>
        <v>120.50719579884999</v>
      </c>
      <c r="R198" s="7">
        <f t="shared" si="30"/>
        <v>97.020123839009344</v>
      </c>
    </row>
    <row r="199" spans="1:18" x14ac:dyDescent="0.25">
      <c r="A199" s="1">
        <v>40763</v>
      </c>
      <c r="B199">
        <v>1105.5</v>
      </c>
      <c r="C199">
        <v>1713.5</v>
      </c>
      <c r="D199">
        <v>353.02</v>
      </c>
      <c r="E199">
        <v>24.23</v>
      </c>
      <c r="F199" s="2">
        <f t="shared" si="31"/>
        <v>-7.2567114093959773E-2</v>
      </c>
      <c r="G199" s="2">
        <f t="shared" si="32"/>
        <v>3.7164820531444986E-2</v>
      </c>
      <c r="H199" s="2">
        <f t="shared" si="33"/>
        <v>-2.6339741291336871E-2</v>
      </c>
      <c r="I199" s="2">
        <f t="shared" si="34"/>
        <v>-3.3506182688472275E-2</v>
      </c>
      <c r="J199" s="2">
        <f t="shared" ref="J199:J257" si="35">SUMPRODUCT(F$4:I$4,F199:I199)</f>
        <v>4.3458689623749013E-3</v>
      </c>
      <c r="K199" s="7">
        <f t="shared" ref="K199:K257" si="36">K198*(1+J199)</f>
        <v>120.26437195113965</v>
      </c>
      <c r="M199">
        <v>107.90585432923561</v>
      </c>
      <c r="N199" s="3">
        <v>120.26437195113965</v>
      </c>
      <c r="O199" s="7">
        <f t="shared" ref="O199:O257" si="37">O198*(1+F199)</f>
        <v>95.404530744336455</v>
      </c>
      <c r="P199" s="7">
        <f t="shared" ref="P199:P257" si="38">P198*(1+G199)</f>
        <v>125.41169582082966</v>
      </c>
      <c r="Q199" s="7">
        <f t="shared" ref="Q199:Q257" si="39">Q198*(1+H199)</f>
        <v>117.3330674377638</v>
      </c>
      <c r="R199" s="7">
        <f t="shared" ref="R199:R257" si="40">R198*(1+I199)</f>
        <v>93.76934984520129</v>
      </c>
    </row>
    <row r="200" spans="1:18" x14ac:dyDescent="0.25">
      <c r="A200" s="1">
        <v>40764</v>
      </c>
      <c r="B200">
        <v>1166</v>
      </c>
      <c r="C200">
        <v>1743.3</v>
      </c>
      <c r="D200">
        <v>355</v>
      </c>
      <c r="E200">
        <v>23.87</v>
      </c>
      <c r="F200" s="2">
        <f t="shared" si="31"/>
        <v>5.4726368159204064E-2</v>
      </c>
      <c r="G200" s="2">
        <f t="shared" si="32"/>
        <v>1.7391304347825987E-2</v>
      </c>
      <c r="H200" s="2">
        <f t="shared" si="33"/>
        <v>5.6087473797519216E-3</v>
      </c>
      <c r="I200" s="2">
        <f t="shared" si="34"/>
        <v>-1.4857614527445273E-2</v>
      </c>
      <c r="J200" s="2">
        <f t="shared" si="35"/>
        <v>1.6579966605231658E-2</v>
      </c>
      <c r="K200" s="7">
        <f t="shared" si="36"/>
        <v>122.25835122188872</v>
      </c>
      <c r="M200">
        <v>109.60183236747501</v>
      </c>
      <c r="N200" s="3">
        <v>122.25835122188872</v>
      </c>
      <c r="O200" s="7">
        <f t="shared" si="37"/>
        <v>100.62567421790712</v>
      </c>
      <c r="P200" s="7">
        <f t="shared" si="38"/>
        <v>127.59276879162668</v>
      </c>
      <c r="Q200" s="7">
        <f t="shared" si="39"/>
        <v>117.99115897231361</v>
      </c>
      <c r="R200" s="7">
        <f t="shared" si="40"/>
        <v>92.376160990712123</v>
      </c>
    </row>
    <row r="201" spans="1:18" x14ac:dyDescent="0.25">
      <c r="A201" s="1">
        <v>40765</v>
      </c>
      <c r="B201">
        <v>1117.75</v>
      </c>
      <c r="C201">
        <v>1784.6</v>
      </c>
      <c r="D201">
        <v>362.5</v>
      </c>
      <c r="E201">
        <v>23.94</v>
      </c>
      <c r="F201" s="2">
        <f t="shared" si="31"/>
        <v>-4.138078902229847E-2</v>
      </c>
      <c r="G201" s="2">
        <f t="shared" si="32"/>
        <v>2.369070154305053E-2</v>
      </c>
      <c r="H201" s="2">
        <f t="shared" si="33"/>
        <v>2.1126760563380254E-2</v>
      </c>
      <c r="I201" s="2">
        <f t="shared" si="34"/>
        <v>2.9325513196480912E-3</v>
      </c>
      <c r="J201" s="2">
        <f t="shared" si="35"/>
        <v>1.6818266068046223E-2</v>
      </c>
      <c r="K201" s="7">
        <f t="shared" si="36"/>
        <v>124.31452470177909</v>
      </c>
      <c r="M201">
        <v>109.7763520338285</v>
      </c>
      <c r="N201" s="3">
        <v>124.31452470177909</v>
      </c>
      <c r="O201" s="7">
        <f t="shared" si="37"/>
        <v>96.46170442286936</v>
      </c>
      <c r="P201" s="7">
        <f t="shared" si="38"/>
        <v>130.61553099612055</v>
      </c>
      <c r="Q201" s="7">
        <f t="shared" si="39"/>
        <v>120.48392993651741</v>
      </c>
      <c r="R201" s="7">
        <f t="shared" si="40"/>
        <v>92.647058823529463</v>
      </c>
    </row>
    <row r="202" spans="1:18" x14ac:dyDescent="0.25">
      <c r="A202" s="1">
        <v>40766</v>
      </c>
      <c r="B202">
        <v>1162.75</v>
      </c>
      <c r="C202">
        <v>1751.8</v>
      </c>
      <c r="D202">
        <v>364.72</v>
      </c>
      <c r="E202">
        <v>24.24</v>
      </c>
      <c r="F202" s="2">
        <f t="shared" si="31"/>
        <v>4.0259449787519497E-2</v>
      </c>
      <c r="G202" s="2">
        <f t="shared" si="32"/>
        <v>-1.8379468788524034E-2</v>
      </c>
      <c r="H202" s="2">
        <f t="shared" si="33"/>
        <v>6.1241379310346122E-3</v>
      </c>
      <c r="I202" s="2">
        <f t="shared" si="34"/>
        <v>1.2531328320801949E-2</v>
      </c>
      <c r="J202" s="2">
        <f t="shared" si="35"/>
        <v>-4.2251386727887455E-3</v>
      </c>
      <c r="K202" s="7">
        <f t="shared" si="36"/>
        <v>123.78927859587226</v>
      </c>
      <c r="M202">
        <v>110.88881041564251</v>
      </c>
      <c r="N202" s="3">
        <v>123.78927859587226</v>
      </c>
      <c r="O202" s="7">
        <f t="shared" si="37"/>
        <v>100.34519956850042</v>
      </c>
      <c r="P202" s="7">
        <f t="shared" si="38"/>
        <v>128.21488692088087</v>
      </c>
      <c r="Q202" s="7">
        <f t="shared" si="39"/>
        <v>121.22179014192176</v>
      </c>
      <c r="R202" s="7">
        <f t="shared" si="40"/>
        <v>93.808049535603757</v>
      </c>
    </row>
    <row r="203" spans="1:18" x14ac:dyDescent="0.25">
      <c r="A203" s="1">
        <v>40767</v>
      </c>
      <c r="B203">
        <v>1171</v>
      </c>
      <c r="C203">
        <v>1742.9</v>
      </c>
      <c r="D203">
        <v>374.23</v>
      </c>
      <c r="E203">
        <v>24.49</v>
      </c>
      <c r="F203" s="2">
        <f t="shared" si="31"/>
        <v>7.0952483336916838E-3</v>
      </c>
      <c r="G203" s="2">
        <f t="shared" si="32"/>
        <v>-5.0804886402556759E-3</v>
      </c>
      <c r="H203" s="2">
        <f t="shared" si="33"/>
        <v>2.6074797104628233E-2</v>
      </c>
      <c r="I203" s="2">
        <f t="shared" si="34"/>
        <v>1.0313531353135286E-2</v>
      </c>
      <c r="J203" s="2">
        <f t="shared" si="35"/>
        <v>7.209565026902209E-3</v>
      </c>
      <c r="K203" s="7">
        <f t="shared" si="36"/>
        <v>124.68174544954252</v>
      </c>
      <c r="M203">
        <v>111.95342860598591</v>
      </c>
      <c r="N203" s="3">
        <v>124.68174544954252</v>
      </c>
      <c r="O203" s="7">
        <f t="shared" si="37"/>
        <v>101.05717367853278</v>
      </c>
      <c r="P203" s="7">
        <f t="shared" si="38"/>
        <v>127.56349264436767</v>
      </c>
      <c r="Q203" s="7">
        <f t="shared" si="39"/>
        <v>124.38262372453219</v>
      </c>
      <c r="R203" s="7">
        <f t="shared" si="40"/>
        <v>94.775541795665674</v>
      </c>
    </row>
    <row r="204" spans="1:18" x14ac:dyDescent="0.25">
      <c r="A204" s="1">
        <v>40770</v>
      </c>
      <c r="B204">
        <v>1192.75</v>
      </c>
      <c r="C204">
        <v>1758.3</v>
      </c>
      <c r="D204">
        <v>378.09</v>
      </c>
      <c r="E204">
        <v>24.99</v>
      </c>
      <c r="F204" s="2">
        <f t="shared" si="31"/>
        <v>1.8573868488471312E-2</v>
      </c>
      <c r="G204" s="2">
        <f t="shared" si="32"/>
        <v>8.8358482988122322E-3</v>
      </c>
      <c r="H204" s="2">
        <f t="shared" si="33"/>
        <v>1.0314512465595893E-2</v>
      </c>
      <c r="I204" s="2">
        <f t="shared" si="34"/>
        <v>2.0416496529195527E-2</v>
      </c>
      <c r="J204" s="2">
        <f t="shared" si="35"/>
        <v>1.0257109772423357E-2</v>
      </c>
      <c r="K204" s="7">
        <f t="shared" si="36"/>
        <v>125.96061979923581</v>
      </c>
      <c r="M204">
        <v>113.58069200422185</v>
      </c>
      <c r="N204" s="3">
        <v>125.96061979923581</v>
      </c>
      <c r="O204" s="7">
        <f t="shared" si="37"/>
        <v>102.93419633225444</v>
      </c>
      <c r="P204" s="7">
        <f t="shared" si="38"/>
        <v>128.69062431383995</v>
      </c>
      <c r="Q204" s="7">
        <f t="shared" si="39"/>
        <v>125.6655698474424</v>
      </c>
      <c r="R204" s="7">
        <f t="shared" si="40"/>
        <v>96.710526315789508</v>
      </c>
    </row>
    <row r="205" spans="1:18" x14ac:dyDescent="0.25">
      <c r="A205" s="1">
        <v>40771</v>
      </c>
      <c r="B205">
        <v>1186.5</v>
      </c>
      <c r="C205">
        <v>1785.3</v>
      </c>
      <c r="D205">
        <v>376.06</v>
      </c>
      <c r="E205">
        <v>25.05</v>
      </c>
      <c r="F205" s="2">
        <f t="shared" si="31"/>
        <v>-5.2399916160134064E-3</v>
      </c>
      <c r="G205" s="2">
        <f t="shared" si="32"/>
        <v>1.5355741341068097E-2</v>
      </c>
      <c r="H205" s="2">
        <f t="shared" si="33"/>
        <v>-5.3690920151285848E-3</v>
      </c>
      <c r="I205" s="2">
        <f t="shared" si="34"/>
        <v>2.4009603841537164E-3</v>
      </c>
      <c r="J205" s="2">
        <f t="shared" si="35"/>
        <v>6.0371141586384883E-3</v>
      </c>
      <c r="K205" s="7">
        <f t="shared" si="36"/>
        <v>126.72105844045664</v>
      </c>
      <c r="M205">
        <v>113.78364985654871</v>
      </c>
      <c r="N205" s="3">
        <v>126.72105844045664</v>
      </c>
      <c r="O205" s="7">
        <f t="shared" si="37"/>
        <v>102.39482200647235</v>
      </c>
      <c r="P205" s="7">
        <f t="shared" si="38"/>
        <v>130.66676425382386</v>
      </c>
      <c r="Q205" s="7">
        <f t="shared" si="39"/>
        <v>124.99085983979791</v>
      </c>
      <c r="R205" s="7">
        <f t="shared" si="40"/>
        <v>96.942724458204381</v>
      </c>
    </row>
    <row r="206" spans="1:18" x14ac:dyDescent="0.25">
      <c r="A206" s="1">
        <v>40772</v>
      </c>
      <c r="B206">
        <v>1184.25</v>
      </c>
      <c r="C206">
        <v>1794.1</v>
      </c>
      <c r="D206">
        <v>378</v>
      </c>
      <c r="E206">
        <v>24.93</v>
      </c>
      <c r="F206" s="2">
        <f t="shared" si="31"/>
        <v>-1.8963337547408532E-3</v>
      </c>
      <c r="G206" s="2">
        <f t="shared" si="32"/>
        <v>4.9291435613061374E-3</v>
      </c>
      <c r="H206" s="2">
        <f t="shared" si="33"/>
        <v>5.158751263096395E-3</v>
      </c>
      <c r="I206" s="2">
        <f t="shared" si="34"/>
        <v>-4.7904191616766623E-3</v>
      </c>
      <c r="J206" s="2">
        <f t="shared" si="35"/>
        <v>4.3871213776322214E-3</v>
      </c>
      <c r="K206" s="7">
        <f t="shared" si="36"/>
        <v>127.27699910493696</v>
      </c>
      <c r="M206">
        <v>113.88039844154136</v>
      </c>
      <c r="N206" s="3">
        <v>127.27699910493696</v>
      </c>
      <c r="O206" s="7">
        <f t="shared" si="37"/>
        <v>102.20064724919079</v>
      </c>
      <c r="P206" s="7">
        <f t="shared" si="38"/>
        <v>131.31083949352231</v>
      </c>
      <c r="Q206" s="7">
        <f t="shared" si="39"/>
        <v>125.63565659587196</v>
      </c>
      <c r="R206" s="7">
        <f t="shared" si="40"/>
        <v>96.478328173374663</v>
      </c>
    </row>
    <row r="207" spans="1:18" x14ac:dyDescent="0.25">
      <c r="A207" s="1">
        <v>40773</v>
      </c>
      <c r="B207">
        <v>1137.75</v>
      </c>
      <c r="C207">
        <v>1821.8</v>
      </c>
      <c r="D207">
        <v>361.37</v>
      </c>
      <c r="E207">
        <v>24.03</v>
      </c>
      <c r="F207" s="2">
        <f t="shared" si="31"/>
        <v>-3.9265357821405944E-2</v>
      </c>
      <c r="G207" s="2">
        <f t="shared" si="32"/>
        <v>1.5439496126191443E-2</v>
      </c>
      <c r="H207" s="2">
        <f t="shared" si="33"/>
        <v>-4.3994708994709031E-2</v>
      </c>
      <c r="I207" s="2">
        <f t="shared" si="34"/>
        <v>-3.6101083032490933E-2</v>
      </c>
      <c r="J207" s="2">
        <f t="shared" si="35"/>
        <v>-1.0885482290332867E-2</v>
      </c>
      <c r="K207" s="7">
        <f t="shared" si="36"/>
        <v>125.89152758521347</v>
      </c>
      <c r="M207">
        <v>110.92173860838824</v>
      </c>
      <c r="N207" s="3">
        <v>125.89152758521347</v>
      </c>
      <c r="O207" s="7">
        <f t="shared" si="37"/>
        <v>98.187702265372025</v>
      </c>
      <c r="P207" s="7">
        <f t="shared" si="38"/>
        <v>133.33821269120949</v>
      </c>
      <c r="Q207" s="7">
        <f t="shared" si="39"/>
        <v>120.10835244457738</v>
      </c>
      <c r="R207" s="7">
        <f t="shared" si="40"/>
        <v>92.995356037151751</v>
      </c>
    </row>
    <row r="208" spans="1:18" x14ac:dyDescent="0.25">
      <c r="A208" s="1">
        <v>40774</v>
      </c>
      <c r="B208">
        <v>1118.25</v>
      </c>
      <c r="C208">
        <v>1852</v>
      </c>
      <c r="D208">
        <v>356</v>
      </c>
      <c r="E208">
        <v>23.91</v>
      </c>
      <c r="F208" s="2">
        <f t="shared" si="31"/>
        <v>-1.7139090309821969E-2</v>
      </c>
      <c r="G208" s="2">
        <f t="shared" si="32"/>
        <v>1.6577011746624182E-2</v>
      </c>
      <c r="H208" s="2">
        <f t="shared" si="33"/>
        <v>-1.486011567091905E-2</v>
      </c>
      <c r="I208" s="2">
        <f t="shared" si="34"/>
        <v>-4.993757802746579E-3</v>
      </c>
      <c r="J208" s="2">
        <f t="shared" si="35"/>
        <v>2.2153606506267031E-3</v>
      </c>
      <c r="K208" s="7">
        <f t="shared" si="36"/>
        <v>126.17042272167305</v>
      </c>
      <c r="M208">
        <v>110.35559538456965</v>
      </c>
      <c r="N208" s="3">
        <v>126.17042272167305</v>
      </c>
      <c r="O208" s="7">
        <f t="shared" si="37"/>
        <v>96.504854368931902</v>
      </c>
      <c r="P208" s="7">
        <f t="shared" si="38"/>
        <v>135.54856180926555</v>
      </c>
      <c r="Q208" s="7">
        <f t="shared" si="39"/>
        <v>118.32352843420745</v>
      </c>
      <c r="R208" s="7">
        <f t="shared" si="40"/>
        <v>92.530959752322033</v>
      </c>
    </row>
    <row r="209" spans="1:18" x14ac:dyDescent="0.25">
      <c r="A209" s="1">
        <v>40777</v>
      </c>
      <c r="B209">
        <v>1117.5</v>
      </c>
      <c r="C209">
        <v>1891.6</v>
      </c>
      <c r="D209">
        <v>355.09</v>
      </c>
      <c r="E209">
        <v>23.79</v>
      </c>
      <c r="F209" s="2">
        <f t="shared" si="31"/>
        <v>-6.7069081153592336E-4</v>
      </c>
      <c r="G209" s="2">
        <f t="shared" si="32"/>
        <v>2.1382289416846501E-2</v>
      </c>
      <c r="H209" s="2">
        <f t="shared" si="33"/>
        <v>-2.5561797752809978E-3</v>
      </c>
      <c r="I209" s="2">
        <f t="shared" si="34"/>
        <v>-5.0188205771644068E-3</v>
      </c>
      <c r="J209" s="2">
        <f t="shared" si="35"/>
        <v>1.0777538064135712E-2</v>
      </c>
      <c r="K209" s="7">
        <f t="shared" si="36"/>
        <v>127.53022925512397</v>
      </c>
      <c r="M209">
        <v>110.71801966495036</v>
      </c>
      <c r="N209" s="3">
        <v>127.53022925512397</v>
      </c>
      <c r="O209" s="7">
        <f t="shared" si="37"/>
        <v>96.440129449838054</v>
      </c>
      <c r="P209" s="7">
        <f t="shared" si="38"/>
        <v>138.44690038790858</v>
      </c>
      <c r="Q209" s="7">
        <f t="shared" si="39"/>
        <v>118.02107222388403</v>
      </c>
      <c r="R209" s="7">
        <f t="shared" si="40"/>
        <v>92.066563467492301</v>
      </c>
    </row>
    <row r="210" spans="1:18" x14ac:dyDescent="0.25">
      <c r="A210" s="1">
        <v>40778</v>
      </c>
      <c r="B210">
        <v>1152.75</v>
      </c>
      <c r="C210">
        <v>1861.1</v>
      </c>
      <c r="D210">
        <v>357</v>
      </c>
      <c r="E210">
        <v>24.03</v>
      </c>
      <c r="F210" s="2">
        <f t="shared" si="31"/>
        <v>3.1543624161073813E-2</v>
      </c>
      <c r="G210" s="2">
        <f t="shared" si="32"/>
        <v>-1.6123916261366E-2</v>
      </c>
      <c r="H210" s="2">
        <f t="shared" si="33"/>
        <v>5.3789180207834963E-3</v>
      </c>
      <c r="I210" s="2">
        <f t="shared" si="34"/>
        <v>1.0088272383354413E-2</v>
      </c>
      <c r="J210" s="2">
        <f t="shared" si="35"/>
        <v>-4.0496947499975349E-3</v>
      </c>
      <c r="K210" s="7">
        <f t="shared" si="36"/>
        <v>127.01377075524351</v>
      </c>
      <c r="M210">
        <v>111.57295371839901</v>
      </c>
      <c r="N210" s="3">
        <v>127.01377075524351</v>
      </c>
      <c r="O210" s="7">
        <f t="shared" si="37"/>
        <v>99.482200647249059</v>
      </c>
      <c r="P210" s="7">
        <f t="shared" si="38"/>
        <v>136.21459415940828</v>
      </c>
      <c r="Q210" s="7">
        <f t="shared" si="39"/>
        <v>118.65589789610128</v>
      </c>
      <c r="R210" s="7">
        <f t="shared" si="40"/>
        <v>92.995356037151751</v>
      </c>
    </row>
    <row r="211" spans="1:18" x14ac:dyDescent="0.25">
      <c r="A211" s="1">
        <v>40779</v>
      </c>
      <c r="B211">
        <v>1166.25</v>
      </c>
      <c r="C211">
        <v>1756.9</v>
      </c>
      <c r="D211">
        <v>370.6</v>
      </c>
      <c r="E211">
        <v>24.42</v>
      </c>
      <c r="F211" s="2">
        <f t="shared" si="31"/>
        <v>1.171112556929077E-2</v>
      </c>
      <c r="G211" s="2">
        <f t="shared" si="32"/>
        <v>-5.5988393960560878E-2</v>
      </c>
      <c r="H211" s="2">
        <f t="shared" si="33"/>
        <v>3.8095238095238182E-2</v>
      </c>
      <c r="I211" s="2">
        <f t="shared" si="34"/>
        <v>1.6229712858926382E-2</v>
      </c>
      <c r="J211" s="2">
        <f t="shared" si="35"/>
        <v>-1.6045005809542136E-2</v>
      </c>
      <c r="K211" s="7">
        <f t="shared" si="36"/>
        <v>124.97583406558377</v>
      </c>
      <c r="M211">
        <v>111.85321612379074</v>
      </c>
      <c r="N211" s="3">
        <v>124.97583406558377</v>
      </c>
      <c r="O211" s="7">
        <f t="shared" si="37"/>
        <v>100.64724919093837</v>
      </c>
      <c r="P211" s="7">
        <f t="shared" si="38"/>
        <v>128.5881577984334</v>
      </c>
      <c r="Q211" s="7">
        <f t="shared" si="39"/>
        <v>123.17612257785753</v>
      </c>
      <c r="R211" s="7">
        <f t="shared" si="40"/>
        <v>94.504643962848348</v>
      </c>
    </row>
    <row r="212" spans="1:18" x14ac:dyDescent="0.25">
      <c r="A212" s="1">
        <v>40780</v>
      </c>
      <c r="B212">
        <v>1151.75</v>
      </c>
      <c r="C212">
        <v>1762.5</v>
      </c>
      <c r="D212">
        <v>365</v>
      </c>
      <c r="E212">
        <v>24.5</v>
      </c>
      <c r="F212" s="2">
        <f t="shared" si="31"/>
        <v>-1.2433011789924953E-2</v>
      </c>
      <c r="G212" s="2">
        <f t="shared" si="32"/>
        <v>3.1874324093572604E-3</v>
      </c>
      <c r="H212" s="2">
        <f t="shared" si="33"/>
        <v>-1.5110631408526753E-2</v>
      </c>
      <c r="I212" s="2">
        <f t="shared" si="34"/>
        <v>3.2760032760033031E-3</v>
      </c>
      <c r="J212" s="2">
        <f t="shared" si="35"/>
        <v>-4.8055131445156659E-3</v>
      </c>
      <c r="K212" s="7">
        <f t="shared" si="36"/>
        <v>124.37526105223479</v>
      </c>
      <c r="M212">
        <v>111.26374387206671</v>
      </c>
      <c r="N212" s="3">
        <v>124.37526105223479</v>
      </c>
      <c r="O212" s="7">
        <f t="shared" si="37"/>
        <v>99.395900755123918</v>
      </c>
      <c r="P212" s="7">
        <f t="shared" si="38"/>
        <v>128.99802386005967</v>
      </c>
      <c r="Q212" s="7">
        <f t="shared" si="39"/>
        <v>121.31485359125202</v>
      </c>
      <c r="R212" s="7">
        <f t="shared" si="40"/>
        <v>94.81424148606817</v>
      </c>
    </row>
    <row r="213" spans="1:18" x14ac:dyDescent="0.25">
      <c r="A213" s="1">
        <v>40781</v>
      </c>
      <c r="B213">
        <v>1170.25</v>
      </c>
      <c r="C213">
        <v>1797</v>
      </c>
      <c r="D213">
        <v>370.8</v>
      </c>
      <c r="E213">
        <v>24.42</v>
      </c>
      <c r="F213" s="2">
        <f t="shared" si="31"/>
        <v>1.6062513566312164E-2</v>
      </c>
      <c r="G213" s="2">
        <f t="shared" si="32"/>
        <v>1.9574468085106433E-2</v>
      </c>
      <c r="H213" s="2">
        <f t="shared" si="33"/>
        <v>1.58904109589042E-2</v>
      </c>
      <c r="I213" s="2">
        <f t="shared" si="34"/>
        <v>-3.2653061224489077E-3</v>
      </c>
      <c r="J213" s="2">
        <f t="shared" si="35"/>
        <v>1.7931628526972908E-2</v>
      </c>
      <c r="K213" s="7">
        <f t="shared" si="36"/>
        <v>126.60551203136873</v>
      </c>
      <c r="M213">
        <v>112.6061989794963</v>
      </c>
      <c r="N213" s="3">
        <v>126.60551203136873</v>
      </c>
      <c r="O213" s="7">
        <f t="shared" si="37"/>
        <v>100.99244875943891</v>
      </c>
      <c r="P213" s="7">
        <f t="shared" si="38"/>
        <v>131.52309156115021</v>
      </c>
      <c r="Q213" s="7">
        <f t="shared" si="39"/>
        <v>123.24259647023631</v>
      </c>
      <c r="R213" s="7">
        <f t="shared" si="40"/>
        <v>94.504643962848363</v>
      </c>
    </row>
    <row r="214" spans="1:18" x14ac:dyDescent="0.25">
      <c r="A214" s="1">
        <v>40784</v>
      </c>
      <c r="B214">
        <v>1202.25</v>
      </c>
      <c r="C214">
        <v>1791.2</v>
      </c>
      <c r="D214">
        <v>388</v>
      </c>
      <c r="E214">
        <v>25.37</v>
      </c>
      <c r="F214" s="2">
        <f t="shared" si="31"/>
        <v>2.7344584490493595E-2</v>
      </c>
      <c r="G214" s="2">
        <f t="shared" si="32"/>
        <v>-3.2276015581524931E-3</v>
      </c>
      <c r="H214" s="2">
        <f t="shared" si="33"/>
        <v>4.6386192017259908E-2</v>
      </c>
      <c r="I214" s="2">
        <f t="shared" si="34"/>
        <v>3.8902538902538808E-2</v>
      </c>
      <c r="J214" s="2">
        <f t="shared" si="35"/>
        <v>1.7366899633772581E-2</v>
      </c>
      <c r="K214" s="7">
        <f t="shared" si="36"/>
        <v>128.80425725189991</v>
      </c>
      <c r="M214">
        <v>115.68613937537827</v>
      </c>
      <c r="N214" s="3">
        <v>128.80425725189991</v>
      </c>
      <c r="O214" s="7">
        <f t="shared" si="37"/>
        <v>103.75404530744323</v>
      </c>
      <c r="P214" s="7">
        <f t="shared" si="38"/>
        <v>131.09858742589441</v>
      </c>
      <c r="Q214" s="7">
        <f t="shared" si="39"/>
        <v>128.95935121481037</v>
      </c>
      <c r="R214" s="7">
        <f t="shared" si="40"/>
        <v>98.181114551083652</v>
      </c>
    </row>
    <row r="215" spans="1:18" x14ac:dyDescent="0.25">
      <c r="A215" s="1">
        <v>40785</v>
      </c>
      <c r="B215">
        <v>1199</v>
      </c>
      <c r="C215">
        <v>1829.4</v>
      </c>
      <c r="D215">
        <v>386.21</v>
      </c>
      <c r="E215">
        <v>25.7</v>
      </c>
      <c r="F215" s="2">
        <f t="shared" si="31"/>
        <v>-2.7032647119983322E-3</v>
      </c>
      <c r="G215" s="2">
        <f t="shared" si="32"/>
        <v>2.1326485037963305E-2</v>
      </c>
      <c r="H215" s="2">
        <f t="shared" si="33"/>
        <v>-4.6134020618556759E-3</v>
      </c>
      <c r="I215" s="2">
        <f t="shared" si="34"/>
        <v>1.3007489160425711E-2</v>
      </c>
      <c r="J215" s="2">
        <f t="shared" si="35"/>
        <v>9.8229388379378561E-3</v>
      </c>
      <c r="K215" s="7">
        <f t="shared" si="36"/>
        <v>130.06949359295135</v>
      </c>
      <c r="M215">
        <v>116.46752137344382</v>
      </c>
      <c r="N215" s="3">
        <v>130.06949359295135</v>
      </c>
      <c r="O215" s="7">
        <f t="shared" si="37"/>
        <v>103.47357065803655</v>
      </c>
      <c r="P215" s="7">
        <f t="shared" si="38"/>
        <v>133.89445948913087</v>
      </c>
      <c r="Q215" s="7">
        <f t="shared" si="39"/>
        <v>128.36440987802038</v>
      </c>
      <c r="R215" s="7">
        <f t="shared" si="40"/>
        <v>99.458204334365391</v>
      </c>
    </row>
    <row r="216" spans="1:18" x14ac:dyDescent="0.25">
      <c r="A216" s="1">
        <v>40786</v>
      </c>
      <c r="B216">
        <v>1212</v>
      </c>
      <c r="C216">
        <v>1831.2</v>
      </c>
      <c r="D216">
        <v>381.86</v>
      </c>
      <c r="E216">
        <v>26.26</v>
      </c>
      <c r="F216" s="2">
        <f t="shared" si="31"/>
        <v>1.0842368640533673E-2</v>
      </c>
      <c r="G216" s="2">
        <f t="shared" si="32"/>
        <v>9.8392915710077133E-4</v>
      </c>
      <c r="H216" s="2">
        <f t="shared" si="33"/>
        <v>-1.1263302348463178E-2</v>
      </c>
      <c r="I216" s="2">
        <f t="shared" si="34"/>
        <v>2.1789883268482635E-2</v>
      </c>
      <c r="J216" s="2">
        <f t="shared" si="35"/>
        <v>-2.5076367050582073E-3</v>
      </c>
      <c r="K216" s="7">
        <f t="shared" si="36"/>
        <v>129.74332655660933</v>
      </c>
      <c r="M216">
        <v>117.11836746839541</v>
      </c>
      <c r="N216" s="3">
        <v>129.74332655660933</v>
      </c>
      <c r="O216" s="7">
        <f t="shared" si="37"/>
        <v>104.59546925566329</v>
      </c>
      <c r="P216" s="7">
        <f t="shared" si="38"/>
        <v>134.02620215179647</v>
      </c>
      <c r="Q216" s="7">
        <f t="shared" si="39"/>
        <v>126.91860271878218</v>
      </c>
      <c r="R216" s="7">
        <f t="shared" si="40"/>
        <v>101.62538699690411</v>
      </c>
    </row>
    <row r="217" spans="1:18" x14ac:dyDescent="0.25">
      <c r="A217" s="1">
        <v>40787</v>
      </c>
      <c r="B217">
        <v>1195.5</v>
      </c>
      <c r="C217">
        <v>1828.6</v>
      </c>
      <c r="D217">
        <v>380.72</v>
      </c>
      <c r="E217">
        <v>26.21</v>
      </c>
      <c r="F217" s="2">
        <f t="shared" si="31"/>
        <v>-1.3613861386138626E-2</v>
      </c>
      <c r="G217" s="2">
        <f t="shared" si="32"/>
        <v>-1.419833988641428E-3</v>
      </c>
      <c r="H217" s="2">
        <f t="shared" si="33"/>
        <v>-2.9853873147226428E-3</v>
      </c>
      <c r="I217" s="2">
        <f t="shared" si="34"/>
        <v>-1.9040365575019313E-3</v>
      </c>
      <c r="J217" s="2">
        <f t="shared" si="35"/>
        <v>-3.0969382539342075E-3</v>
      </c>
      <c r="K217" s="7">
        <f t="shared" si="36"/>
        <v>129.3415194854035</v>
      </c>
      <c r="M217">
        <v>116.53502666812356</v>
      </c>
      <c r="N217" s="3">
        <v>129.3415194854035</v>
      </c>
      <c r="O217" s="7">
        <f t="shared" si="37"/>
        <v>103.17152103559856</v>
      </c>
      <c r="P217" s="7">
        <f t="shared" si="38"/>
        <v>133.83590719461282</v>
      </c>
      <c r="Q217" s="7">
        <f t="shared" si="39"/>
        <v>126.53970153222321</v>
      </c>
      <c r="R217" s="7">
        <f t="shared" si="40"/>
        <v>101.43188854489172</v>
      </c>
    </row>
    <row r="218" spans="1:18" x14ac:dyDescent="0.25">
      <c r="A218" s="1">
        <v>40788</v>
      </c>
      <c r="B218">
        <v>1163.5</v>
      </c>
      <c r="C218">
        <v>1876.3</v>
      </c>
      <c r="D218">
        <v>371.83</v>
      </c>
      <c r="E218">
        <v>25.66</v>
      </c>
      <c r="F218" s="2">
        <f t="shared" si="31"/>
        <v>-2.6767043078209984E-2</v>
      </c>
      <c r="G218" s="2">
        <f t="shared" si="32"/>
        <v>2.608552991359514E-2</v>
      </c>
      <c r="H218" s="2">
        <f t="shared" si="33"/>
        <v>-2.3350493801218897E-2</v>
      </c>
      <c r="I218" s="2">
        <f t="shared" si="34"/>
        <v>-2.0984357115604757E-2</v>
      </c>
      <c r="J218" s="2">
        <f t="shared" si="35"/>
        <v>3.5166096138388864E-3</v>
      </c>
      <c r="K218" s="7">
        <f t="shared" si="36"/>
        <v>129.79636311629437</v>
      </c>
      <c r="M218">
        <v>115.22353087094046</v>
      </c>
      <c r="N218" s="3">
        <v>129.79636311629437</v>
      </c>
      <c r="O218" s="7">
        <f t="shared" si="37"/>
        <v>100.40992448759424</v>
      </c>
      <c r="P218" s="7">
        <f t="shared" si="38"/>
        <v>137.32708775525103</v>
      </c>
      <c r="Q218" s="7">
        <f t="shared" si="39"/>
        <v>123.58493701598694</v>
      </c>
      <c r="R218" s="7">
        <f t="shared" si="40"/>
        <v>99.303405572755494</v>
      </c>
    </row>
    <row r="219" spans="1:18" x14ac:dyDescent="0.25">
      <c r="A219" s="1">
        <v>40792</v>
      </c>
      <c r="B219">
        <v>1158.75</v>
      </c>
      <c r="C219">
        <v>1872.5</v>
      </c>
      <c r="D219">
        <v>366.48</v>
      </c>
      <c r="E219">
        <v>25.11</v>
      </c>
      <c r="F219" s="2">
        <f t="shared" si="31"/>
        <v>-4.0825096691018414E-3</v>
      </c>
      <c r="G219" s="2">
        <f t="shared" si="32"/>
        <v>-2.0252624846772704E-3</v>
      </c>
      <c r="H219" s="2">
        <f t="shared" si="33"/>
        <v>-1.4388295726541656E-2</v>
      </c>
      <c r="I219" s="2">
        <f t="shared" si="34"/>
        <v>-2.1434138737334352E-2</v>
      </c>
      <c r="J219" s="2">
        <f t="shared" si="35"/>
        <v>-6.6484058664854108E-3</v>
      </c>
      <c r="K219" s="7">
        <f t="shared" si="36"/>
        <v>128.93342421430353</v>
      </c>
      <c r="M219">
        <v>114.01569425678188</v>
      </c>
      <c r="N219" s="3">
        <v>128.93342421430353</v>
      </c>
      <c r="O219" s="7">
        <f t="shared" si="37"/>
        <v>99.999999999999844</v>
      </c>
      <c r="P219" s="7">
        <f t="shared" si="38"/>
        <v>137.04896435629033</v>
      </c>
      <c r="Q219" s="7">
        <f t="shared" si="39"/>
        <v>121.80676039485489</v>
      </c>
      <c r="R219" s="7">
        <f t="shared" si="40"/>
        <v>97.174922600619269</v>
      </c>
    </row>
    <row r="220" spans="1:18" x14ac:dyDescent="0.25">
      <c r="A220" s="1">
        <v>40793</v>
      </c>
      <c r="B220">
        <v>1193.25</v>
      </c>
      <c r="C220">
        <v>1816.8</v>
      </c>
      <c r="D220">
        <v>382</v>
      </c>
      <c r="E220">
        <v>25.57</v>
      </c>
      <c r="F220" s="2">
        <f t="shared" si="31"/>
        <v>2.9773462783171611E-2</v>
      </c>
      <c r="G220" s="2">
        <f t="shared" si="32"/>
        <v>-2.9746328437917247E-2</v>
      </c>
      <c r="H220" s="2">
        <f t="shared" si="33"/>
        <v>4.2348832132722114E-2</v>
      </c>
      <c r="I220" s="2">
        <f t="shared" si="34"/>
        <v>1.8319394663480759E-2</v>
      </c>
      <c r="J220" s="2">
        <f t="shared" si="35"/>
        <v>1.5609369895534537E-3</v>
      </c>
      <c r="K220" s="7">
        <f t="shared" si="36"/>
        <v>129.13468116534943</v>
      </c>
      <c r="M220">
        <v>115.74575019145922</v>
      </c>
      <c r="N220" s="3">
        <v>129.13468116534943</v>
      </c>
      <c r="O220" s="7">
        <f t="shared" si="37"/>
        <v>102.977346278317</v>
      </c>
      <c r="P220" s="7">
        <f t="shared" si="38"/>
        <v>132.97226085047171</v>
      </c>
      <c r="Q220" s="7">
        <f t="shared" si="39"/>
        <v>126.96513444344731</v>
      </c>
      <c r="R220" s="7">
        <f t="shared" si="40"/>
        <v>98.955108359133206</v>
      </c>
    </row>
    <row r="221" spans="1:18" x14ac:dyDescent="0.25">
      <c r="A221" s="1">
        <v>40794</v>
      </c>
      <c r="B221">
        <v>1180</v>
      </c>
      <c r="C221">
        <v>1857.1</v>
      </c>
      <c r="D221">
        <v>382.31</v>
      </c>
      <c r="E221">
        <v>25.95</v>
      </c>
      <c r="F221" s="2">
        <f t="shared" si="31"/>
        <v>-1.1104127383197104E-2</v>
      </c>
      <c r="G221" s="2">
        <f t="shared" si="32"/>
        <v>2.2181858212241279E-2</v>
      </c>
      <c r="H221" s="2">
        <f t="shared" si="33"/>
        <v>8.1151832460735207E-4</v>
      </c>
      <c r="I221" s="2">
        <f t="shared" si="34"/>
        <v>1.4861165428236234E-2</v>
      </c>
      <c r="J221" s="2">
        <f t="shared" si="35"/>
        <v>1.1470777734634187E-2</v>
      </c>
      <c r="K221" s="7">
        <f t="shared" si="36"/>
        <v>130.61595639083001</v>
      </c>
      <c r="M221">
        <v>116.51981189238751</v>
      </c>
      <c r="N221" s="3">
        <v>130.61595639083001</v>
      </c>
      <c r="O221" s="7">
        <f t="shared" si="37"/>
        <v>101.83387270765897</v>
      </c>
      <c r="P221" s="7">
        <f t="shared" si="38"/>
        <v>135.92183268681805</v>
      </c>
      <c r="Q221" s="7">
        <f t="shared" si="39"/>
        <v>127.06816897663441</v>
      </c>
      <c r="R221" s="7">
        <f t="shared" si="40"/>
        <v>100.42569659442732</v>
      </c>
    </row>
    <row r="222" spans="1:18" x14ac:dyDescent="0.25">
      <c r="A222" s="1">
        <v>40795</v>
      </c>
      <c r="B222">
        <v>1152.25</v>
      </c>
      <c r="C222">
        <v>1859</v>
      </c>
      <c r="D222">
        <v>375.02</v>
      </c>
      <c r="E222">
        <v>25.5</v>
      </c>
      <c r="F222" s="2">
        <f t="shared" si="31"/>
        <v>-2.3516949152542321E-2</v>
      </c>
      <c r="G222" s="2">
        <f t="shared" si="32"/>
        <v>1.0231005330891829E-3</v>
      </c>
      <c r="H222" s="2">
        <f t="shared" si="33"/>
        <v>-1.9068295362402288E-2</v>
      </c>
      <c r="I222" s="2">
        <f t="shared" si="34"/>
        <v>-1.7341040462427681E-2</v>
      </c>
      <c r="J222" s="2">
        <f t="shared" si="35"/>
        <v>-8.4291183827888919E-3</v>
      </c>
      <c r="K222" s="7">
        <f t="shared" si="36"/>
        <v>129.51497903173052</v>
      </c>
      <c r="M222">
        <v>114.8039648995599</v>
      </c>
      <c r="N222" s="3">
        <v>129.51497903173052</v>
      </c>
      <c r="O222" s="7">
        <f t="shared" si="37"/>
        <v>99.439050701186488</v>
      </c>
      <c r="P222" s="7">
        <f t="shared" si="38"/>
        <v>136.0608943862984</v>
      </c>
      <c r="Q222" s="7">
        <f t="shared" si="39"/>
        <v>124.64519559942831</v>
      </c>
      <c r="R222" s="7">
        <f t="shared" si="40"/>
        <v>98.684210526315866</v>
      </c>
    </row>
    <row r="223" spans="1:18" x14ac:dyDescent="0.25">
      <c r="A223" s="1">
        <v>40798</v>
      </c>
      <c r="B223">
        <v>1157.25</v>
      </c>
      <c r="C223">
        <v>1812.5</v>
      </c>
      <c r="D223">
        <v>371.9</v>
      </c>
      <c r="E223">
        <v>25.27</v>
      </c>
      <c r="F223" s="2">
        <f t="shared" si="31"/>
        <v>4.3393360815795479E-3</v>
      </c>
      <c r="G223" s="2">
        <f t="shared" si="32"/>
        <v>-2.5013448090371204E-2</v>
      </c>
      <c r="H223" s="2">
        <f t="shared" si="33"/>
        <v>-8.3195562903312092E-3</v>
      </c>
      <c r="I223" s="2">
        <f t="shared" si="34"/>
        <v>-9.0196078431372673E-3</v>
      </c>
      <c r="J223" s="2">
        <f t="shared" si="35"/>
        <v>-1.6339739445836655E-2</v>
      </c>
      <c r="K223" s="7">
        <f t="shared" si="36"/>
        <v>127.39873802001904</v>
      </c>
      <c r="M223">
        <v>113.71294619457157</v>
      </c>
      <c r="N223" s="3">
        <v>127.39873802001904</v>
      </c>
      <c r="O223" s="7">
        <f t="shared" si="37"/>
        <v>99.870550161812162</v>
      </c>
      <c r="P223" s="7">
        <f t="shared" si="38"/>
        <v>132.65754226743724</v>
      </c>
      <c r="Q223" s="7">
        <f t="shared" si="39"/>
        <v>123.60820287831952</v>
      </c>
      <c r="R223" s="7">
        <f t="shared" si="40"/>
        <v>97.794117647058897</v>
      </c>
    </row>
    <row r="224" spans="1:18" x14ac:dyDescent="0.25">
      <c r="A224" s="1">
        <v>40799</v>
      </c>
      <c r="B224">
        <v>1165.25</v>
      </c>
      <c r="C224">
        <v>1829.4</v>
      </c>
      <c r="D224">
        <v>380.25</v>
      </c>
      <c r="E224">
        <v>25.81</v>
      </c>
      <c r="F224" s="2">
        <f t="shared" si="31"/>
        <v>6.912940159861769E-3</v>
      </c>
      <c r="G224" s="2">
        <f t="shared" si="32"/>
        <v>9.3241379310344819E-3</v>
      </c>
      <c r="H224" s="2">
        <f t="shared" si="33"/>
        <v>2.245227211616041E-2</v>
      </c>
      <c r="I224" s="2">
        <f t="shared" si="34"/>
        <v>2.13692125049465E-2</v>
      </c>
      <c r="J224" s="2">
        <f t="shared" si="35"/>
        <v>1.3812973984526196E-2</v>
      </c>
      <c r="K224" s="7">
        <f t="shared" si="36"/>
        <v>129.15849347395104</v>
      </c>
      <c r="M224">
        <v>115.42030522211989</v>
      </c>
      <c r="N224" s="3">
        <v>129.15849347395104</v>
      </c>
      <c r="O224" s="7">
        <f t="shared" si="37"/>
        <v>100.56094929881324</v>
      </c>
      <c r="P224" s="7">
        <f t="shared" si="38"/>
        <v>133.89445948913087</v>
      </c>
      <c r="Q224" s="7">
        <f t="shared" si="39"/>
        <v>126.38348788513311</v>
      </c>
      <c r="R224" s="7">
        <f t="shared" si="40"/>
        <v>99.883900928792642</v>
      </c>
    </row>
    <row r="225" spans="1:18" x14ac:dyDescent="0.25">
      <c r="A225" s="1">
        <v>40800</v>
      </c>
      <c r="B225">
        <v>1182.25</v>
      </c>
      <c r="C225">
        <v>1826.1</v>
      </c>
      <c r="D225">
        <v>385.76</v>
      </c>
      <c r="E225">
        <v>25.89</v>
      </c>
      <c r="F225" s="2">
        <f t="shared" si="31"/>
        <v>1.4589143960523465E-2</v>
      </c>
      <c r="G225" s="2">
        <f t="shared" si="32"/>
        <v>-1.8038701213514141E-3</v>
      </c>
      <c r="H225" s="2">
        <f t="shared" si="33"/>
        <v>1.449046679815913E-2</v>
      </c>
      <c r="I225" s="2">
        <f t="shared" si="34"/>
        <v>3.0995738086014857E-3</v>
      </c>
      <c r="J225" s="2">
        <f t="shared" si="35"/>
        <v>5.5409593994272055E-3</v>
      </c>
      <c r="K225" s="7">
        <f t="shared" si="36"/>
        <v>129.87415544238138</v>
      </c>
      <c r="M225">
        <v>116.29678723826174</v>
      </c>
      <c r="N225" s="3">
        <v>129.87415544238138</v>
      </c>
      <c r="O225" s="7">
        <f t="shared" si="37"/>
        <v>102.02804746494053</v>
      </c>
      <c r="P225" s="7">
        <f t="shared" si="38"/>
        <v>133.65293127424394</v>
      </c>
      <c r="Q225" s="7">
        <f t="shared" si="39"/>
        <v>128.21484362016818</v>
      </c>
      <c r="R225" s="7">
        <f t="shared" si="40"/>
        <v>100.19349845201248</v>
      </c>
    </row>
    <row r="226" spans="1:18" x14ac:dyDescent="0.25">
      <c r="A226" s="1">
        <v>40801</v>
      </c>
      <c r="B226">
        <v>1204.25</v>
      </c>
      <c r="C226">
        <v>1781.1</v>
      </c>
      <c r="D226">
        <v>389.9</v>
      </c>
      <c r="E226">
        <v>26.31</v>
      </c>
      <c r="F226" s="2">
        <f t="shared" si="31"/>
        <v>1.8608585324592974E-2</v>
      </c>
      <c r="G226" s="2">
        <f t="shared" si="32"/>
        <v>-2.4642681123706267E-2</v>
      </c>
      <c r="H226" s="2">
        <f t="shared" si="33"/>
        <v>1.0732061385317238E-2</v>
      </c>
      <c r="I226" s="2">
        <f t="shared" si="34"/>
        <v>1.6222479721900385E-2</v>
      </c>
      <c r="J226" s="2">
        <f t="shared" si="35"/>
        <v>-7.9962346419756303E-3</v>
      </c>
      <c r="K226" s="7">
        <f t="shared" si="36"/>
        <v>128.83565122153567</v>
      </c>
      <c r="M226">
        <v>116.90503238249332</v>
      </c>
      <c r="N226" s="3">
        <v>128.83565122153567</v>
      </c>
      <c r="O226" s="7">
        <f t="shared" si="37"/>
        <v>103.9266450916935</v>
      </c>
      <c r="P226" s="7">
        <f t="shared" si="38"/>
        <v>130.35936470760413</v>
      </c>
      <c r="Q226" s="7">
        <f t="shared" si="39"/>
        <v>129.59085319240867</v>
      </c>
      <c r="R226" s="7">
        <f t="shared" si="40"/>
        <v>101.8188854489165</v>
      </c>
    </row>
    <row r="227" spans="1:18" x14ac:dyDescent="0.25">
      <c r="A227" s="1">
        <v>40802</v>
      </c>
      <c r="B227">
        <v>1211.75</v>
      </c>
      <c r="C227">
        <v>1814.4</v>
      </c>
      <c r="D227">
        <v>395.03</v>
      </c>
      <c r="E227">
        <v>26.83</v>
      </c>
      <c r="F227" s="2">
        <f t="shared" si="31"/>
        <v>6.2279427029270362E-3</v>
      </c>
      <c r="G227" s="2">
        <f t="shared" si="32"/>
        <v>1.8696311268317389E-2</v>
      </c>
      <c r="H227" s="2">
        <f t="shared" si="33"/>
        <v>1.3157219799948772E-2</v>
      </c>
      <c r="I227" s="2">
        <f t="shared" si="34"/>
        <v>1.9764348156594336E-2</v>
      </c>
      <c r="J227" s="2">
        <f t="shared" si="35"/>
        <v>1.5568696893573764E-2</v>
      </c>
      <c r="K227" s="7">
        <f t="shared" si="36"/>
        <v>130.84145442448994</v>
      </c>
      <c r="M227">
        <v>118.5956493039083</v>
      </c>
      <c r="N227" s="3">
        <v>130.84145442448994</v>
      </c>
      <c r="O227" s="7">
        <f t="shared" si="37"/>
        <v>104.573894282632</v>
      </c>
      <c r="P227" s="7">
        <f t="shared" si="38"/>
        <v>132.79660396691762</v>
      </c>
      <c r="Q227" s="7">
        <f t="shared" si="39"/>
        <v>131.29590853192408</v>
      </c>
      <c r="R227" s="7">
        <f t="shared" si="40"/>
        <v>103.83126934984529</v>
      </c>
    </row>
    <row r="228" spans="1:18" x14ac:dyDescent="0.25">
      <c r="A228" s="1">
        <v>40805</v>
      </c>
      <c r="B228">
        <v>1197.75</v>
      </c>
      <c r="C228">
        <v>1778.6</v>
      </c>
      <c r="D228">
        <v>395.2</v>
      </c>
      <c r="E228">
        <v>26.6</v>
      </c>
      <c r="F228" s="2">
        <f t="shared" si="31"/>
        <v>-1.1553538271095509E-2</v>
      </c>
      <c r="G228" s="2">
        <f t="shared" si="32"/>
        <v>-1.9731040564374025E-2</v>
      </c>
      <c r="H228" s="2">
        <f t="shared" si="33"/>
        <v>4.3034706224842623E-4</v>
      </c>
      <c r="I228" s="2">
        <f t="shared" si="34"/>
        <v>-8.5724934774504824E-3</v>
      </c>
      <c r="J228" s="2">
        <f t="shared" si="35"/>
        <v>-1.1750544961855295E-2</v>
      </c>
      <c r="K228" s="7">
        <f t="shared" si="36"/>
        <v>129.30399603140043</v>
      </c>
      <c r="M228">
        <v>117.42668978365074</v>
      </c>
      <c r="N228" s="3">
        <v>129.30399603140043</v>
      </c>
      <c r="O228" s="7">
        <f t="shared" si="37"/>
        <v>103.36569579288012</v>
      </c>
      <c r="P228" s="7">
        <f t="shared" si="38"/>
        <v>130.17638878723525</v>
      </c>
      <c r="Q228" s="7">
        <f t="shared" si="39"/>
        <v>131.35241134044603</v>
      </c>
      <c r="R228" s="7">
        <f t="shared" si="40"/>
        <v>102.94117647058833</v>
      </c>
    </row>
    <row r="229" spans="1:18" x14ac:dyDescent="0.25">
      <c r="A229" s="1">
        <v>40806</v>
      </c>
      <c r="B229">
        <v>1196</v>
      </c>
      <c r="C229">
        <v>1808.8</v>
      </c>
      <c r="D229">
        <v>411.19</v>
      </c>
      <c r="E229">
        <v>26.93</v>
      </c>
      <c r="F229" s="2">
        <f t="shared" si="31"/>
        <v>-1.461072844917588E-3</v>
      </c>
      <c r="G229" s="2">
        <f t="shared" si="32"/>
        <v>1.697964691330256E-2</v>
      </c>
      <c r="H229" s="2">
        <f t="shared" si="33"/>
        <v>4.0460526315789558E-2</v>
      </c>
      <c r="I229" s="2">
        <f t="shared" si="34"/>
        <v>1.2406015037593976E-2</v>
      </c>
      <c r="J229" s="2">
        <f t="shared" si="35"/>
        <v>2.37159211910506E-2</v>
      </c>
      <c r="K229" s="7">
        <f t="shared" si="36"/>
        <v>132.37055941096907</v>
      </c>
      <c r="M229">
        <v>119.43424921726353</v>
      </c>
      <c r="N229" s="3">
        <v>132.37055941096907</v>
      </c>
      <c r="O229" s="7">
        <f t="shared" si="37"/>
        <v>103.21467098166113</v>
      </c>
      <c r="P229" s="7">
        <f t="shared" si="38"/>
        <v>132.38673790529131</v>
      </c>
      <c r="Q229" s="7">
        <f t="shared" si="39"/>
        <v>136.66699903612854</v>
      </c>
      <c r="R229" s="7">
        <f t="shared" si="40"/>
        <v>104.21826625387007</v>
      </c>
    </row>
    <row r="230" spans="1:18" x14ac:dyDescent="0.25">
      <c r="A230" s="1">
        <v>40807</v>
      </c>
      <c r="B230">
        <v>1155.75</v>
      </c>
      <c r="C230">
        <v>1807.7</v>
      </c>
      <c r="D230">
        <v>412</v>
      </c>
      <c r="E230">
        <v>25.97</v>
      </c>
      <c r="F230" s="2">
        <f t="shared" si="31"/>
        <v>-3.3653846153846145E-2</v>
      </c>
      <c r="G230" s="2">
        <f t="shared" si="32"/>
        <v>-6.0813799203884855E-4</v>
      </c>
      <c r="H230" s="2">
        <f t="shared" si="33"/>
        <v>1.9698922639168615E-3</v>
      </c>
      <c r="I230" s="2">
        <f t="shared" si="34"/>
        <v>-3.5647976234682521E-2</v>
      </c>
      <c r="J230" s="2">
        <f t="shared" si="35"/>
        <v>-2.7063219314734897E-3</v>
      </c>
      <c r="K230" s="7">
        <f t="shared" si="36"/>
        <v>132.01232206295376</v>
      </c>
      <c r="M230">
        <v>117.40565646044305</v>
      </c>
      <c r="N230" s="3">
        <v>132.01232206295376</v>
      </c>
      <c r="O230" s="7">
        <f t="shared" si="37"/>
        <v>99.741100323624451</v>
      </c>
      <c r="P230" s="7">
        <f t="shared" si="38"/>
        <v>132.30622850032901</v>
      </c>
      <c r="Q230" s="7">
        <f t="shared" si="39"/>
        <v>136.93621830026254</v>
      </c>
      <c r="R230" s="7">
        <f t="shared" si="40"/>
        <v>100.5030959752323</v>
      </c>
    </row>
    <row r="231" spans="1:18" x14ac:dyDescent="0.25">
      <c r="A231" s="1">
        <v>40808</v>
      </c>
      <c r="B231">
        <v>1123.5</v>
      </c>
      <c r="C231">
        <v>1741.3</v>
      </c>
      <c r="D231">
        <v>396.7</v>
      </c>
      <c r="E231">
        <v>24.6</v>
      </c>
      <c r="F231" s="2">
        <f t="shared" si="31"/>
        <v>-2.790395846852689E-2</v>
      </c>
      <c r="G231" s="2">
        <f t="shared" si="32"/>
        <v>-3.6731758588261387E-2</v>
      </c>
      <c r="H231" s="2">
        <f t="shared" si="33"/>
        <v>-3.7135922330097104E-2</v>
      </c>
      <c r="I231" s="2">
        <f t="shared" si="34"/>
        <v>-5.2753176742394992E-2</v>
      </c>
      <c r="J231" s="2">
        <f t="shared" si="35"/>
        <v>-3.6069183590639986E-2</v>
      </c>
      <c r="K231" s="7">
        <f t="shared" si="36"/>
        <v>127.25074538223839</v>
      </c>
      <c r="M231">
        <v>112.87013459117119</v>
      </c>
      <c r="N231" s="3">
        <v>127.25074538223839</v>
      </c>
      <c r="O231" s="7">
        <f t="shared" si="37"/>
        <v>96.957928802588867</v>
      </c>
      <c r="P231" s="7">
        <f t="shared" si="38"/>
        <v>127.44638805533158</v>
      </c>
      <c r="Q231" s="7">
        <f t="shared" si="39"/>
        <v>131.85096553328677</v>
      </c>
      <c r="R231" s="7">
        <f t="shared" si="40"/>
        <v>95.201238390092982</v>
      </c>
    </row>
    <row r="232" spans="1:18" x14ac:dyDescent="0.25">
      <c r="A232" s="1">
        <v>40809</v>
      </c>
      <c r="B232">
        <v>1129.75</v>
      </c>
      <c r="C232">
        <v>1639.6</v>
      </c>
      <c r="D232">
        <v>399.85</v>
      </c>
      <c r="E232">
        <v>24.69</v>
      </c>
      <c r="F232" s="2">
        <f t="shared" ref="F232:F257" si="41">B232/B231-1</f>
        <v>5.5629728526924715E-3</v>
      </c>
      <c r="G232" s="2">
        <f t="shared" ref="G232:G257" si="42">C232/C231-1</f>
        <v>-5.84046402113364E-2</v>
      </c>
      <c r="H232" s="2">
        <f t="shared" ref="H232:H257" si="43">D232/D231-1</f>
        <v>7.9405092009074973E-3</v>
      </c>
      <c r="I232" s="2">
        <f t="shared" ref="I232:I257" si="44">E232/E231-1</f>
        <v>3.6585365853658569E-3</v>
      </c>
      <c r="J232" s="2">
        <f t="shared" si="35"/>
        <v>-2.8753173677504837E-2</v>
      </c>
      <c r="K232" s="7">
        <f t="shared" si="36"/>
        <v>123.59188259967094</v>
      </c>
      <c r="M232">
        <v>111.70636952922965</v>
      </c>
      <c r="N232" s="3">
        <v>123.59188259967094</v>
      </c>
      <c r="O232" s="7">
        <f t="shared" si="37"/>
        <v>97.497303128370959</v>
      </c>
      <c r="P232" s="7">
        <f t="shared" si="38"/>
        <v>120.00292761472558</v>
      </c>
      <c r="Q232" s="7">
        <f t="shared" si="39"/>
        <v>132.89792933825237</v>
      </c>
      <c r="R232" s="7">
        <f t="shared" si="40"/>
        <v>95.54953560371527</v>
      </c>
    </row>
    <row r="233" spans="1:18" x14ac:dyDescent="0.25">
      <c r="A233" s="1">
        <v>40812</v>
      </c>
      <c r="B233">
        <v>1158.5</v>
      </c>
      <c r="C233">
        <v>1594.6</v>
      </c>
      <c r="D233">
        <v>391.3</v>
      </c>
      <c r="E233">
        <v>24.73</v>
      </c>
      <c r="F233" s="2">
        <f t="shared" si="41"/>
        <v>2.5448107988492952E-2</v>
      </c>
      <c r="G233" s="2">
        <f t="shared" si="42"/>
        <v>-2.7445718467918989E-2</v>
      </c>
      <c r="H233" s="2">
        <f t="shared" si="43"/>
        <v>-2.1383018631986994E-2</v>
      </c>
      <c r="I233" s="2">
        <f t="shared" si="44"/>
        <v>1.620089104900746E-3</v>
      </c>
      <c r="J233" s="2">
        <f t="shared" si="35"/>
        <v>-2.0432187127478824E-2</v>
      </c>
      <c r="K233" s="7">
        <f t="shared" si="36"/>
        <v>121.06663012695707</v>
      </c>
      <c r="M233">
        <v>111.09867179844888</v>
      </c>
      <c r="N233" s="3">
        <v>121.06663012695707</v>
      </c>
      <c r="O233" s="7">
        <f t="shared" si="37"/>
        <v>99.97842502696858</v>
      </c>
      <c r="P233" s="7">
        <f t="shared" si="38"/>
        <v>116.70936104808575</v>
      </c>
      <c r="Q233" s="7">
        <f t="shared" si="39"/>
        <v>130.05617043906003</v>
      </c>
      <c r="R233" s="7">
        <f t="shared" si="40"/>
        <v>95.704334365325181</v>
      </c>
    </row>
    <row r="234" spans="1:18" x14ac:dyDescent="0.25">
      <c r="A234" s="1">
        <v>40813</v>
      </c>
      <c r="B234">
        <v>1169.5</v>
      </c>
      <c r="C234">
        <v>1652.5</v>
      </c>
      <c r="D234">
        <v>398.06</v>
      </c>
      <c r="E234">
        <v>25.45</v>
      </c>
      <c r="F234" s="2">
        <f t="shared" si="41"/>
        <v>9.495036685368996E-3</v>
      </c>
      <c r="G234" s="2">
        <f t="shared" si="42"/>
        <v>3.6310046406622387E-2</v>
      </c>
      <c r="H234" s="2">
        <f t="shared" si="43"/>
        <v>1.7275747508305628E-2</v>
      </c>
      <c r="I234" s="2">
        <f t="shared" si="44"/>
        <v>2.9114435907804159E-2</v>
      </c>
      <c r="J234" s="2">
        <f t="shared" si="35"/>
        <v>2.7028924938400881E-2</v>
      </c>
      <c r="K234" s="7">
        <f t="shared" si="36"/>
        <v>124.33893098520372</v>
      </c>
      <c r="M234">
        <v>113.65936471223739</v>
      </c>
      <c r="N234" s="3">
        <v>124.33893098520372</v>
      </c>
      <c r="O234" s="7">
        <f t="shared" si="37"/>
        <v>100.92772384034507</v>
      </c>
      <c r="P234" s="7">
        <f t="shared" si="38"/>
        <v>120.94708336382899</v>
      </c>
      <c r="Q234" s="7">
        <f t="shared" si="39"/>
        <v>132.30298800146238</v>
      </c>
      <c r="R234" s="7">
        <f t="shared" si="40"/>
        <v>98.490712074303502</v>
      </c>
    </row>
    <row r="235" spans="1:18" x14ac:dyDescent="0.25">
      <c r="A235" s="1">
        <v>40814</v>
      </c>
      <c r="B235">
        <v>1148.75</v>
      </c>
      <c r="C235">
        <v>1618.1</v>
      </c>
      <c r="D235">
        <v>396.51</v>
      </c>
      <c r="E235">
        <v>25.51</v>
      </c>
      <c r="F235" s="2">
        <f t="shared" si="41"/>
        <v>-1.7742625053441596E-2</v>
      </c>
      <c r="G235" s="2">
        <f t="shared" si="42"/>
        <v>-2.0816944024205752E-2</v>
      </c>
      <c r="H235" s="2">
        <f t="shared" si="43"/>
        <v>-3.893885343917991E-3</v>
      </c>
      <c r="I235" s="2">
        <f t="shared" si="44"/>
        <v>2.3575638506876384E-3</v>
      </c>
      <c r="J235" s="2">
        <f t="shared" si="35"/>
        <v>-1.4464957636338597E-2</v>
      </c>
      <c r="K235" s="7">
        <f t="shared" si="36"/>
        <v>122.54037361595512</v>
      </c>
      <c r="M235">
        <v>112.52004634977305</v>
      </c>
      <c r="N235" s="3">
        <v>122.54037361595512</v>
      </c>
      <c r="O235" s="7">
        <f t="shared" si="37"/>
        <v>99.137001078748526</v>
      </c>
      <c r="P235" s="7">
        <f t="shared" si="38"/>
        <v>118.42933469955322</v>
      </c>
      <c r="Q235" s="7">
        <f t="shared" si="39"/>
        <v>131.78781533552694</v>
      </c>
      <c r="R235" s="7">
        <f t="shared" si="40"/>
        <v>98.722910216718361</v>
      </c>
    </row>
    <row r="236" spans="1:18" x14ac:dyDescent="0.25">
      <c r="A236" s="1">
        <v>40815</v>
      </c>
      <c r="B236">
        <v>1156.25</v>
      </c>
      <c r="C236">
        <v>1617.3</v>
      </c>
      <c r="D236">
        <v>386.21</v>
      </c>
      <c r="E236">
        <v>25.09</v>
      </c>
      <c r="F236" s="2">
        <f t="shared" si="41"/>
        <v>6.5288356909685152E-3</v>
      </c>
      <c r="G236" s="2">
        <f t="shared" si="42"/>
        <v>-4.9440702057967911E-4</v>
      </c>
      <c r="H236" s="2">
        <f t="shared" si="43"/>
        <v>-2.5976646238430323E-2</v>
      </c>
      <c r="I236" s="2">
        <f t="shared" si="44"/>
        <v>-1.646413171305372E-2</v>
      </c>
      <c r="J236" s="2">
        <f t="shared" si="35"/>
        <v>-8.9930827897374919E-3</v>
      </c>
      <c r="K236" s="7">
        <f t="shared" si="36"/>
        <v>121.43835789094146</v>
      </c>
      <c r="M236">
        <v>111.49593532263934</v>
      </c>
      <c r="N236" s="3">
        <v>121.43835789094146</v>
      </c>
      <c r="O236" s="7">
        <f t="shared" si="37"/>
        <v>99.78425026968705</v>
      </c>
      <c r="P236" s="7">
        <f t="shared" si="38"/>
        <v>118.37078240503519</v>
      </c>
      <c r="Q236" s="7">
        <f t="shared" si="39"/>
        <v>128.36440987802038</v>
      </c>
      <c r="R236" s="7">
        <f t="shared" si="40"/>
        <v>97.097523219814335</v>
      </c>
    </row>
    <row r="237" spans="1:18" x14ac:dyDescent="0.25">
      <c r="A237" s="1">
        <v>40816</v>
      </c>
      <c r="B237">
        <v>1126</v>
      </c>
      <c r="C237">
        <v>1622.3</v>
      </c>
      <c r="D237">
        <v>381.18</v>
      </c>
      <c r="E237">
        <v>24.88</v>
      </c>
      <c r="F237" s="2">
        <f t="shared" si="41"/>
        <v>-2.6162162162162161E-2</v>
      </c>
      <c r="G237" s="2">
        <f t="shared" si="42"/>
        <v>3.0915723737092726E-3</v>
      </c>
      <c r="H237" s="2">
        <f t="shared" si="43"/>
        <v>-1.3024002485694242E-2</v>
      </c>
      <c r="I237" s="2">
        <f t="shared" si="44"/>
        <v>-8.3698684734954121E-3</v>
      </c>
      <c r="J237" s="2">
        <f t="shared" si="35"/>
        <v>-5.3656176583934487E-3</v>
      </c>
      <c r="K237" s="7">
        <f t="shared" si="36"/>
        <v>120.78676609343552</v>
      </c>
      <c r="M237">
        <v>110.25653366272054</v>
      </c>
      <c r="N237" s="3">
        <v>120.78676609343552</v>
      </c>
      <c r="O237" s="7">
        <f t="shared" si="37"/>
        <v>97.173678532901718</v>
      </c>
      <c r="P237" s="7">
        <f t="shared" si="38"/>
        <v>118.73673424577295</v>
      </c>
      <c r="Q237" s="7">
        <f t="shared" si="39"/>
        <v>126.69259148469438</v>
      </c>
      <c r="R237" s="7">
        <f t="shared" si="40"/>
        <v>96.284829721362328</v>
      </c>
    </row>
    <row r="238" spans="1:18" x14ac:dyDescent="0.25">
      <c r="A238" s="1">
        <v>40819</v>
      </c>
      <c r="B238">
        <v>1086.25</v>
      </c>
      <c r="C238">
        <v>1657.7</v>
      </c>
      <c r="D238">
        <v>373.17</v>
      </c>
      <c r="E238">
        <v>24.52</v>
      </c>
      <c r="F238" s="2">
        <f t="shared" si="41"/>
        <v>-3.5301953818827725E-2</v>
      </c>
      <c r="G238" s="2">
        <f t="shared" si="42"/>
        <v>2.1820871602046488E-2</v>
      </c>
      <c r="H238" s="2">
        <f t="shared" si="43"/>
        <v>-2.1013694317645215E-2</v>
      </c>
      <c r="I238" s="2">
        <f t="shared" si="44"/>
        <v>-1.4469453376205754E-2</v>
      </c>
      <c r="J238" s="2">
        <f t="shared" si="35"/>
        <v>1.2294306007086687E-3</v>
      </c>
      <c r="K238" s="7">
        <f t="shared" si="36"/>
        <v>120.93526503983142</v>
      </c>
      <c r="M238">
        <v>108.90687709686785</v>
      </c>
      <c r="N238" s="3">
        <v>120.93526503983142</v>
      </c>
      <c r="O238" s="7">
        <f t="shared" si="37"/>
        <v>93.74325782092761</v>
      </c>
      <c r="P238" s="7">
        <f t="shared" si="38"/>
        <v>121.32767327819627</v>
      </c>
      <c r="Q238" s="7">
        <f t="shared" si="39"/>
        <v>124.03031209492471</v>
      </c>
      <c r="R238" s="7">
        <f t="shared" si="40"/>
        <v>94.891640866873161</v>
      </c>
    </row>
    <row r="239" spans="1:18" x14ac:dyDescent="0.25">
      <c r="A239" s="1">
        <v>40820</v>
      </c>
      <c r="B239">
        <v>1113.5</v>
      </c>
      <c r="C239">
        <v>1616</v>
      </c>
      <c r="D239">
        <v>354.24</v>
      </c>
      <c r="E239">
        <v>24.26</v>
      </c>
      <c r="F239" s="2">
        <f t="shared" si="41"/>
        <v>2.5086306098964339E-2</v>
      </c>
      <c r="G239" s="2">
        <f t="shared" si="42"/>
        <v>-2.5155335706098847E-2</v>
      </c>
      <c r="H239" s="2">
        <f t="shared" si="43"/>
        <v>-5.0727550446177383E-2</v>
      </c>
      <c r="I239" s="2">
        <f t="shared" si="44"/>
        <v>-1.0603588907014627E-2</v>
      </c>
      <c r="J239" s="2">
        <f t="shared" si="35"/>
        <v>-2.9732707576800549E-2</v>
      </c>
      <c r="K239" s="7">
        <f t="shared" si="36"/>
        <v>117.33953216867924</v>
      </c>
      <c r="M239">
        <v>107.23515193319554</v>
      </c>
      <c r="N239" s="3">
        <v>117.33953216867924</v>
      </c>
      <c r="O239" s="7">
        <f t="shared" si="37"/>
        <v>96.094929881337535</v>
      </c>
      <c r="P239" s="7">
        <f t="shared" si="38"/>
        <v>118.27563492644336</v>
      </c>
      <c r="Q239" s="7">
        <f t="shared" si="39"/>
        <v>117.73855818127429</v>
      </c>
      <c r="R239" s="7">
        <f t="shared" si="40"/>
        <v>93.885448916408762</v>
      </c>
    </row>
    <row r="240" spans="1:18" x14ac:dyDescent="0.25">
      <c r="A240" s="1">
        <v>40821</v>
      </c>
      <c r="B240">
        <v>1135</v>
      </c>
      <c r="C240">
        <v>1641.6</v>
      </c>
      <c r="D240">
        <v>360.3</v>
      </c>
      <c r="E240">
        <v>25.16</v>
      </c>
      <c r="F240" s="2">
        <f t="shared" si="41"/>
        <v>1.930848675348007E-2</v>
      </c>
      <c r="G240" s="2">
        <f t="shared" si="42"/>
        <v>1.5841584158415856E-2</v>
      </c>
      <c r="H240" s="2">
        <f t="shared" si="43"/>
        <v>1.7107046070460763E-2</v>
      </c>
      <c r="I240" s="2">
        <f t="shared" si="44"/>
        <v>3.7098103874690702E-2</v>
      </c>
      <c r="J240" s="2">
        <f t="shared" si="35"/>
        <v>1.6612688092488396E-2</v>
      </c>
      <c r="K240" s="7">
        <f t="shared" si="36"/>
        <v>119.28885721751601</v>
      </c>
      <c r="M240">
        <v>109.63065710435298</v>
      </c>
      <c r="N240" s="3">
        <v>119.28885721751601</v>
      </c>
      <c r="O240" s="7">
        <f t="shared" si="37"/>
        <v>97.950377562027938</v>
      </c>
      <c r="P240" s="7">
        <f t="shared" si="38"/>
        <v>120.14930835102068</v>
      </c>
      <c r="Q240" s="7">
        <f t="shared" si="39"/>
        <v>119.75271712035097</v>
      </c>
      <c r="R240" s="7">
        <f t="shared" si="40"/>
        <v>97.36842105263166</v>
      </c>
    </row>
    <row r="241" spans="1:18" x14ac:dyDescent="0.25">
      <c r="A241" s="1">
        <v>40822</v>
      </c>
      <c r="B241">
        <v>1157.5</v>
      </c>
      <c r="C241">
        <v>1653.2</v>
      </c>
      <c r="D241">
        <v>371.8</v>
      </c>
      <c r="E241">
        <v>25.7</v>
      </c>
      <c r="F241" s="2">
        <f t="shared" si="41"/>
        <v>1.982378854625555E-2</v>
      </c>
      <c r="G241" s="2">
        <f t="shared" si="42"/>
        <v>7.0662768031188872E-3</v>
      </c>
      <c r="H241" s="2">
        <f t="shared" si="43"/>
        <v>3.1917846239245096E-2</v>
      </c>
      <c r="I241" s="2">
        <f t="shared" si="44"/>
        <v>2.1462639109697923E-2</v>
      </c>
      <c r="J241" s="2">
        <f t="shared" si="35"/>
        <v>1.714824030930865E-2</v>
      </c>
      <c r="K241" s="7">
        <f t="shared" si="36"/>
        <v>121.33445120730478</v>
      </c>
      <c r="M241">
        <v>111.83068540914918</v>
      </c>
      <c r="N241" s="3">
        <v>121.33445120730478</v>
      </c>
      <c r="O241" s="7">
        <f t="shared" si="37"/>
        <v>99.892125134843468</v>
      </c>
      <c r="P241" s="7">
        <f t="shared" si="38"/>
        <v>120.99831662153227</v>
      </c>
      <c r="Q241" s="7">
        <f t="shared" si="39"/>
        <v>123.57496593213014</v>
      </c>
      <c r="R241" s="7">
        <f t="shared" si="40"/>
        <v>99.458204334365405</v>
      </c>
    </row>
    <row r="242" spans="1:18" x14ac:dyDescent="0.25">
      <c r="A242" s="1">
        <v>40823</v>
      </c>
      <c r="B242">
        <v>1155</v>
      </c>
      <c r="C242">
        <v>1635.8</v>
      </c>
      <c r="D242">
        <v>368.49</v>
      </c>
      <c r="E242">
        <v>26.2</v>
      </c>
      <c r="F242" s="2">
        <f t="shared" si="41"/>
        <v>-2.1598272138229069E-3</v>
      </c>
      <c r="G242" s="2">
        <f t="shared" si="42"/>
        <v>-1.0525042342124369E-2</v>
      </c>
      <c r="H242" s="2">
        <f t="shared" si="43"/>
        <v>-8.9026358257127125E-3</v>
      </c>
      <c r="I242" s="2">
        <f t="shared" si="44"/>
        <v>1.9455252918287869E-2</v>
      </c>
      <c r="J242" s="2">
        <f t="shared" si="35"/>
        <v>-9.1777996510734282E-3</v>
      </c>
      <c r="K242" s="7">
        <f t="shared" si="36"/>
        <v>120.22086792335119</v>
      </c>
      <c r="M242">
        <v>111.77107259553813</v>
      </c>
      <c r="N242" s="3">
        <v>120.22086792335119</v>
      </c>
      <c r="O242" s="7">
        <f t="shared" si="37"/>
        <v>99.676375404530631</v>
      </c>
      <c r="P242" s="7">
        <f t="shared" si="38"/>
        <v>119.72480421576488</v>
      </c>
      <c r="Q242" s="7">
        <f t="shared" si="39"/>
        <v>122.47482301326153</v>
      </c>
      <c r="R242" s="7">
        <f t="shared" si="40"/>
        <v>101.39318885448924</v>
      </c>
    </row>
    <row r="243" spans="1:18" x14ac:dyDescent="0.25">
      <c r="A243" s="1">
        <v>40826</v>
      </c>
      <c r="B243">
        <v>1191</v>
      </c>
      <c r="C243">
        <v>1670.8</v>
      </c>
      <c r="D243">
        <v>378.21</v>
      </c>
      <c r="E243">
        <v>26.47</v>
      </c>
      <c r="F243" s="2">
        <f t="shared" si="41"/>
        <v>3.1168831168831179E-2</v>
      </c>
      <c r="G243" s="2">
        <f t="shared" si="42"/>
        <v>2.1396258711333882E-2</v>
      </c>
      <c r="H243" s="2">
        <f t="shared" si="43"/>
        <v>2.6377920703411162E-2</v>
      </c>
      <c r="I243" s="2">
        <f t="shared" si="44"/>
        <v>1.0305343511450404E-2</v>
      </c>
      <c r="J243" s="2">
        <f t="shared" si="35"/>
        <v>2.4077299316183444E-2</v>
      </c>
      <c r="K243" s="7">
        <f t="shared" si="36"/>
        <v>123.11546174439309</v>
      </c>
      <c r="M243">
        <v>114.264918661685</v>
      </c>
      <c r="N243" s="3">
        <v>123.11546174439309</v>
      </c>
      <c r="O243" s="7">
        <f t="shared" si="37"/>
        <v>102.78317152103548</v>
      </c>
      <c r="P243" s="7">
        <f t="shared" si="38"/>
        <v>122.28646710092917</v>
      </c>
      <c r="Q243" s="7">
        <f t="shared" si="39"/>
        <v>125.70545418286966</v>
      </c>
      <c r="R243" s="7">
        <f t="shared" si="40"/>
        <v>102.43808049535612</v>
      </c>
    </row>
    <row r="244" spans="1:18" x14ac:dyDescent="0.25">
      <c r="A244" s="1">
        <v>40827</v>
      </c>
      <c r="B244">
        <v>1189.5</v>
      </c>
      <c r="C244">
        <v>1661</v>
      </c>
      <c r="D244">
        <v>391.5</v>
      </c>
      <c r="E244">
        <v>26.72</v>
      </c>
      <c r="F244" s="2">
        <f t="shared" si="41"/>
        <v>-1.2594458438287548E-3</v>
      </c>
      <c r="G244" s="2">
        <f t="shared" si="42"/>
        <v>-5.8654536748862229E-3</v>
      </c>
      <c r="H244" s="2">
        <f t="shared" si="43"/>
        <v>3.5139208376298914E-2</v>
      </c>
      <c r="I244" s="2">
        <f t="shared" si="44"/>
        <v>9.4446543256516691E-3</v>
      </c>
      <c r="J244" s="2">
        <f t="shared" si="35"/>
        <v>9.2653607096301899E-3</v>
      </c>
      <c r="K244" s="7">
        <f t="shared" si="36"/>
        <v>124.25617090638757</v>
      </c>
      <c r="M244">
        <v>115.33498000700587</v>
      </c>
      <c r="N244" s="3">
        <v>124.25617090638757</v>
      </c>
      <c r="O244" s="7">
        <f t="shared" si="37"/>
        <v>102.65372168284777</v>
      </c>
      <c r="P244" s="7">
        <f t="shared" si="38"/>
        <v>121.56920149308317</v>
      </c>
      <c r="Q244" s="7">
        <f t="shared" si="39"/>
        <v>130.12264433143881</v>
      </c>
      <c r="R244" s="7">
        <f t="shared" si="40"/>
        <v>103.40557275541804</v>
      </c>
    </row>
    <row r="245" spans="1:18" x14ac:dyDescent="0.25">
      <c r="A245" s="1">
        <v>40828</v>
      </c>
      <c r="B245">
        <v>1198.25</v>
      </c>
      <c r="C245">
        <v>1682.6</v>
      </c>
      <c r="D245">
        <v>400.14</v>
      </c>
      <c r="E245">
        <v>26.9</v>
      </c>
      <c r="F245" s="2">
        <f t="shared" si="41"/>
        <v>7.356031946195829E-3</v>
      </c>
      <c r="G245" s="2">
        <f t="shared" si="42"/>
        <v>1.3004214328717678E-2</v>
      </c>
      <c r="H245" s="2">
        <f t="shared" si="43"/>
        <v>2.2068965517241246E-2</v>
      </c>
      <c r="I245" s="2">
        <f t="shared" si="44"/>
        <v>6.7365269461077126E-3</v>
      </c>
      <c r="J245" s="2">
        <f t="shared" si="35"/>
        <v>1.5739290564958382E-2</v>
      </c>
      <c r="K245" s="7">
        <f t="shared" si="36"/>
        <v>126.21187488477234</v>
      </c>
      <c r="M245">
        <v>116.75261238060764</v>
      </c>
      <c r="N245" s="3">
        <v>126.21187488477234</v>
      </c>
      <c r="O245" s="7">
        <f t="shared" si="37"/>
        <v>103.4088457389427</v>
      </c>
      <c r="P245" s="7">
        <f t="shared" si="38"/>
        <v>123.15011344507029</v>
      </c>
      <c r="Q245" s="7">
        <f t="shared" si="39"/>
        <v>132.99431648220158</v>
      </c>
      <c r="R245" s="7">
        <f t="shared" si="40"/>
        <v>104.10216718266261</v>
      </c>
    </row>
    <row r="246" spans="1:18" x14ac:dyDescent="0.25">
      <c r="A246" s="1">
        <v>40829</v>
      </c>
      <c r="B246">
        <v>1198</v>
      </c>
      <c r="C246">
        <v>1668.5</v>
      </c>
      <c r="D246">
        <v>402.85</v>
      </c>
      <c r="E246">
        <v>26.62</v>
      </c>
      <c r="F246" s="2">
        <f t="shared" si="41"/>
        <v>-2.0863759649492053E-4</v>
      </c>
      <c r="G246" s="2">
        <f t="shared" si="42"/>
        <v>-8.379888268156388E-3</v>
      </c>
      <c r="H246" s="2">
        <f t="shared" si="43"/>
        <v>6.7726295796473046E-3</v>
      </c>
      <c r="I246" s="2">
        <f t="shared" si="44"/>
        <v>-1.0408921933085402E-2</v>
      </c>
      <c r="J246" s="2">
        <f t="shared" si="35"/>
        <v>-2.1967791280363704E-3</v>
      </c>
      <c r="K246" s="7">
        <f t="shared" si="36"/>
        <v>125.93461527231513</v>
      </c>
      <c r="M246">
        <v>116.39579251489765</v>
      </c>
      <c r="N246" s="3">
        <v>125.93461527231513</v>
      </c>
      <c r="O246" s="7">
        <f t="shared" si="37"/>
        <v>103.38727076591141</v>
      </c>
      <c r="P246" s="7">
        <f t="shared" si="38"/>
        <v>122.11812925418981</v>
      </c>
      <c r="Q246" s="7">
        <f t="shared" si="39"/>
        <v>133.89503772393391</v>
      </c>
      <c r="R246" s="7">
        <f t="shared" si="40"/>
        <v>103.01857585139327</v>
      </c>
    </row>
    <row r="247" spans="1:18" x14ac:dyDescent="0.25">
      <c r="A247" s="1">
        <v>40830</v>
      </c>
      <c r="B247">
        <v>1219.25</v>
      </c>
      <c r="C247">
        <v>1683</v>
      </c>
      <c r="D247">
        <v>415.27</v>
      </c>
      <c r="E247">
        <v>27.02</v>
      </c>
      <c r="F247" s="2">
        <f t="shared" si="41"/>
        <v>1.7737896494157024E-2</v>
      </c>
      <c r="G247" s="2">
        <f t="shared" si="42"/>
        <v>8.6904405154331066E-3</v>
      </c>
      <c r="H247" s="2">
        <f t="shared" si="43"/>
        <v>3.0830333871167737E-2</v>
      </c>
      <c r="I247" s="2">
        <f t="shared" si="44"/>
        <v>1.5026296018031404E-2</v>
      </c>
      <c r="J247" s="2">
        <f t="shared" si="35"/>
        <v>1.7460261235443628E-2</v>
      </c>
      <c r="K247" s="7">
        <f t="shared" si="36"/>
        <v>128.13346655355483</v>
      </c>
      <c r="M247">
        <v>118.49920901717208</v>
      </c>
      <c r="N247" s="3">
        <v>128.13346655355483</v>
      </c>
      <c r="O247" s="7">
        <f t="shared" si="37"/>
        <v>105.22114347357054</v>
      </c>
      <c r="P247" s="7">
        <f t="shared" si="38"/>
        <v>123.17938959232931</v>
      </c>
      <c r="Q247" s="7">
        <f t="shared" si="39"/>
        <v>138.02306644065538</v>
      </c>
      <c r="R247" s="7">
        <f t="shared" si="40"/>
        <v>104.56656346749232</v>
      </c>
    </row>
    <row r="248" spans="1:18" x14ac:dyDescent="0.25">
      <c r="A248" s="1">
        <v>40833</v>
      </c>
      <c r="B248">
        <v>1194</v>
      </c>
      <c r="C248">
        <v>1676.6</v>
      </c>
      <c r="D248">
        <v>415.94</v>
      </c>
      <c r="E248">
        <v>26.85</v>
      </c>
      <c r="F248" s="2">
        <f t="shared" si="41"/>
        <v>-2.0709452532294392E-2</v>
      </c>
      <c r="G248" s="2">
        <f t="shared" si="42"/>
        <v>-3.8027332144979775E-3</v>
      </c>
      <c r="H248" s="2">
        <f t="shared" si="43"/>
        <v>1.6134081440990489E-3</v>
      </c>
      <c r="I248" s="2">
        <f t="shared" si="44"/>
        <v>-6.2916358253145566E-3</v>
      </c>
      <c r="J248" s="2">
        <f t="shared" si="35"/>
        <v>-3.4064310832853714E-3</v>
      </c>
      <c r="K248" s="7">
        <f t="shared" si="36"/>
        <v>127.69698873027768</v>
      </c>
      <c r="M248">
        <v>117.63444879164628</v>
      </c>
      <c r="N248" s="3">
        <v>127.69698873027768</v>
      </c>
      <c r="O248" s="7">
        <f t="shared" si="37"/>
        <v>103.04207119741089</v>
      </c>
      <c r="P248" s="7">
        <f t="shared" si="38"/>
        <v>122.71097123618497</v>
      </c>
      <c r="Q248" s="7">
        <f t="shared" si="39"/>
        <v>138.24575398012425</v>
      </c>
      <c r="R248" s="7">
        <f t="shared" si="40"/>
        <v>103.90866873065021</v>
      </c>
    </row>
    <row r="249" spans="1:18" x14ac:dyDescent="0.25">
      <c r="A249" s="1">
        <v>40834</v>
      </c>
      <c r="B249">
        <v>1223</v>
      </c>
      <c r="C249">
        <v>1652.8</v>
      </c>
      <c r="D249">
        <v>415.99</v>
      </c>
      <c r="E249">
        <v>26.8</v>
      </c>
      <c r="F249" s="2">
        <f t="shared" si="41"/>
        <v>2.4288107202680154E-2</v>
      </c>
      <c r="G249" s="2">
        <f t="shared" si="42"/>
        <v>-1.4195395443158731E-2</v>
      </c>
      <c r="H249" s="2">
        <f t="shared" si="43"/>
        <v>1.2020964562209357E-4</v>
      </c>
      <c r="I249" s="2">
        <f t="shared" si="44"/>
        <v>-1.8621973929237035E-3</v>
      </c>
      <c r="J249" s="2">
        <f t="shared" si="35"/>
        <v>-5.5395714207319988E-3</v>
      </c>
      <c r="K249" s="7">
        <f t="shared" si="36"/>
        <v>126.9896021409939</v>
      </c>
      <c r="M249">
        <v>117.88003199569344</v>
      </c>
      <c r="N249" s="3">
        <v>126.9896021409939</v>
      </c>
      <c r="O249" s="7">
        <f t="shared" si="37"/>
        <v>105.5447680690398</v>
      </c>
      <c r="P249" s="7">
        <f t="shared" si="38"/>
        <v>120.96904047427326</v>
      </c>
      <c r="Q249" s="7">
        <f t="shared" si="39"/>
        <v>138.26237245321897</v>
      </c>
      <c r="R249" s="7">
        <f t="shared" si="40"/>
        <v>103.71517027863781</v>
      </c>
    </row>
    <row r="250" spans="1:18" x14ac:dyDescent="0.25">
      <c r="A250" s="1">
        <v>40835</v>
      </c>
      <c r="B250">
        <v>1206.5</v>
      </c>
      <c r="C250">
        <v>1647</v>
      </c>
      <c r="D250">
        <v>397.8</v>
      </c>
      <c r="E250">
        <v>27.01</v>
      </c>
      <c r="F250" s="2">
        <f t="shared" si="41"/>
        <v>-1.3491414554374526E-2</v>
      </c>
      <c r="G250" s="2">
        <f t="shared" si="42"/>
        <v>-3.5091965150048088E-3</v>
      </c>
      <c r="H250" s="2">
        <f t="shared" si="43"/>
        <v>-4.3727012668573706E-2</v>
      </c>
      <c r="I250" s="2">
        <f t="shared" si="44"/>
        <v>7.8358208955224828E-3</v>
      </c>
      <c r="J250" s="2">
        <f t="shared" si="35"/>
        <v>-1.8849559289081514E-2</v>
      </c>
      <c r="K250" s="7">
        <f t="shared" si="36"/>
        <v>124.59590410634036</v>
      </c>
      <c r="M250">
        <v>116.32131014284954</v>
      </c>
      <c r="N250" s="3">
        <v>124.59590410634036</v>
      </c>
      <c r="O250" s="7">
        <f t="shared" si="37"/>
        <v>104.12081984897507</v>
      </c>
      <c r="P250" s="7">
        <f t="shared" si="38"/>
        <v>120.54453633901745</v>
      </c>
      <c r="Q250" s="7">
        <f t="shared" si="39"/>
        <v>132.21657194137001</v>
      </c>
      <c r="R250" s="7">
        <f t="shared" si="40"/>
        <v>104.52786377708983</v>
      </c>
    </row>
    <row r="251" spans="1:18" x14ac:dyDescent="0.25">
      <c r="A251" s="1">
        <v>40836</v>
      </c>
      <c r="B251">
        <v>1210</v>
      </c>
      <c r="C251">
        <v>1612.9</v>
      </c>
      <c r="D251">
        <v>394.21</v>
      </c>
      <c r="E251">
        <v>26.4</v>
      </c>
      <c r="F251" s="2">
        <f t="shared" si="41"/>
        <v>2.9009531703274583E-3</v>
      </c>
      <c r="G251" s="2">
        <f t="shared" si="42"/>
        <v>-2.0704310868245202E-2</v>
      </c>
      <c r="H251" s="2">
        <f t="shared" si="43"/>
        <v>-9.0246354952238095E-3</v>
      </c>
      <c r="I251" s="2">
        <f t="shared" si="44"/>
        <v>-2.2584228063680212E-2</v>
      </c>
      <c r="J251" s="2">
        <f t="shared" si="35"/>
        <v>-1.4355112780891063E-2</v>
      </c>
      <c r="K251" s="7">
        <f t="shared" si="36"/>
        <v>122.80731585085675</v>
      </c>
      <c r="M251">
        <v>114.88438656443407</v>
      </c>
      <c r="N251" s="3">
        <v>122.80731585085675</v>
      </c>
      <c r="O251" s="7">
        <f t="shared" si="37"/>
        <v>104.42286947141305</v>
      </c>
      <c r="P251" s="7">
        <f t="shared" si="38"/>
        <v>118.04874478518596</v>
      </c>
      <c r="Q251" s="7">
        <f t="shared" si="39"/>
        <v>131.02336557317111</v>
      </c>
      <c r="R251" s="7">
        <f t="shared" si="40"/>
        <v>102.16718266253874</v>
      </c>
    </row>
    <row r="252" spans="1:18" x14ac:dyDescent="0.25">
      <c r="A252" s="1">
        <v>40837</v>
      </c>
      <c r="B252">
        <v>1235.25</v>
      </c>
      <c r="C252">
        <v>1636.1</v>
      </c>
      <c r="D252">
        <v>390.75</v>
      </c>
      <c r="E252">
        <v>26.8</v>
      </c>
      <c r="F252" s="2">
        <f t="shared" si="41"/>
        <v>2.0867768595041358E-2</v>
      </c>
      <c r="G252" s="2">
        <f t="shared" si="42"/>
        <v>1.4384028768057444E-2</v>
      </c>
      <c r="H252" s="2">
        <f t="shared" si="43"/>
        <v>-8.7770477664188551E-3</v>
      </c>
      <c r="I252" s="2">
        <f t="shared" si="44"/>
        <v>1.5151515151515138E-2</v>
      </c>
      <c r="J252" s="2">
        <f t="shared" si="35"/>
        <v>6.6686624362363982E-3</v>
      </c>
      <c r="K252" s="7">
        <f t="shared" si="36"/>
        <v>123.62627638496639</v>
      </c>
      <c r="M252">
        <v>116.07993853707534</v>
      </c>
      <c r="N252" s="3">
        <v>123.62627638496639</v>
      </c>
      <c r="O252" s="7">
        <f t="shared" si="37"/>
        <v>106.60194174757271</v>
      </c>
      <c r="P252" s="7">
        <f t="shared" si="38"/>
        <v>119.74676132620914</v>
      </c>
      <c r="Q252" s="7">
        <f t="shared" si="39"/>
        <v>129.87336723501843</v>
      </c>
      <c r="R252" s="7">
        <f t="shared" si="40"/>
        <v>103.7151702786378</v>
      </c>
    </row>
    <row r="253" spans="1:18" x14ac:dyDescent="0.25">
      <c r="A253" s="1">
        <v>40840</v>
      </c>
      <c r="B253">
        <v>1247</v>
      </c>
      <c r="C253">
        <v>1652.3</v>
      </c>
      <c r="D253">
        <v>395.4</v>
      </c>
      <c r="E253">
        <v>27.04</v>
      </c>
      <c r="F253" s="2">
        <f t="shared" si="41"/>
        <v>9.51224448492205E-3</v>
      </c>
      <c r="G253" s="2">
        <f t="shared" si="42"/>
        <v>9.9015952570136179E-3</v>
      </c>
      <c r="H253" s="2">
        <f t="shared" si="43"/>
        <v>1.1900191938579496E-2</v>
      </c>
      <c r="I253" s="2">
        <f t="shared" si="44"/>
        <v>8.9552238805969964E-3</v>
      </c>
      <c r="J253" s="2">
        <f t="shared" si="35"/>
        <v>1.0582927486725666E-2</v>
      </c>
      <c r="K253" s="7">
        <f t="shared" si="36"/>
        <v>124.93460430340239</v>
      </c>
      <c r="M253">
        <v>117.24855171469225</v>
      </c>
      <c r="N253" s="3">
        <v>124.93460430340239</v>
      </c>
      <c r="O253" s="7">
        <f t="shared" si="37"/>
        <v>107.61596548004304</v>
      </c>
      <c r="P253" s="7">
        <f t="shared" si="38"/>
        <v>120.93244529019947</v>
      </c>
      <c r="Q253" s="7">
        <f t="shared" si="39"/>
        <v>131.41888523282478</v>
      </c>
      <c r="R253" s="7">
        <f t="shared" si="40"/>
        <v>104.64396284829724</v>
      </c>
    </row>
    <row r="254" spans="1:18" x14ac:dyDescent="0.25">
      <c r="A254" s="1">
        <v>40841</v>
      </c>
      <c r="B254">
        <v>1224.5</v>
      </c>
      <c r="C254">
        <v>1700.4</v>
      </c>
      <c r="D254">
        <v>397.38</v>
      </c>
      <c r="E254">
        <v>26.72</v>
      </c>
      <c r="F254" s="2">
        <f t="shared" si="41"/>
        <v>-1.8043303929430654E-2</v>
      </c>
      <c r="G254" s="2">
        <f t="shared" si="42"/>
        <v>2.9110936270653198E-2</v>
      </c>
      <c r="H254" s="2">
        <f t="shared" si="43"/>
        <v>5.0075872534143251E-3</v>
      </c>
      <c r="I254" s="2">
        <f t="shared" si="44"/>
        <v>-1.1834319526627279E-2</v>
      </c>
      <c r="J254" s="2">
        <f t="shared" si="35"/>
        <v>1.6150797328397502E-2</v>
      </c>
      <c r="K254" s="7">
        <f t="shared" si="36"/>
        <v>126.95239777681017</v>
      </c>
      <c r="M254">
        <v>117.37286156242747</v>
      </c>
      <c r="N254" s="3">
        <v>126.95239777681017</v>
      </c>
      <c r="O254" s="7">
        <f t="shared" si="37"/>
        <v>105.67421790722751</v>
      </c>
      <c r="P254" s="7">
        <f t="shared" si="38"/>
        <v>124.45290199809672</v>
      </c>
      <c r="Q254" s="7">
        <f t="shared" si="39"/>
        <v>132.07697676737459</v>
      </c>
      <c r="R254" s="7">
        <f t="shared" si="40"/>
        <v>103.40557275541798</v>
      </c>
    </row>
    <row r="255" spans="1:18" x14ac:dyDescent="0.25">
      <c r="A255" s="1">
        <v>40842</v>
      </c>
      <c r="B255">
        <v>1237.5</v>
      </c>
      <c r="C255">
        <v>1723.5</v>
      </c>
      <c r="D255">
        <v>393.15</v>
      </c>
      <c r="E255">
        <v>26.1</v>
      </c>
      <c r="F255" s="2">
        <f t="shared" si="41"/>
        <v>1.0616578195181692E-2</v>
      </c>
      <c r="G255" s="2">
        <f t="shared" si="42"/>
        <v>1.3585038814396544E-2</v>
      </c>
      <c r="H255" s="2">
        <f t="shared" si="43"/>
        <v>-1.0644722935225781E-2</v>
      </c>
      <c r="I255" s="2">
        <f t="shared" si="44"/>
        <v>-2.3203592814371121E-2</v>
      </c>
      <c r="J255" s="2">
        <f t="shared" si="35"/>
        <v>4.6216278779839769E-3</v>
      </c>
      <c r="K255" s="7">
        <f t="shared" si="36"/>
        <v>127.53912451755239</v>
      </c>
      <c r="M255">
        <v>117.08979640349081</v>
      </c>
      <c r="N255" s="3">
        <v>127.53912451755239</v>
      </c>
      <c r="O255" s="7">
        <f t="shared" si="37"/>
        <v>106.79611650485427</v>
      </c>
      <c r="P255" s="7">
        <f t="shared" si="38"/>
        <v>126.14359950230515</v>
      </c>
      <c r="Q255" s="7">
        <f t="shared" si="39"/>
        <v>130.67105394356363</v>
      </c>
      <c r="R255" s="7">
        <f t="shared" si="40"/>
        <v>101.00619195046443</v>
      </c>
    </row>
    <row r="256" spans="1:18" x14ac:dyDescent="0.25">
      <c r="A256" s="1">
        <v>40843</v>
      </c>
      <c r="B256">
        <v>1282.5</v>
      </c>
      <c r="C256">
        <v>1747.7</v>
      </c>
      <c r="D256">
        <v>401.89</v>
      </c>
      <c r="E256">
        <v>26.65</v>
      </c>
      <c r="F256" s="2">
        <f t="shared" si="41"/>
        <v>3.6363636363636376E-2</v>
      </c>
      <c r="G256" s="2">
        <f t="shared" si="42"/>
        <v>1.4041195242239679E-2</v>
      </c>
      <c r="H256" s="2">
        <f t="shared" si="43"/>
        <v>2.2230700750349719E-2</v>
      </c>
      <c r="I256" s="2">
        <f t="shared" si="44"/>
        <v>2.1072796934865856E-2</v>
      </c>
      <c r="J256" s="2">
        <f t="shared" si="35"/>
        <v>1.9021025245403791E-2</v>
      </c>
      <c r="K256" s="7">
        <f t="shared" si="36"/>
        <v>129.96504942477745</v>
      </c>
      <c r="M256">
        <v>119.8328687029921</v>
      </c>
      <c r="N256" s="3">
        <v>129.96504942477745</v>
      </c>
      <c r="O256" s="7">
        <f t="shared" si="37"/>
        <v>110.67961165048533</v>
      </c>
      <c r="P256" s="7">
        <f t="shared" si="38"/>
        <v>127.91480641147591</v>
      </c>
      <c r="Q256" s="7">
        <f t="shared" si="39"/>
        <v>133.5759630405158</v>
      </c>
      <c r="R256" s="7">
        <f t="shared" si="40"/>
        <v>103.13467492260065</v>
      </c>
    </row>
    <row r="257" spans="1:18" x14ac:dyDescent="0.25">
      <c r="A257" s="1">
        <v>40844</v>
      </c>
      <c r="B257">
        <v>1281</v>
      </c>
      <c r="C257">
        <v>1747.2</v>
      </c>
      <c r="D257">
        <v>402.51</v>
      </c>
      <c r="E257">
        <v>26.79</v>
      </c>
      <c r="F257" s="2">
        <f t="shared" si="41"/>
        <v>-1.1695906432748204E-3</v>
      </c>
      <c r="G257" s="2">
        <f t="shared" si="42"/>
        <v>-2.8609029009551978E-4</v>
      </c>
      <c r="H257" s="2">
        <f t="shared" si="43"/>
        <v>1.5427106919803091E-3</v>
      </c>
      <c r="I257" s="2">
        <f t="shared" si="44"/>
        <v>5.2532833020637604E-3</v>
      </c>
      <c r="J257" s="2">
        <f t="shared" si="35"/>
        <v>2.8912735246713076E-4</v>
      </c>
      <c r="K257" s="7">
        <f t="shared" si="36"/>
        <v>130.00262587543091</v>
      </c>
      <c r="M257">
        <v>119.99285496145025</v>
      </c>
      <c r="N257" s="3">
        <v>130.00262587543091</v>
      </c>
      <c r="O257" s="7">
        <f t="shared" si="37"/>
        <v>110.55016181229763</v>
      </c>
      <c r="P257" s="7">
        <f t="shared" si="38"/>
        <v>127.87821122740213</v>
      </c>
      <c r="Q257" s="7">
        <f t="shared" si="39"/>
        <v>133.78203210688997</v>
      </c>
      <c r="R257" s="7">
        <f t="shared" si="40"/>
        <v>103.67647058823532</v>
      </c>
    </row>
  </sheetData>
  <mergeCells count="4">
    <mergeCell ref="B2:E2"/>
    <mergeCell ref="F2:I2"/>
    <mergeCell ref="J2:K2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 Kaufman</cp:lastModifiedBy>
  <dcterms:created xsi:type="dcterms:W3CDTF">2011-10-30T12:00:49Z</dcterms:created>
  <dcterms:modified xsi:type="dcterms:W3CDTF">2019-02-21T14:27:59Z</dcterms:modified>
</cp:coreProperties>
</file>