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ry\TS&amp;M 6ed\TSM6 Chapter 23 Risk Control\"/>
    </mc:Choice>
  </mc:AlternateContent>
  <xr:revisionPtr revIDLastSave="0" documentId="13_ncr:1_{CA9B5DF7-BB84-4AE3-BA2D-C912DAB760D8}" xr6:coauthVersionLast="33" xr6:coauthVersionMax="33" xr10:uidLastSave="{00000000-0000-0000-0000-000000000000}"/>
  <bookViews>
    <workbookView xWindow="0" yWindow="0" windowWidth="12450" windowHeight="13575" xr2:uid="{C80C036E-8324-4693-B9EC-EA8D9EF7F71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J11" i="1"/>
  <c r="K11" i="1"/>
  <c r="L11" i="1"/>
  <c r="M11" i="1"/>
  <c r="N11" i="1"/>
  <c r="O11" i="1"/>
  <c r="I12" i="1"/>
  <c r="J12" i="1"/>
  <c r="K12" i="1"/>
  <c r="L12" i="1"/>
  <c r="M12" i="1"/>
  <c r="N12" i="1"/>
  <c r="O12" i="1"/>
  <c r="I13" i="1"/>
  <c r="J13" i="1"/>
  <c r="K13" i="1"/>
  <c r="L13" i="1"/>
  <c r="M13" i="1"/>
  <c r="N13" i="1"/>
  <c r="O13" i="1"/>
  <c r="I14" i="1"/>
  <c r="J14" i="1"/>
  <c r="K14" i="1"/>
  <c r="L14" i="1"/>
  <c r="M14" i="1"/>
  <c r="N14" i="1"/>
  <c r="O14" i="1"/>
  <c r="I15" i="1"/>
  <c r="J15" i="1"/>
  <c r="K15" i="1"/>
  <c r="L15" i="1"/>
  <c r="M15" i="1"/>
  <c r="N15" i="1"/>
  <c r="O15" i="1"/>
  <c r="I16" i="1"/>
  <c r="J16" i="1"/>
  <c r="K16" i="1"/>
  <c r="L16" i="1"/>
  <c r="M16" i="1"/>
  <c r="N16" i="1"/>
  <c r="O16" i="1"/>
  <c r="I17" i="1"/>
  <c r="J17" i="1"/>
  <c r="K17" i="1"/>
  <c r="L17" i="1"/>
  <c r="M17" i="1"/>
  <c r="N17" i="1"/>
  <c r="O17" i="1"/>
  <c r="I18" i="1"/>
  <c r="J18" i="1"/>
  <c r="K18" i="1"/>
  <c r="L18" i="1"/>
  <c r="M18" i="1"/>
  <c r="N18" i="1"/>
  <c r="O18" i="1"/>
  <c r="I19" i="1"/>
  <c r="J19" i="1"/>
  <c r="K19" i="1"/>
  <c r="L19" i="1"/>
  <c r="M19" i="1"/>
  <c r="N19" i="1"/>
  <c r="O19" i="1"/>
  <c r="I20" i="1"/>
  <c r="P20" i="1" s="1"/>
  <c r="J20" i="1"/>
  <c r="K20" i="1"/>
  <c r="L20" i="1"/>
  <c r="M20" i="1"/>
  <c r="N20" i="1"/>
  <c r="O20" i="1"/>
  <c r="I21" i="1"/>
  <c r="J21" i="1"/>
  <c r="K21" i="1"/>
  <c r="L21" i="1"/>
  <c r="M21" i="1"/>
  <c r="N21" i="1"/>
  <c r="O21" i="1"/>
  <c r="I22" i="1"/>
  <c r="J22" i="1"/>
  <c r="K22" i="1"/>
  <c r="L22" i="1"/>
  <c r="M22" i="1"/>
  <c r="N22" i="1"/>
  <c r="O22" i="1"/>
  <c r="I23" i="1"/>
  <c r="J23" i="1"/>
  <c r="K23" i="1"/>
  <c r="L23" i="1"/>
  <c r="M23" i="1"/>
  <c r="N23" i="1"/>
  <c r="O23" i="1"/>
  <c r="I24" i="1"/>
  <c r="J24" i="1"/>
  <c r="K24" i="1"/>
  <c r="L24" i="1"/>
  <c r="M24" i="1"/>
  <c r="N24" i="1"/>
  <c r="O24" i="1"/>
  <c r="I25" i="1"/>
  <c r="J25" i="1"/>
  <c r="K25" i="1"/>
  <c r="L25" i="1"/>
  <c r="M25" i="1"/>
  <c r="N25" i="1"/>
  <c r="O25" i="1"/>
  <c r="I26" i="1"/>
  <c r="J26" i="1"/>
  <c r="K26" i="1"/>
  <c r="L26" i="1"/>
  <c r="M26" i="1"/>
  <c r="N26" i="1"/>
  <c r="O26" i="1"/>
  <c r="I27" i="1"/>
  <c r="J27" i="1"/>
  <c r="K27" i="1"/>
  <c r="L27" i="1"/>
  <c r="M27" i="1"/>
  <c r="N27" i="1"/>
  <c r="O27" i="1"/>
  <c r="I28" i="1"/>
  <c r="P28" i="1" s="1"/>
  <c r="J28" i="1"/>
  <c r="K28" i="1"/>
  <c r="L28" i="1"/>
  <c r="M28" i="1"/>
  <c r="N28" i="1"/>
  <c r="O28" i="1"/>
  <c r="I29" i="1"/>
  <c r="J29" i="1"/>
  <c r="K29" i="1"/>
  <c r="L29" i="1"/>
  <c r="M29" i="1"/>
  <c r="N29" i="1"/>
  <c r="O29" i="1"/>
  <c r="I30" i="1"/>
  <c r="J30" i="1"/>
  <c r="K30" i="1"/>
  <c r="L30" i="1"/>
  <c r="M30" i="1"/>
  <c r="N30" i="1"/>
  <c r="O30" i="1"/>
  <c r="I31" i="1"/>
  <c r="J31" i="1"/>
  <c r="K31" i="1"/>
  <c r="L31" i="1"/>
  <c r="M31" i="1"/>
  <c r="N31" i="1"/>
  <c r="O31" i="1"/>
  <c r="I32" i="1"/>
  <c r="P32" i="1" s="1"/>
  <c r="J32" i="1"/>
  <c r="K32" i="1"/>
  <c r="L32" i="1"/>
  <c r="M32" i="1"/>
  <c r="N32" i="1"/>
  <c r="O32" i="1"/>
  <c r="I33" i="1"/>
  <c r="J33" i="1"/>
  <c r="K33" i="1"/>
  <c r="L33" i="1"/>
  <c r="M33" i="1"/>
  <c r="N33" i="1"/>
  <c r="O33" i="1"/>
  <c r="I34" i="1"/>
  <c r="J34" i="1"/>
  <c r="K34" i="1"/>
  <c r="L34" i="1"/>
  <c r="M34" i="1"/>
  <c r="N34" i="1"/>
  <c r="O34" i="1"/>
  <c r="I35" i="1"/>
  <c r="J35" i="1"/>
  <c r="K35" i="1"/>
  <c r="L35" i="1"/>
  <c r="M35" i="1"/>
  <c r="N35" i="1"/>
  <c r="O35" i="1"/>
  <c r="I36" i="1"/>
  <c r="P36" i="1" s="1"/>
  <c r="J36" i="1"/>
  <c r="K36" i="1"/>
  <c r="L36" i="1"/>
  <c r="M36" i="1"/>
  <c r="N36" i="1"/>
  <c r="O36" i="1"/>
  <c r="I37" i="1"/>
  <c r="J37" i="1"/>
  <c r="K37" i="1"/>
  <c r="L37" i="1"/>
  <c r="M37" i="1"/>
  <c r="N37" i="1"/>
  <c r="O37" i="1"/>
  <c r="I38" i="1"/>
  <c r="J38" i="1"/>
  <c r="K38" i="1"/>
  <c r="L38" i="1"/>
  <c r="M38" i="1"/>
  <c r="N38" i="1"/>
  <c r="O38" i="1"/>
  <c r="I39" i="1"/>
  <c r="J39" i="1"/>
  <c r="K39" i="1"/>
  <c r="L39" i="1"/>
  <c r="M39" i="1"/>
  <c r="N39" i="1"/>
  <c r="O39" i="1"/>
  <c r="I40" i="1"/>
  <c r="J40" i="1"/>
  <c r="K40" i="1"/>
  <c r="L40" i="1"/>
  <c r="M40" i="1"/>
  <c r="N40" i="1"/>
  <c r="O40" i="1"/>
  <c r="I41" i="1"/>
  <c r="J41" i="1"/>
  <c r="K41" i="1"/>
  <c r="L41" i="1"/>
  <c r="M41" i="1"/>
  <c r="N41" i="1"/>
  <c r="O41" i="1"/>
  <c r="I42" i="1"/>
  <c r="J42" i="1"/>
  <c r="K42" i="1"/>
  <c r="L42" i="1"/>
  <c r="M42" i="1"/>
  <c r="N42" i="1"/>
  <c r="O42" i="1"/>
  <c r="I43" i="1"/>
  <c r="J43" i="1"/>
  <c r="K43" i="1"/>
  <c r="L43" i="1"/>
  <c r="M43" i="1"/>
  <c r="N43" i="1"/>
  <c r="O43" i="1"/>
  <c r="I44" i="1"/>
  <c r="J44" i="1"/>
  <c r="K44" i="1"/>
  <c r="L44" i="1"/>
  <c r="M44" i="1"/>
  <c r="N44" i="1"/>
  <c r="O44" i="1"/>
  <c r="I45" i="1"/>
  <c r="J45" i="1"/>
  <c r="K45" i="1"/>
  <c r="L45" i="1"/>
  <c r="M45" i="1"/>
  <c r="N45" i="1"/>
  <c r="O45" i="1"/>
  <c r="I46" i="1"/>
  <c r="J46" i="1"/>
  <c r="K46" i="1"/>
  <c r="L46" i="1"/>
  <c r="M46" i="1"/>
  <c r="N46" i="1"/>
  <c r="O46" i="1"/>
  <c r="I47" i="1"/>
  <c r="J47" i="1"/>
  <c r="K47" i="1"/>
  <c r="L47" i="1"/>
  <c r="M47" i="1"/>
  <c r="N47" i="1"/>
  <c r="O47" i="1"/>
  <c r="I48" i="1"/>
  <c r="J48" i="1"/>
  <c r="K48" i="1"/>
  <c r="L48" i="1"/>
  <c r="M48" i="1"/>
  <c r="N48" i="1"/>
  <c r="O48" i="1"/>
  <c r="I49" i="1"/>
  <c r="J49" i="1"/>
  <c r="K49" i="1"/>
  <c r="L49" i="1"/>
  <c r="M49" i="1"/>
  <c r="N49" i="1"/>
  <c r="O49" i="1"/>
  <c r="I50" i="1"/>
  <c r="J50" i="1"/>
  <c r="K50" i="1"/>
  <c r="L50" i="1"/>
  <c r="M50" i="1"/>
  <c r="N50" i="1"/>
  <c r="O50" i="1"/>
  <c r="I51" i="1"/>
  <c r="J51" i="1"/>
  <c r="K51" i="1"/>
  <c r="L51" i="1"/>
  <c r="M51" i="1"/>
  <c r="N51" i="1"/>
  <c r="O51" i="1"/>
  <c r="I52" i="1"/>
  <c r="P52" i="1" s="1"/>
  <c r="J52" i="1"/>
  <c r="K52" i="1"/>
  <c r="L52" i="1"/>
  <c r="M52" i="1"/>
  <c r="N52" i="1"/>
  <c r="O52" i="1"/>
  <c r="I53" i="1"/>
  <c r="J53" i="1"/>
  <c r="K53" i="1"/>
  <c r="L53" i="1"/>
  <c r="M53" i="1"/>
  <c r="N53" i="1"/>
  <c r="O53" i="1"/>
  <c r="I54" i="1"/>
  <c r="J54" i="1"/>
  <c r="K54" i="1"/>
  <c r="L54" i="1"/>
  <c r="M54" i="1"/>
  <c r="N54" i="1"/>
  <c r="O54" i="1"/>
  <c r="I55" i="1"/>
  <c r="J55" i="1"/>
  <c r="K55" i="1"/>
  <c r="L55" i="1"/>
  <c r="M55" i="1"/>
  <c r="N55" i="1"/>
  <c r="O55" i="1"/>
  <c r="I56" i="1"/>
  <c r="P56" i="1" s="1"/>
  <c r="J56" i="1"/>
  <c r="K56" i="1"/>
  <c r="L56" i="1"/>
  <c r="M56" i="1"/>
  <c r="N56" i="1"/>
  <c r="O56" i="1"/>
  <c r="I57" i="1"/>
  <c r="J57" i="1"/>
  <c r="K57" i="1"/>
  <c r="L57" i="1"/>
  <c r="M57" i="1"/>
  <c r="N57" i="1"/>
  <c r="O57" i="1"/>
  <c r="I58" i="1"/>
  <c r="J58" i="1"/>
  <c r="K58" i="1"/>
  <c r="L58" i="1"/>
  <c r="M58" i="1"/>
  <c r="N58" i="1"/>
  <c r="O58" i="1"/>
  <c r="I59" i="1"/>
  <c r="J59" i="1"/>
  <c r="K59" i="1"/>
  <c r="L59" i="1"/>
  <c r="M59" i="1"/>
  <c r="N59" i="1"/>
  <c r="O59" i="1"/>
  <c r="I60" i="1"/>
  <c r="J60" i="1"/>
  <c r="K60" i="1"/>
  <c r="L60" i="1"/>
  <c r="M60" i="1"/>
  <c r="N60" i="1"/>
  <c r="O60" i="1"/>
  <c r="I61" i="1"/>
  <c r="J61" i="1"/>
  <c r="K61" i="1"/>
  <c r="L61" i="1"/>
  <c r="M61" i="1"/>
  <c r="N61" i="1"/>
  <c r="O61" i="1"/>
  <c r="I62" i="1"/>
  <c r="J62" i="1"/>
  <c r="K62" i="1"/>
  <c r="L62" i="1"/>
  <c r="M62" i="1"/>
  <c r="N62" i="1"/>
  <c r="O62" i="1"/>
  <c r="I63" i="1"/>
  <c r="J63" i="1"/>
  <c r="K63" i="1"/>
  <c r="L63" i="1"/>
  <c r="M63" i="1"/>
  <c r="N63" i="1"/>
  <c r="O63" i="1"/>
  <c r="I64" i="1"/>
  <c r="P64" i="1" s="1"/>
  <c r="J64" i="1"/>
  <c r="K64" i="1"/>
  <c r="L64" i="1"/>
  <c r="M64" i="1"/>
  <c r="N64" i="1"/>
  <c r="O64" i="1"/>
  <c r="I65" i="1"/>
  <c r="J65" i="1"/>
  <c r="K65" i="1"/>
  <c r="L65" i="1"/>
  <c r="M65" i="1"/>
  <c r="N65" i="1"/>
  <c r="O65" i="1"/>
  <c r="I66" i="1"/>
  <c r="J66" i="1"/>
  <c r="K66" i="1"/>
  <c r="L66" i="1"/>
  <c r="M66" i="1"/>
  <c r="N66" i="1"/>
  <c r="O66" i="1"/>
  <c r="I67" i="1"/>
  <c r="J67" i="1"/>
  <c r="K67" i="1"/>
  <c r="L67" i="1"/>
  <c r="M67" i="1"/>
  <c r="N67" i="1"/>
  <c r="O67" i="1"/>
  <c r="I68" i="1"/>
  <c r="P68" i="1" s="1"/>
  <c r="J68" i="1"/>
  <c r="K68" i="1"/>
  <c r="L68" i="1"/>
  <c r="M68" i="1"/>
  <c r="N68" i="1"/>
  <c r="O68" i="1"/>
  <c r="I69" i="1"/>
  <c r="J69" i="1"/>
  <c r="K69" i="1"/>
  <c r="L69" i="1"/>
  <c r="M69" i="1"/>
  <c r="N69" i="1"/>
  <c r="O69" i="1"/>
  <c r="I70" i="1"/>
  <c r="J70" i="1"/>
  <c r="K70" i="1"/>
  <c r="L70" i="1"/>
  <c r="M70" i="1"/>
  <c r="N70" i="1"/>
  <c r="O70" i="1"/>
  <c r="I71" i="1"/>
  <c r="J71" i="1"/>
  <c r="K71" i="1"/>
  <c r="L71" i="1"/>
  <c r="M71" i="1"/>
  <c r="N71" i="1"/>
  <c r="O71" i="1"/>
  <c r="I72" i="1"/>
  <c r="J72" i="1"/>
  <c r="K72" i="1"/>
  <c r="L72" i="1"/>
  <c r="M72" i="1"/>
  <c r="N72" i="1"/>
  <c r="O72" i="1"/>
  <c r="I73" i="1"/>
  <c r="J73" i="1"/>
  <c r="K73" i="1"/>
  <c r="L73" i="1"/>
  <c r="M73" i="1"/>
  <c r="N73" i="1"/>
  <c r="O73" i="1"/>
  <c r="I74" i="1"/>
  <c r="J74" i="1"/>
  <c r="K74" i="1"/>
  <c r="L74" i="1"/>
  <c r="M74" i="1"/>
  <c r="N74" i="1"/>
  <c r="O74" i="1"/>
  <c r="I75" i="1"/>
  <c r="J75" i="1"/>
  <c r="K75" i="1"/>
  <c r="L75" i="1"/>
  <c r="M75" i="1"/>
  <c r="N75" i="1"/>
  <c r="O75" i="1"/>
  <c r="I76" i="1"/>
  <c r="J76" i="1"/>
  <c r="K76" i="1"/>
  <c r="L76" i="1"/>
  <c r="M76" i="1"/>
  <c r="N76" i="1"/>
  <c r="O76" i="1"/>
  <c r="I77" i="1"/>
  <c r="J77" i="1"/>
  <c r="K77" i="1"/>
  <c r="L77" i="1"/>
  <c r="M77" i="1"/>
  <c r="N77" i="1"/>
  <c r="O77" i="1"/>
  <c r="I78" i="1"/>
  <c r="J78" i="1"/>
  <c r="K78" i="1"/>
  <c r="L78" i="1"/>
  <c r="M78" i="1"/>
  <c r="N78" i="1"/>
  <c r="O78" i="1"/>
  <c r="I79" i="1"/>
  <c r="J79" i="1"/>
  <c r="K79" i="1"/>
  <c r="L79" i="1"/>
  <c r="M79" i="1"/>
  <c r="N79" i="1"/>
  <c r="O79" i="1"/>
  <c r="I80" i="1"/>
  <c r="J80" i="1"/>
  <c r="K80" i="1"/>
  <c r="L80" i="1"/>
  <c r="M80" i="1"/>
  <c r="N80" i="1"/>
  <c r="O80" i="1"/>
  <c r="I81" i="1"/>
  <c r="J81" i="1"/>
  <c r="K81" i="1"/>
  <c r="L81" i="1"/>
  <c r="M81" i="1"/>
  <c r="N81" i="1"/>
  <c r="O81" i="1"/>
  <c r="I82" i="1"/>
  <c r="J82" i="1"/>
  <c r="K82" i="1"/>
  <c r="L82" i="1"/>
  <c r="M82" i="1"/>
  <c r="N82" i="1"/>
  <c r="O82" i="1"/>
  <c r="I83" i="1"/>
  <c r="J83" i="1"/>
  <c r="K83" i="1"/>
  <c r="L83" i="1"/>
  <c r="M83" i="1"/>
  <c r="N83" i="1"/>
  <c r="O83" i="1"/>
  <c r="I84" i="1"/>
  <c r="J84" i="1"/>
  <c r="K84" i="1"/>
  <c r="L84" i="1"/>
  <c r="M84" i="1"/>
  <c r="N84" i="1"/>
  <c r="O84" i="1"/>
  <c r="I85" i="1"/>
  <c r="J85" i="1"/>
  <c r="K85" i="1"/>
  <c r="L85" i="1"/>
  <c r="M85" i="1"/>
  <c r="N85" i="1"/>
  <c r="O85" i="1"/>
  <c r="I86" i="1"/>
  <c r="J86" i="1"/>
  <c r="K86" i="1"/>
  <c r="L86" i="1"/>
  <c r="M86" i="1"/>
  <c r="N86" i="1"/>
  <c r="O86" i="1"/>
  <c r="I87" i="1"/>
  <c r="J87" i="1"/>
  <c r="K87" i="1"/>
  <c r="L87" i="1"/>
  <c r="M87" i="1"/>
  <c r="N87" i="1"/>
  <c r="O87" i="1"/>
  <c r="I88" i="1"/>
  <c r="J88" i="1"/>
  <c r="K88" i="1"/>
  <c r="L88" i="1"/>
  <c r="M88" i="1"/>
  <c r="N88" i="1"/>
  <c r="O88" i="1"/>
  <c r="I89" i="1"/>
  <c r="J89" i="1"/>
  <c r="K89" i="1"/>
  <c r="L89" i="1"/>
  <c r="M89" i="1"/>
  <c r="N89" i="1"/>
  <c r="O89" i="1"/>
  <c r="I90" i="1"/>
  <c r="J90" i="1"/>
  <c r="K90" i="1"/>
  <c r="L90" i="1"/>
  <c r="M90" i="1"/>
  <c r="N90" i="1"/>
  <c r="O90" i="1"/>
  <c r="I91" i="1"/>
  <c r="J91" i="1"/>
  <c r="K91" i="1"/>
  <c r="L91" i="1"/>
  <c r="M91" i="1"/>
  <c r="N91" i="1"/>
  <c r="O91" i="1"/>
  <c r="I92" i="1"/>
  <c r="J92" i="1"/>
  <c r="K92" i="1"/>
  <c r="L92" i="1"/>
  <c r="M92" i="1"/>
  <c r="N92" i="1"/>
  <c r="O92" i="1"/>
  <c r="I93" i="1"/>
  <c r="J93" i="1"/>
  <c r="K93" i="1"/>
  <c r="L93" i="1"/>
  <c r="M93" i="1"/>
  <c r="N93" i="1"/>
  <c r="O93" i="1"/>
  <c r="I94" i="1"/>
  <c r="J94" i="1"/>
  <c r="K94" i="1"/>
  <c r="L94" i="1"/>
  <c r="M94" i="1"/>
  <c r="N94" i="1"/>
  <c r="O94" i="1"/>
  <c r="I95" i="1"/>
  <c r="J95" i="1"/>
  <c r="K95" i="1"/>
  <c r="L95" i="1"/>
  <c r="M95" i="1"/>
  <c r="N95" i="1"/>
  <c r="O95" i="1"/>
  <c r="I96" i="1"/>
  <c r="J96" i="1"/>
  <c r="K96" i="1"/>
  <c r="L96" i="1"/>
  <c r="M96" i="1"/>
  <c r="N96" i="1"/>
  <c r="O96" i="1"/>
  <c r="I97" i="1"/>
  <c r="J97" i="1"/>
  <c r="P97" i="1" s="1"/>
  <c r="K97" i="1"/>
  <c r="L97" i="1"/>
  <c r="M97" i="1"/>
  <c r="N97" i="1"/>
  <c r="O97" i="1"/>
  <c r="I98" i="1"/>
  <c r="J98" i="1"/>
  <c r="K98" i="1"/>
  <c r="L98" i="1"/>
  <c r="M98" i="1"/>
  <c r="N98" i="1"/>
  <c r="O98" i="1"/>
  <c r="I99" i="1"/>
  <c r="J99" i="1"/>
  <c r="K99" i="1"/>
  <c r="L99" i="1"/>
  <c r="M99" i="1"/>
  <c r="N99" i="1"/>
  <c r="O99" i="1"/>
  <c r="I100" i="1"/>
  <c r="P100" i="1" s="1"/>
  <c r="J100" i="1"/>
  <c r="K100" i="1"/>
  <c r="L100" i="1"/>
  <c r="M100" i="1"/>
  <c r="N100" i="1"/>
  <c r="O100" i="1"/>
  <c r="I101" i="1"/>
  <c r="J101" i="1"/>
  <c r="K101" i="1"/>
  <c r="L101" i="1"/>
  <c r="M101" i="1"/>
  <c r="N101" i="1"/>
  <c r="O101" i="1"/>
  <c r="I102" i="1"/>
  <c r="J102" i="1"/>
  <c r="K102" i="1"/>
  <c r="L102" i="1"/>
  <c r="M102" i="1"/>
  <c r="N102" i="1"/>
  <c r="O102" i="1"/>
  <c r="I103" i="1"/>
  <c r="J103" i="1"/>
  <c r="K103" i="1"/>
  <c r="L103" i="1"/>
  <c r="M103" i="1"/>
  <c r="N103" i="1"/>
  <c r="O103" i="1"/>
  <c r="I104" i="1"/>
  <c r="P104" i="1" s="1"/>
  <c r="J104" i="1"/>
  <c r="K104" i="1"/>
  <c r="L104" i="1"/>
  <c r="M104" i="1"/>
  <c r="N104" i="1"/>
  <c r="O104" i="1"/>
  <c r="I105" i="1"/>
  <c r="J105" i="1"/>
  <c r="K105" i="1"/>
  <c r="L105" i="1"/>
  <c r="M105" i="1"/>
  <c r="N105" i="1"/>
  <c r="O105" i="1"/>
  <c r="I106" i="1"/>
  <c r="J106" i="1"/>
  <c r="K106" i="1"/>
  <c r="L106" i="1"/>
  <c r="M106" i="1"/>
  <c r="N106" i="1"/>
  <c r="O106" i="1"/>
  <c r="I107" i="1"/>
  <c r="J107" i="1"/>
  <c r="K107" i="1"/>
  <c r="L107" i="1"/>
  <c r="M107" i="1"/>
  <c r="N107" i="1"/>
  <c r="O107" i="1"/>
  <c r="I108" i="1"/>
  <c r="P108" i="1" s="1"/>
  <c r="J108" i="1"/>
  <c r="K108" i="1"/>
  <c r="L108" i="1"/>
  <c r="M108" i="1"/>
  <c r="N108" i="1"/>
  <c r="O108" i="1"/>
  <c r="I109" i="1"/>
  <c r="J109" i="1"/>
  <c r="K109" i="1"/>
  <c r="L109" i="1"/>
  <c r="M109" i="1"/>
  <c r="N109" i="1"/>
  <c r="O109" i="1"/>
  <c r="J10" i="1"/>
  <c r="K10" i="1"/>
  <c r="L10" i="1"/>
  <c r="M10" i="1"/>
  <c r="N10" i="1"/>
  <c r="O10" i="1"/>
  <c r="I10" i="1"/>
  <c r="P48" i="1" l="1"/>
  <c r="P10" i="1"/>
  <c r="P44" i="1"/>
  <c r="P16" i="1"/>
  <c r="P12" i="1"/>
  <c r="P109" i="1"/>
  <c r="P105" i="1"/>
  <c r="P101" i="1"/>
  <c r="P98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24" i="1"/>
  <c r="P106" i="1"/>
  <c r="P102" i="1"/>
  <c r="P99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4" i="1"/>
  <c r="P60" i="1"/>
  <c r="P40" i="1"/>
  <c r="P107" i="1"/>
  <c r="P103" i="1"/>
  <c r="P96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P92" i="1"/>
  <c r="P88" i="1"/>
  <c r="P84" i="1"/>
  <c r="P80" i="1"/>
  <c r="P76" i="1"/>
  <c r="P72" i="1"/>
  <c r="P93" i="1"/>
  <c r="P89" i="1"/>
  <c r="P85" i="1"/>
  <c r="P81" i="1"/>
  <c r="P77" i="1"/>
  <c r="P73" i="1"/>
  <c r="P94" i="1"/>
  <c r="P90" i="1"/>
  <c r="P86" i="1"/>
  <c r="P82" i="1"/>
  <c r="P78" i="1"/>
  <c r="P74" i="1"/>
  <c r="P95" i="1"/>
  <c r="P91" i="1"/>
  <c r="P87" i="1"/>
  <c r="P83" i="1"/>
  <c r="P79" i="1"/>
  <c r="P75" i="1"/>
  <c r="P71" i="1"/>
</calcChain>
</file>

<file path=xl/sharedStrings.xml><?xml version="1.0" encoding="utf-8"?>
<sst xmlns="http://schemas.openxmlformats.org/spreadsheetml/2006/main" count="35" uniqueCount="28">
  <si>
    <t>On 11/20/2017 a futures portfolio held the following positions</t>
  </si>
  <si>
    <t>We look at the past 100 days of price movement to find the VaR</t>
  </si>
  <si>
    <t>EBM</t>
  </si>
  <si>
    <t>ES</t>
  </si>
  <si>
    <t>HO</t>
  </si>
  <si>
    <t>NQ</t>
  </si>
  <si>
    <t>RY</t>
  </si>
  <si>
    <t>SF</t>
  </si>
  <si>
    <t>TU</t>
  </si>
  <si>
    <t>S&amp;P</t>
  </si>
  <si>
    <t>Heating oil</t>
  </si>
  <si>
    <t>Nasdaq 100</t>
  </si>
  <si>
    <t>Euroyen</t>
  </si>
  <si>
    <t>Swiss franc</t>
  </si>
  <si>
    <t>2Yr Notes</t>
  </si>
  <si>
    <t>FX</t>
  </si>
  <si>
    <t>Position</t>
  </si>
  <si>
    <t>Investment $250K</t>
  </si>
  <si>
    <t>Conv</t>
  </si>
  <si>
    <t>$Return</t>
  </si>
  <si>
    <t>%Returns</t>
  </si>
  <si>
    <t>Average</t>
  </si>
  <si>
    <t>Sorted</t>
  </si>
  <si>
    <t>5% chance of loss</t>
  </si>
  <si>
    <t>5% chance of gain</t>
  </si>
  <si>
    <t>20% chance of loss</t>
  </si>
  <si>
    <t>20% chance of gain</t>
  </si>
  <si>
    <t>Euro Bobl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</si>
</sst>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/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164" fontId="0" fillId="0" borderId="0" xfId="0" applyNumberFormat="1" applyBorder="1"/>
    <xf numFmtId="0" fontId="0" fillId="0" borderId="0" xfId="0" applyBorder="1" applyAlignment="1">
      <alignment horizontal="center" wrapText="1"/>
    </xf>
    <xf numFmtId="14" fontId="0" fillId="2" borderId="0" xfId="0" applyNumberFormat="1" applyFill="1" applyBorder="1"/>
    <xf numFmtId="14" fontId="0" fillId="0" borderId="0" xfId="0" applyNumberFormat="1" applyBorder="1"/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Sheet1!$P$10:$P$109</c:f>
              <c:numCache>
                <c:formatCode>0.0000</c:formatCode>
                <c:ptCount val="100"/>
                <c:pt idx="0">
                  <c:v>1.1841847428572319E-2</c:v>
                </c:pt>
                <c:pt idx="1">
                  <c:v>-1.2445628571428556E-2</c:v>
                </c:pt>
                <c:pt idx="2">
                  <c:v>3.6836033714284809E-2</c:v>
                </c:pt>
                <c:pt idx="3">
                  <c:v>3.3081311142857332E-2</c:v>
                </c:pt>
                <c:pt idx="4">
                  <c:v>4.2345608571430398E-3</c:v>
                </c:pt>
                <c:pt idx="5">
                  <c:v>2.9790404285714445E-2</c:v>
                </c:pt>
                <c:pt idx="6">
                  <c:v>-6.5988541714285934E-2</c:v>
                </c:pt>
                <c:pt idx="7">
                  <c:v>-6.3612185714278539E-3</c:v>
                </c:pt>
                <c:pt idx="8">
                  <c:v>-4.3636002857154327E-3</c:v>
                </c:pt>
                <c:pt idx="9">
                  <c:v>1.1076440571428531E-2</c:v>
                </c:pt>
                <c:pt idx="10">
                  <c:v>7.4474657142859779E-3</c:v>
                </c:pt>
                <c:pt idx="11">
                  <c:v>-3.2210918571428923E-2</c:v>
                </c:pt>
                <c:pt idx="12">
                  <c:v>7.0950916571428865E-2</c:v>
                </c:pt>
                <c:pt idx="13">
                  <c:v>-2.5838131428570946E-2</c:v>
                </c:pt>
                <c:pt idx="14">
                  <c:v>-1.5300306285713928E-2</c:v>
                </c:pt>
                <c:pt idx="15">
                  <c:v>5.243565E-2</c:v>
                </c:pt>
                <c:pt idx="16">
                  <c:v>-3.6818525714286585E-3</c:v>
                </c:pt>
                <c:pt idx="17">
                  <c:v>-2.2311220285715305E-2</c:v>
                </c:pt>
                <c:pt idx="18">
                  <c:v>1.5586810857142986E-2</c:v>
                </c:pt>
                <c:pt idx="19">
                  <c:v>1.6149504285715332E-2</c:v>
                </c:pt>
                <c:pt idx="20">
                  <c:v>-1.1178218857143766E-2</c:v>
                </c:pt>
                <c:pt idx="21">
                  <c:v>5.1519955714286629E-2</c:v>
                </c:pt>
                <c:pt idx="22">
                  <c:v>-2.999656857142961E-2</c:v>
                </c:pt>
                <c:pt idx="23">
                  <c:v>-1.6321496857143038E-2</c:v>
                </c:pt>
                <c:pt idx="24">
                  <c:v>1.9077809714286346E-2</c:v>
                </c:pt>
                <c:pt idx="25">
                  <c:v>-4.2859673428572088E-2</c:v>
                </c:pt>
                <c:pt idx="26">
                  <c:v>-3.5486561999999798E-2</c:v>
                </c:pt>
                <c:pt idx="27">
                  <c:v>-2.7683679999999548E-2</c:v>
                </c:pt>
                <c:pt idx="28">
                  <c:v>1.3043022000000459E-2</c:v>
                </c:pt>
                <c:pt idx="29">
                  <c:v>1.7975199714284879E-2</c:v>
                </c:pt>
                <c:pt idx="30">
                  <c:v>2.9319057142857739E-2</c:v>
                </c:pt>
                <c:pt idx="31">
                  <c:v>-6.6966908571425149E-3</c:v>
                </c:pt>
                <c:pt idx="32">
                  <c:v>-4.7630509428571714E-2</c:v>
                </c:pt>
                <c:pt idx="33">
                  <c:v>-1.4551173428571004E-2</c:v>
                </c:pt>
                <c:pt idx="34">
                  <c:v>3.5006879999997047E-3</c:v>
                </c:pt>
                <c:pt idx="35">
                  <c:v>1.0910653999999317E-2</c:v>
                </c:pt>
                <c:pt idx="36">
                  <c:v>7.5177220000002265E-3</c:v>
                </c:pt>
                <c:pt idx="37">
                  <c:v>2.106024514285695E-2</c:v>
                </c:pt>
                <c:pt idx="38">
                  <c:v>2.4421343999999592E-2</c:v>
                </c:pt>
                <c:pt idx="39">
                  <c:v>4.7109886571429831E-2</c:v>
                </c:pt>
                <c:pt idx="40">
                  <c:v>4.4918042571427778E-2</c:v>
                </c:pt>
                <c:pt idx="41">
                  <c:v>-1.439961942857056E-2</c:v>
                </c:pt>
                <c:pt idx="42">
                  <c:v>-1.3649011714286837E-2</c:v>
                </c:pt>
                <c:pt idx="43">
                  <c:v>-3.0488885714278257E-3</c:v>
                </c:pt>
                <c:pt idx="44">
                  <c:v>-1.2909302857142158E-3</c:v>
                </c:pt>
                <c:pt idx="45">
                  <c:v>-6.9409982857143018E-2</c:v>
                </c:pt>
                <c:pt idx="46">
                  <c:v>3.8723300571428997E-2</c:v>
                </c:pt>
                <c:pt idx="47">
                  <c:v>1.2443985142856549E-2</c:v>
                </c:pt>
                <c:pt idx="48">
                  <c:v>-4.3649245142857611E-2</c:v>
                </c:pt>
                <c:pt idx="49">
                  <c:v>6.1523779428571623E-2</c:v>
                </c:pt>
                <c:pt idx="50">
                  <c:v>4.9714379714285668E-2</c:v>
                </c:pt>
                <c:pt idx="51">
                  <c:v>-1.7144540285714549E-2</c:v>
                </c:pt>
                <c:pt idx="52">
                  <c:v>1.4051974000001065E-2</c:v>
                </c:pt>
                <c:pt idx="53">
                  <c:v>3.3809277142856566E-2</c:v>
                </c:pt>
                <c:pt idx="54">
                  <c:v>4.2657855714285819E-2</c:v>
                </c:pt>
                <c:pt idx="55">
                  <c:v>2.8036801999999576E-2</c:v>
                </c:pt>
                <c:pt idx="56">
                  <c:v>-6.7010768571431206E-3</c:v>
                </c:pt>
                <c:pt idx="57">
                  <c:v>3.7688018857142881E-2</c:v>
                </c:pt>
                <c:pt idx="58">
                  <c:v>-2.6158092000000084E-2</c:v>
                </c:pt>
                <c:pt idx="59">
                  <c:v>-8.2357882857142628E-2</c:v>
                </c:pt>
                <c:pt idx="60">
                  <c:v>7.4243394285722015E-3</c:v>
                </c:pt>
                <c:pt idx="61">
                  <c:v>1.1522618857141811E-2</c:v>
                </c:pt>
                <c:pt idx="62">
                  <c:v>-9.0757571428566142E-4</c:v>
                </c:pt>
                <c:pt idx="63">
                  <c:v>1.9562252571428799E-2</c:v>
                </c:pt>
                <c:pt idx="64">
                  <c:v>-3.1403361428571204E-2</c:v>
                </c:pt>
                <c:pt idx="65">
                  <c:v>1.9731676285715056E-2</c:v>
                </c:pt>
                <c:pt idx="66">
                  <c:v>-1.0129711428582425E-3</c:v>
                </c:pt>
                <c:pt idx="67">
                  <c:v>-2.6042365714284834E-2</c:v>
                </c:pt>
                <c:pt idx="68">
                  <c:v>6.9805848571427255E-3</c:v>
                </c:pt>
                <c:pt idx="69">
                  <c:v>7.4832848571421556E-3</c:v>
                </c:pt>
                <c:pt idx="70">
                  <c:v>1.2876540857142829E-2</c:v>
                </c:pt>
                <c:pt idx="71">
                  <c:v>3.1547875428572153E-2</c:v>
                </c:pt>
                <c:pt idx="72">
                  <c:v>-2.2807059714286572E-2</c:v>
                </c:pt>
                <c:pt idx="73">
                  <c:v>-2.7849324285713496E-2</c:v>
                </c:pt>
                <c:pt idx="74">
                  <c:v>6.2114522857134582E-3</c:v>
                </c:pt>
                <c:pt idx="75">
                  <c:v>-1.2964716571428073E-2</c:v>
                </c:pt>
                <c:pt idx="76">
                  <c:v>6.1349816857143177E-2</c:v>
                </c:pt>
                <c:pt idx="77">
                  <c:v>-1.4778742857142373E-3</c:v>
                </c:pt>
                <c:pt idx="78">
                  <c:v>2.4169872285714156E-2</c:v>
                </c:pt>
                <c:pt idx="79">
                  <c:v>-1.1574224285714713E-2</c:v>
                </c:pt>
                <c:pt idx="80">
                  <c:v>1.9042122857143594E-2</c:v>
                </c:pt>
                <c:pt idx="81">
                  <c:v>1.9942141714285988E-2</c:v>
                </c:pt>
                <c:pt idx="82">
                  <c:v>-6.6461334000000191E-2</c:v>
                </c:pt>
                <c:pt idx="83">
                  <c:v>-4.2151082571428411E-2</c:v>
                </c:pt>
                <c:pt idx="84">
                  <c:v>-1.4277714571429092E-2</c:v>
                </c:pt>
                <c:pt idx="85">
                  <c:v>3.983473171428524E-2</c:v>
                </c:pt>
                <c:pt idx="86">
                  <c:v>1.372098685714382E-2</c:v>
                </c:pt>
                <c:pt idx="87">
                  <c:v>9.922296285713313E-3</c:v>
                </c:pt>
                <c:pt idx="88">
                  <c:v>-1.8832723714285609E-2</c:v>
                </c:pt>
                <c:pt idx="89">
                  <c:v>-2.2541674571428059E-2</c:v>
                </c:pt>
                <c:pt idx="90">
                  <c:v>-6.1102614285716136E-3</c:v>
                </c:pt>
                <c:pt idx="91">
                  <c:v>2.4170600000049782E-4</c:v>
                </c:pt>
                <c:pt idx="92">
                  <c:v>-6.4651291428573249E-3</c:v>
                </c:pt>
                <c:pt idx="93">
                  <c:v>3.328429457142832E-2</c:v>
                </c:pt>
                <c:pt idx="94">
                  <c:v>-3.6056971428525712E-4</c:v>
                </c:pt>
                <c:pt idx="95">
                  <c:v>6.2641094285713877E-2</c:v>
                </c:pt>
                <c:pt idx="96">
                  <c:v>-3.2267949142857376E-2</c:v>
                </c:pt>
                <c:pt idx="97">
                  <c:v>-7.7274142857136968E-3</c:v>
                </c:pt>
                <c:pt idx="98">
                  <c:v>-3.3754024571428405E-2</c:v>
                </c:pt>
                <c:pt idx="99">
                  <c:v>-3.2802485714291943E-3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C-45E7-BA23-454A52DD1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032480"/>
        <c:axId val="559027232"/>
      </c:barChart>
      <c:catAx>
        <c:axId val="55903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27232"/>
        <c:crosses val="autoZero"/>
        <c:auto val="1"/>
        <c:lblAlgn val="ctr"/>
        <c:lblOffset val="100"/>
        <c:noMultiLvlLbl val="0"/>
      </c:catAx>
      <c:valAx>
        <c:axId val="5590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3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Sorted returns, 100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Sheet1!$Q$10:$Q$109</c:f>
              <c:numCache>
                <c:formatCode>General</c:formatCode>
                <c:ptCount val="100"/>
                <c:pt idx="0">
                  <c:v>-8.2357882857142628E-2</c:v>
                </c:pt>
                <c:pt idx="1">
                  <c:v>-6.9409982857143018E-2</c:v>
                </c:pt>
                <c:pt idx="2">
                  <c:v>-6.6461334000000191E-2</c:v>
                </c:pt>
                <c:pt idx="3">
                  <c:v>-6.5988541714285934E-2</c:v>
                </c:pt>
                <c:pt idx="4">
                  <c:v>-4.7630509428571714E-2</c:v>
                </c:pt>
                <c:pt idx="5">
                  <c:v>-4.3649245142857611E-2</c:v>
                </c:pt>
                <c:pt idx="6">
                  <c:v>-4.2859673428572088E-2</c:v>
                </c:pt>
                <c:pt idx="7">
                  <c:v>-4.2151082571428411E-2</c:v>
                </c:pt>
                <c:pt idx="8">
                  <c:v>-3.5486561999999798E-2</c:v>
                </c:pt>
                <c:pt idx="9">
                  <c:v>-3.3754024571428405E-2</c:v>
                </c:pt>
                <c:pt idx="10">
                  <c:v>-3.2267949142857376E-2</c:v>
                </c:pt>
                <c:pt idx="11">
                  <c:v>-3.2210918571428923E-2</c:v>
                </c:pt>
                <c:pt idx="12">
                  <c:v>-3.1403361428571204E-2</c:v>
                </c:pt>
                <c:pt idx="13">
                  <c:v>-2.999656857142961E-2</c:v>
                </c:pt>
                <c:pt idx="14">
                  <c:v>-2.7849324285713496E-2</c:v>
                </c:pt>
                <c:pt idx="15">
                  <c:v>-2.7683679999999548E-2</c:v>
                </c:pt>
                <c:pt idx="16">
                  <c:v>-2.6158092000000084E-2</c:v>
                </c:pt>
                <c:pt idx="17">
                  <c:v>-2.6042365714284834E-2</c:v>
                </c:pt>
                <c:pt idx="18">
                  <c:v>-2.5838131428570946E-2</c:v>
                </c:pt>
                <c:pt idx="19">
                  <c:v>-2.2807059714286572E-2</c:v>
                </c:pt>
                <c:pt idx="20">
                  <c:v>-2.2541674571428059E-2</c:v>
                </c:pt>
                <c:pt idx="21">
                  <c:v>-2.2311220285715305E-2</c:v>
                </c:pt>
                <c:pt idx="22">
                  <c:v>-1.8832723714285609E-2</c:v>
                </c:pt>
                <c:pt idx="23">
                  <c:v>-1.7144540285714549E-2</c:v>
                </c:pt>
                <c:pt idx="24">
                  <c:v>-1.6321496857143038E-2</c:v>
                </c:pt>
                <c:pt idx="25">
                  <c:v>-1.5300306285713928E-2</c:v>
                </c:pt>
                <c:pt idx="26">
                  <c:v>-1.4551173428571004E-2</c:v>
                </c:pt>
                <c:pt idx="27">
                  <c:v>-1.439961942857056E-2</c:v>
                </c:pt>
                <c:pt idx="28">
                  <c:v>-1.4277714571429092E-2</c:v>
                </c:pt>
                <c:pt idx="29">
                  <c:v>-1.3649011714286837E-2</c:v>
                </c:pt>
                <c:pt idx="30">
                  <c:v>-1.2964716571428073E-2</c:v>
                </c:pt>
                <c:pt idx="31">
                  <c:v>-1.2445628571428556E-2</c:v>
                </c:pt>
                <c:pt idx="32">
                  <c:v>-1.1574224285714713E-2</c:v>
                </c:pt>
                <c:pt idx="33">
                  <c:v>-1.1178218857143766E-2</c:v>
                </c:pt>
                <c:pt idx="34">
                  <c:v>-7.7274142857136968E-3</c:v>
                </c:pt>
                <c:pt idx="35">
                  <c:v>-6.7010768571431206E-3</c:v>
                </c:pt>
                <c:pt idx="36">
                  <c:v>-6.6966908571425149E-3</c:v>
                </c:pt>
                <c:pt idx="37">
                  <c:v>-6.4651291428573249E-3</c:v>
                </c:pt>
                <c:pt idx="38">
                  <c:v>-6.3612185714278539E-3</c:v>
                </c:pt>
                <c:pt idx="39">
                  <c:v>-6.1102614285716136E-3</c:v>
                </c:pt>
                <c:pt idx="40">
                  <c:v>-4.3636002857154327E-3</c:v>
                </c:pt>
                <c:pt idx="41">
                  <c:v>-3.6818525714286585E-3</c:v>
                </c:pt>
                <c:pt idx="42">
                  <c:v>-3.2802485714291943E-3</c:v>
                </c:pt>
                <c:pt idx="43">
                  <c:v>-3.0488885714278257E-3</c:v>
                </c:pt>
                <c:pt idx="44">
                  <c:v>-1.4778742857142373E-3</c:v>
                </c:pt>
                <c:pt idx="45">
                  <c:v>-1.2909302857142158E-3</c:v>
                </c:pt>
                <c:pt idx="46">
                  <c:v>-1.0129711428582425E-3</c:v>
                </c:pt>
                <c:pt idx="47">
                  <c:v>-9.0757571428566142E-4</c:v>
                </c:pt>
                <c:pt idx="48">
                  <c:v>-3.6056971428525712E-4</c:v>
                </c:pt>
                <c:pt idx="49">
                  <c:v>2.4170600000049782E-4</c:v>
                </c:pt>
                <c:pt idx="50">
                  <c:v>3.5006879999997047E-3</c:v>
                </c:pt>
                <c:pt idx="51">
                  <c:v>4.2345608571430398E-3</c:v>
                </c:pt>
                <c:pt idx="52">
                  <c:v>6.2114522857134582E-3</c:v>
                </c:pt>
                <c:pt idx="53">
                  <c:v>6.9805848571427255E-3</c:v>
                </c:pt>
                <c:pt idx="54">
                  <c:v>7.4243394285722015E-3</c:v>
                </c:pt>
                <c:pt idx="55">
                  <c:v>7.4474657142859779E-3</c:v>
                </c:pt>
                <c:pt idx="56">
                  <c:v>7.4832848571421556E-3</c:v>
                </c:pt>
                <c:pt idx="57">
                  <c:v>7.5177220000002265E-3</c:v>
                </c:pt>
                <c:pt idx="58">
                  <c:v>9.922296285713313E-3</c:v>
                </c:pt>
                <c:pt idx="59">
                  <c:v>1.0910653999999317E-2</c:v>
                </c:pt>
                <c:pt idx="60">
                  <c:v>1.1076440571428531E-2</c:v>
                </c:pt>
                <c:pt idx="61">
                  <c:v>1.1522618857141811E-2</c:v>
                </c:pt>
                <c:pt idx="62">
                  <c:v>1.1841847428572319E-2</c:v>
                </c:pt>
                <c:pt idx="63">
                  <c:v>1.2443985142856549E-2</c:v>
                </c:pt>
                <c:pt idx="64">
                  <c:v>1.2876540857142829E-2</c:v>
                </c:pt>
                <c:pt idx="65">
                  <c:v>1.3043022000000459E-2</c:v>
                </c:pt>
                <c:pt idx="66">
                  <c:v>1.372098685714382E-2</c:v>
                </c:pt>
                <c:pt idx="67">
                  <c:v>1.4051974000001065E-2</c:v>
                </c:pt>
                <c:pt idx="68">
                  <c:v>1.5586810857142986E-2</c:v>
                </c:pt>
                <c:pt idx="69">
                  <c:v>1.6149504285715332E-2</c:v>
                </c:pt>
                <c:pt idx="70">
                  <c:v>1.7975199714284879E-2</c:v>
                </c:pt>
                <c:pt idx="71">
                  <c:v>1.9042122857143594E-2</c:v>
                </c:pt>
                <c:pt idx="72">
                  <c:v>1.9077809714286346E-2</c:v>
                </c:pt>
                <c:pt idx="73">
                  <c:v>1.9562252571428799E-2</c:v>
                </c:pt>
                <c:pt idx="74">
                  <c:v>1.9731676285715056E-2</c:v>
                </c:pt>
                <c:pt idx="75">
                  <c:v>1.9942141714285988E-2</c:v>
                </c:pt>
                <c:pt idx="76">
                  <c:v>2.106024514285695E-2</c:v>
                </c:pt>
                <c:pt idx="77">
                  <c:v>2.4169872285714156E-2</c:v>
                </c:pt>
                <c:pt idx="78">
                  <c:v>2.4421343999999592E-2</c:v>
                </c:pt>
                <c:pt idx="79">
                  <c:v>2.8036801999999576E-2</c:v>
                </c:pt>
                <c:pt idx="80">
                  <c:v>2.9319057142857739E-2</c:v>
                </c:pt>
                <c:pt idx="81">
                  <c:v>2.9790404285714445E-2</c:v>
                </c:pt>
                <c:pt idx="82">
                  <c:v>3.1547875428572153E-2</c:v>
                </c:pt>
                <c:pt idx="83">
                  <c:v>3.3081311142857332E-2</c:v>
                </c:pt>
                <c:pt idx="84">
                  <c:v>3.328429457142832E-2</c:v>
                </c:pt>
                <c:pt idx="85">
                  <c:v>3.3809277142856566E-2</c:v>
                </c:pt>
                <c:pt idx="86">
                  <c:v>3.6836033714284809E-2</c:v>
                </c:pt>
                <c:pt idx="87">
                  <c:v>3.7688018857142881E-2</c:v>
                </c:pt>
                <c:pt idx="88">
                  <c:v>3.8723300571428997E-2</c:v>
                </c:pt>
                <c:pt idx="89">
                  <c:v>3.983473171428524E-2</c:v>
                </c:pt>
                <c:pt idx="90">
                  <c:v>4.2657855714285819E-2</c:v>
                </c:pt>
                <c:pt idx="91">
                  <c:v>4.4918042571427778E-2</c:v>
                </c:pt>
                <c:pt idx="92">
                  <c:v>4.7109886571429831E-2</c:v>
                </c:pt>
                <c:pt idx="93">
                  <c:v>4.9714379714285668E-2</c:v>
                </c:pt>
                <c:pt idx="94">
                  <c:v>5.1519955714286629E-2</c:v>
                </c:pt>
                <c:pt idx="95">
                  <c:v>5.243565E-2</c:v>
                </c:pt>
                <c:pt idx="96">
                  <c:v>6.1349816857143177E-2</c:v>
                </c:pt>
                <c:pt idx="97">
                  <c:v>6.1523779428571623E-2</c:v>
                </c:pt>
                <c:pt idx="98">
                  <c:v>6.2641094285713877E-2</c:v>
                </c:pt>
                <c:pt idx="99">
                  <c:v>7.0950916571428865E-2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3-4D1C-AB21-83DA0FC81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1788944"/>
        <c:axId val="561789272"/>
      </c:barChart>
      <c:catAx>
        <c:axId val="5617889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89272"/>
        <c:crosses val="autoZero"/>
        <c:auto val="1"/>
        <c:lblAlgn val="ctr"/>
        <c:lblOffset val="100"/>
        <c:noMultiLvlLbl val="0"/>
      </c:catAx>
      <c:valAx>
        <c:axId val="5617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414337</xdr:colOff>
      <xdr:row>78</xdr:row>
      <xdr:rowOff>4762</xdr:rowOff>
    </xdr:from>
    <xdr:to>
      <xdr:col>9</xdr:col>
      <xdr:colOff>109537</xdr:colOff>
      <xdr:row>92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CC463-8188-48E8-9623-8D4A17AC4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</xdr:colOff>
      <xdr:row>11</xdr:row>
      <xdr:rowOff>42862</xdr:rowOff>
    </xdr:from>
    <xdr:to>
      <xdr:col>13</xdr:col>
      <xdr:colOff>376237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9C81A-0074-4C17-9DE9-BF97256DA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1AE9-CB29-46EB-82FB-0E6E9B19A761}">
  <dimension ref="A1:R109"/>
  <sheetViews>
    <sheetView tabSelected="1" workbookViewId="0">
      <selection activeCell="F12" sqref="F12"/>
    </sheetView>
  </sheetViews>
  <sheetFormatPr defaultRowHeight="15" x14ac:dyDescent="0.25"/>
  <cols>
    <col min="1" max="1" width="10.7109375" bestFit="1" customWidth="1"/>
    <col min="7" max="7" width="10.42578125" customWidth="1"/>
    <col min="8" max="8" width="10.5703125" customWidth="1"/>
  </cols>
  <sheetData>
    <row r="1" spans="1:18" x14ac:dyDescent="0.25">
      <c r="A1" t="s">
        <v>0</v>
      </c>
    </row>
    <row r="2" spans="1:18" x14ac:dyDescent="0.25">
      <c r="A2" t="s">
        <v>1</v>
      </c>
      <c r="H2" t="s">
        <v>17</v>
      </c>
      <c r="I2">
        <v>250000</v>
      </c>
    </row>
    <row r="3" spans="1:18" s="4" customFormat="1" ht="30" x14ac:dyDescent="0.25">
      <c r="A3" s="13"/>
      <c r="B3" s="13" t="s">
        <v>27</v>
      </c>
      <c r="C3" s="13" t="s">
        <v>9</v>
      </c>
      <c r="D3" s="13" t="s">
        <v>10</v>
      </c>
      <c r="E3" s="13" t="s">
        <v>11</v>
      </c>
      <c r="F3" s="13" t="s">
        <v>12</v>
      </c>
      <c r="G3" s="13" t="s">
        <v>13</v>
      </c>
      <c r="H3" s="13" t="s">
        <v>14</v>
      </c>
      <c r="I3" s="13"/>
      <c r="J3" s="13"/>
      <c r="K3" s="13"/>
      <c r="L3" s="13"/>
      <c r="M3" s="13"/>
      <c r="N3" s="13"/>
      <c r="O3" s="13"/>
      <c r="P3" s="13"/>
      <c r="Q3" s="13"/>
    </row>
    <row r="4" spans="1:18" s="5" customFormat="1" x14ac:dyDescent="0.25">
      <c r="A4" s="6"/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19</v>
      </c>
      <c r="J4" s="6"/>
      <c r="K4" s="6"/>
      <c r="L4" s="6"/>
      <c r="M4" s="6"/>
      <c r="N4" s="6"/>
      <c r="O4" s="6"/>
      <c r="P4" s="6"/>
      <c r="Q4" s="6"/>
    </row>
    <row r="5" spans="1:18" x14ac:dyDescent="0.25">
      <c r="A5" s="7" t="s">
        <v>16</v>
      </c>
      <c r="B5" s="7">
        <v>6</v>
      </c>
      <c r="C5" s="7">
        <v>1</v>
      </c>
      <c r="D5" s="7">
        <v>1</v>
      </c>
      <c r="E5" s="7">
        <v>1</v>
      </c>
      <c r="F5" s="7">
        <v>1</v>
      </c>
      <c r="G5" s="7">
        <v>-2</v>
      </c>
      <c r="H5" s="7">
        <v>-9</v>
      </c>
      <c r="I5" s="8"/>
      <c r="J5" s="8"/>
      <c r="K5" s="8"/>
      <c r="L5" s="8"/>
      <c r="M5" s="8"/>
      <c r="N5" s="8"/>
      <c r="O5" s="8"/>
      <c r="P5" s="8"/>
      <c r="Q5" s="8"/>
    </row>
    <row r="6" spans="1:18" x14ac:dyDescent="0.25">
      <c r="A6" s="7" t="s">
        <v>18</v>
      </c>
      <c r="B6" s="7">
        <v>1000</v>
      </c>
      <c r="C6" s="7">
        <v>50</v>
      </c>
      <c r="D6" s="7">
        <v>42000</v>
      </c>
      <c r="E6" s="7">
        <v>25</v>
      </c>
      <c r="F6" s="7">
        <v>100000</v>
      </c>
      <c r="G6" s="7">
        <v>125000</v>
      </c>
      <c r="H6" s="7">
        <v>1000</v>
      </c>
      <c r="I6" s="8" t="s">
        <v>20</v>
      </c>
      <c r="J6" s="8"/>
      <c r="K6" s="8"/>
      <c r="L6" s="8"/>
      <c r="M6" s="8"/>
      <c r="N6" s="8"/>
      <c r="O6" s="8"/>
      <c r="P6" s="8"/>
      <c r="Q6" s="8"/>
    </row>
    <row r="7" spans="1:18" x14ac:dyDescent="0.25">
      <c r="A7" s="7" t="s">
        <v>15</v>
      </c>
      <c r="B7" s="7">
        <v>1.1789000000000001</v>
      </c>
      <c r="C7" s="7">
        <v>1</v>
      </c>
      <c r="D7" s="7">
        <v>1</v>
      </c>
      <c r="E7" s="7">
        <v>1</v>
      </c>
      <c r="F7" s="7">
        <v>0.89181999999999995</v>
      </c>
      <c r="G7" s="7">
        <v>1</v>
      </c>
      <c r="H7" s="7">
        <v>1</v>
      </c>
      <c r="I7" s="8"/>
      <c r="J7" s="8"/>
      <c r="K7" s="8"/>
      <c r="L7" s="8"/>
      <c r="M7" s="8"/>
      <c r="N7" s="8"/>
      <c r="O7" s="8"/>
      <c r="P7" s="8"/>
      <c r="Q7" s="8"/>
    </row>
    <row r="8" spans="1:18" x14ac:dyDescent="0.25">
      <c r="A8" s="14">
        <v>43059</v>
      </c>
      <c r="B8" s="9">
        <v>131.78</v>
      </c>
      <c r="C8" s="9">
        <v>2582</v>
      </c>
      <c r="D8" s="9">
        <v>1.9320999999999999</v>
      </c>
      <c r="E8" s="9">
        <v>6316</v>
      </c>
      <c r="F8" s="9">
        <v>132.25</v>
      </c>
      <c r="G8" s="9">
        <v>1.0085</v>
      </c>
      <c r="H8" s="9">
        <v>107.42968999999999</v>
      </c>
      <c r="I8" s="8"/>
      <c r="J8" s="10"/>
      <c r="K8" s="8"/>
      <c r="L8" s="8"/>
      <c r="M8" s="8"/>
      <c r="N8" s="8"/>
      <c r="O8" s="8"/>
      <c r="P8" s="8"/>
      <c r="Q8" s="8"/>
    </row>
    <row r="9" spans="1:18" x14ac:dyDescent="0.25">
      <c r="A9" s="15">
        <v>42916</v>
      </c>
      <c r="B9" s="8">
        <v>130.12</v>
      </c>
      <c r="C9" s="8">
        <v>2419.25</v>
      </c>
      <c r="D9" s="8">
        <v>1.4847999999999999</v>
      </c>
      <c r="E9" s="8">
        <v>5660.75</v>
      </c>
      <c r="F9" s="8">
        <v>128.79</v>
      </c>
      <c r="G9" s="8">
        <v>1.0539000000000001</v>
      </c>
      <c r="H9" s="8">
        <v>107.953125</v>
      </c>
      <c r="I9" s="11" t="s">
        <v>2</v>
      </c>
      <c r="J9" s="11" t="s">
        <v>3</v>
      </c>
      <c r="K9" s="11" t="s">
        <v>4</v>
      </c>
      <c r="L9" s="11" t="s">
        <v>5</v>
      </c>
      <c r="M9" s="11" t="s">
        <v>6</v>
      </c>
      <c r="N9" s="11" t="s">
        <v>7</v>
      </c>
      <c r="O9" s="11" t="s">
        <v>8</v>
      </c>
      <c r="P9" s="11" t="s">
        <v>21</v>
      </c>
      <c r="Q9" s="16" t="s">
        <v>22</v>
      </c>
    </row>
    <row r="10" spans="1:18" x14ac:dyDescent="0.25">
      <c r="A10" s="15">
        <v>42919</v>
      </c>
      <c r="B10" s="8">
        <v>130.24</v>
      </c>
      <c r="C10" s="8">
        <v>2423.25</v>
      </c>
      <c r="D10" s="8">
        <v>1.5145</v>
      </c>
      <c r="E10" s="8">
        <v>5597.25</v>
      </c>
      <c r="F10" s="8">
        <v>128.99</v>
      </c>
      <c r="G10" s="8">
        <v>1.048</v>
      </c>
      <c r="H10" s="8">
        <v>107.875</v>
      </c>
      <c r="I10" s="12">
        <f>B$5*(B10-B9)*B$6*B$7/$I$2</f>
        <v>3.3952320000001286E-3</v>
      </c>
      <c r="J10" s="12">
        <f>C$5*(C10-C9)*C$6*C$7/$I$2</f>
        <v>8.0000000000000004E-4</v>
      </c>
      <c r="K10" s="12">
        <f>D$5*(D10-D9)*D$6*D$7/$I$2</f>
        <v>4.9896000000000107E-3</v>
      </c>
      <c r="L10" s="12">
        <f>E$5*(E10-E9)*E$6*E$7/$I$2</f>
        <v>-6.3499999999999997E-3</v>
      </c>
      <c r="M10" s="12">
        <f>F$5*(F10-F9)*F$6*F$7/$I$2</f>
        <v>7.1345600000006087E-2</v>
      </c>
      <c r="N10" s="12">
        <f>G$5*(G10-G9)*G$6*G$7/$I$2</f>
        <v>5.9000000000000163E-3</v>
      </c>
      <c r="O10" s="12">
        <f>H$5*(H10-H9)*H$6*H$7/$I$2</f>
        <v>2.8124999999999999E-3</v>
      </c>
      <c r="P10" s="12">
        <f>AVERAGE(I10:O10)</f>
        <v>1.1841847428572319E-2</v>
      </c>
      <c r="Q10" s="7">
        <v>-8.2357882857142628E-2</v>
      </c>
    </row>
    <row r="11" spans="1:18" x14ac:dyDescent="0.25">
      <c r="A11" s="15">
        <v>42921</v>
      </c>
      <c r="B11" s="8">
        <v>130.24</v>
      </c>
      <c r="C11" s="8">
        <v>2426.25</v>
      </c>
      <c r="D11" s="8">
        <v>1.4802</v>
      </c>
      <c r="E11" s="8">
        <v>5659.5</v>
      </c>
      <c r="F11" s="8">
        <v>128.74</v>
      </c>
      <c r="G11" s="8">
        <v>1.0469999999999999</v>
      </c>
      <c r="H11" s="8">
        <v>107.875</v>
      </c>
      <c r="I11" s="12">
        <f>B$5*(B11-B10)*B$6*B$7/$I$2</f>
        <v>0</v>
      </c>
      <c r="J11" s="12">
        <f>C$5*(C11-C10)*C$6*C$7/$I$2</f>
        <v>5.9999999999999995E-4</v>
      </c>
      <c r="K11" s="12">
        <f>D$5*(D11-D10)*D$6*D$7/$I$2</f>
        <v>-5.7624E-3</v>
      </c>
      <c r="L11" s="12">
        <f>E$5*(E11-E10)*E$6*E$7/$I$2</f>
        <v>6.2249999999999996E-3</v>
      </c>
      <c r="M11" s="12">
        <f>F$5*(F11-F10)*F$6*F$7/$I$2</f>
        <v>-8.9181999999999997E-2</v>
      </c>
      <c r="N11" s="12">
        <f>G$5*(G11-G10)*G$6*G$7/$I$2</f>
        <v>1.0000000000001119E-3</v>
      </c>
      <c r="O11" s="12">
        <f>H$5*(H11-H10)*H$6*H$7/$I$2</f>
        <v>0</v>
      </c>
      <c r="P11" s="12">
        <f t="shared" ref="P11:P74" si="0">AVERAGE(I11:O11)</f>
        <v>-1.2445628571428556E-2</v>
      </c>
      <c r="Q11" s="7">
        <v>-6.9409982857143018E-2</v>
      </c>
    </row>
    <row r="12" spans="1:18" x14ac:dyDescent="0.25">
      <c r="A12" s="15">
        <v>42922</v>
      </c>
      <c r="B12" s="8">
        <v>129.75</v>
      </c>
      <c r="C12" s="8">
        <v>2406.75</v>
      </c>
      <c r="D12" s="8">
        <v>1.4836</v>
      </c>
      <c r="E12" s="8">
        <v>5604.75</v>
      </c>
      <c r="F12" s="8">
        <v>129.54</v>
      </c>
      <c r="G12" s="8">
        <v>1.0512999999999999</v>
      </c>
      <c r="H12" s="8">
        <v>107.890625</v>
      </c>
      <c r="I12" s="12">
        <f>B$5*(B12-B11)*B$6*B$7/$I$2</f>
        <v>-1.3863864000000259E-2</v>
      </c>
      <c r="J12" s="12">
        <f>C$5*(C12-C11)*C$6*C$7/$I$2</f>
        <v>-3.8999999999999998E-3</v>
      </c>
      <c r="K12" s="12">
        <f>D$5*(D12-D11)*D$6*D$7/$I$2</f>
        <v>5.7120000000001161E-4</v>
      </c>
      <c r="L12" s="12">
        <f>E$5*(E12-E11)*E$6*E$7/$I$2</f>
        <v>-5.4749999999999998E-3</v>
      </c>
      <c r="M12" s="12">
        <f>F$5*(F12-F11)*F$6*F$7/$I$2</f>
        <v>0.28538239999999393</v>
      </c>
      <c r="N12" s="12">
        <f>G$5*(G12-G11)*G$6*G$7/$I$2</f>
        <v>-4.2999999999999705E-3</v>
      </c>
      <c r="O12" s="12">
        <f>H$5*(H12-H11)*H$6*H$7/$I$2</f>
        <v>-5.6249999999999996E-4</v>
      </c>
      <c r="P12" s="12">
        <f t="shared" si="0"/>
        <v>3.6836033714284809E-2</v>
      </c>
      <c r="Q12" s="7">
        <v>-6.6461334000000191E-2</v>
      </c>
    </row>
    <row r="13" spans="1:18" x14ac:dyDescent="0.25">
      <c r="A13" s="15">
        <v>42923</v>
      </c>
      <c r="B13" s="8">
        <v>129.88</v>
      </c>
      <c r="C13" s="8">
        <v>2420.75</v>
      </c>
      <c r="D13" s="8">
        <v>1.4499</v>
      </c>
      <c r="E13" s="8">
        <v>5663.75</v>
      </c>
      <c r="F13" s="8">
        <v>130.16</v>
      </c>
      <c r="G13" s="8">
        <v>1.0479000000000001</v>
      </c>
      <c r="H13" s="8">
        <v>107.8828125</v>
      </c>
      <c r="I13" s="12">
        <f>B$5*(B13-B12)*B$6*B$7/$I$2</f>
        <v>3.6781679999998715E-3</v>
      </c>
      <c r="J13" s="12">
        <f>C$5*(C13-C12)*C$6*C$7/$I$2</f>
        <v>2.8E-3</v>
      </c>
      <c r="K13" s="12">
        <f>D$5*(D13-D12)*D$6*D$7/$I$2</f>
        <v>-5.6616000000000105E-3</v>
      </c>
      <c r="L13" s="12">
        <f>E$5*(E13-E12)*E$6*E$7/$I$2</f>
        <v>5.8999999999999999E-3</v>
      </c>
      <c r="M13" s="12">
        <f>F$5*(F13-F12)*F$6*F$7/$I$2</f>
        <v>0.22117136000000159</v>
      </c>
      <c r="N13" s="12">
        <f>G$5*(G13-G12)*G$6*G$7/$I$2</f>
        <v>3.3999999999998476E-3</v>
      </c>
      <c r="O13" s="12">
        <f>H$5*(H13-H12)*H$6*H$7/$I$2</f>
        <v>2.8124999999999998E-4</v>
      </c>
      <c r="P13" s="12">
        <f t="shared" si="0"/>
        <v>3.3081311142857332E-2</v>
      </c>
      <c r="Q13" s="7">
        <v>-6.5988541714285934E-2</v>
      </c>
    </row>
    <row r="14" spans="1:18" x14ac:dyDescent="0.25">
      <c r="A14" s="15">
        <v>42926</v>
      </c>
      <c r="B14" s="8">
        <v>129.99</v>
      </c>
      <c r="C14" s="8">
        <v>2422.75</v>
      </c>
      <c r="D14" s="8">
        <v>1.4553</v>
      </c>
      <c r="E14" s="8">
        <v>5702</v>
      </c>
      <c r="F14" s="8">
        <v>130.22</v>
      </c>
      <c r="G14" s="8">
        <v>1.0465</v>
      </c>
      <c r="H14" s="8">
        <v>107.921875</v>
      </c>
      <c r="I14" s="12">
        <f>B$5*(B14-B13)*B$6*B$7/$I$2</f>
        <v>3.1122960000003865E-3</v>
      </c>
      <c r="J14" s="12">
        <f>C$5*(C14-C13)*C$6*C$7/$I$2</f>
        <v>4.0000000000000002E-4</v>
      </c>
      <c r="K14" s="12">
        <f>D$5*(D14-D13)*D$6*D$7/$I$2</f>
        <v>9.0720000000001197E-4</v>
      </c>
      <c r="L14" s="12">
        <f>E$5*(E14-E13)*E$6*E$7/$I$2</f>
        <v>3.8249999999999998E-3</v>
      </c>
      <c r="M14" s="12">
        <f>F$5*(F14-F13)*F$6*F$7/$I$2</f>
        <v>2.1403680000000813E-2</v>
      </c>
      <c r="N14" s="12">
        <f>G$5*(G14-G13)*G$6*G$7/$I$2</f>
        <v>1.4000000000000679E-3</v>
      </c>
      <c r="O14" s="12">
        <f>H$5*(H14-H13)*H$6*H$7/$I$2</f>
        <v>-1.4062499999999999E-3</v>
      </c>
      <c r="P14" s="12">
        <f t="shared" si="0"/>
        <v>4.2345608571430398E-3</v>
      </c>
      <c r="Q14" s="7">
        <v>-4.7630509428571714E-2</v>
      </c>
      <c r="R14" t="s">
        <v>23</v>
      </c>
    </row>
    <row r="15" spans="1:18" x14ac:dyDescent="0.25">
      <c r="A15" s="15">
        <v>42927</v>
      </c>
      <c r="B15" s="8">
        <v>129.84</v>
      </c>
      <c r="C15" s="8">
        <v>2422.75</v>
      </c>
      <c r="D15" s="8">
        <v>1.478</v>
      </c>
      <c r="E15" s="8">
        <v>5728</v>
      </c>
      <c r="F15" s="8">
        <v>130.81</v>
      </c>
      <c r="G15" s="8">
        <v>1.0491999999999999</v>
      </c>
      <c r="H15" s="8">
        <v>107.9609375</v>
      </c>
      <c r="I15" s="12">
        <f>B$5*(B15-B14)*B$6*B$7/$I$2</f>
        <v>-4.2440400000001606E-3</v>
      </c>
      <c r="J15" s="12">
        <f>C$5*(C15-C14)*C$6*C$7/$I$2</f>
        <v>0</v>
      </c>
      <c r="K15" s="12">
        <f>D$5*(D15-D14)*D$6*D$7/$I$2</f>
        <v>3.8135999999999903E-3</v>
      </c>
      <c r="L15" s="12">
        <f>E$5*(E15-E14)*E$6*E$7/$I$2</f>
        <v>2.5999999999999999E-3</v>
      </c>
      <c r="M15" s="12">
        <f>F$5*(F15-F14)*F$6*F$7/$I$2</f>
        <v>0.21046952000000121</v>
      </c>
      <c r="N15" s="12">
        <f>G$5*(G15-G14)*G$6*G$7/$I$2</f>
        <v>-2.6999999999999247E-3</v>
      </c>
      <c r="O15" s="12">
        <f>H$5*(H15-H14)*H$6*H$7/$I$2</f>
        <v>-1.4062499999999999E-3</v>
      </c>
      <c r="P15" s="12">
        <f t="shared" si="0"/>
        <v>2.9790404285714445E-2</v>
      </c>
      <c r="Q15" s="7">
        <v>-4.3649245142857611E-2</v>
      </c>
    </row>
    <row r="16" spans="1:18" x14ac:dyDescent="0.25">
      <c r="A16" s="1">
        <v>42928</v>
      </c>
      <c r="B16">
        <v>130.07</v>
      </c>
      <c r="C16">
        <v>2438.25</v>
      </c>
      <c r="D16">
        <v>1.4754</v>
      </c>
      <c r="E16">
        <v>5793.75</v>
      </c>
      <c r="F16">
        <v>129.47</v>
      </c>
      <c r="G16">
        <v>1.0466</v>
      </c>
      <c r="H16">
        <v>108.0234375</v>
      </c>
      <c r="I16" s="3">
        <f>B$5*(B16-B15)*B$6*B$7/$I$2</f>
        <v>6.5075279999997114E-3</v>
      </c>
      <c r="J16" s="3">
        <f>C$5*(C16-C15)*C$6*C$7/$I$2</f>
        <v>3.0999999999999999E-3</v>
      </c>
      <c r="K16" s="3">
        <f>D$5*(D16-D15)*D$6*D$7/$I$2</f>
        <v>-4.367999999999892E-4</v>
      </c>
      <c r="L16" s="3">
        <f>E$5*(E16-E15)*E$6*E$7/$I$2</f>
        <v>6.5750000000000001E-3</v>
      </c>
      <c r="M16" s="3">
        <f>F$5*(F16-F15)*F$6*F$7/$I$2</f>
        <v>-0.47801552000000125</v>
      </c>
      <c r="N16" s="3">
        <f>G$5*(G16-G15)*G$6*G$7/$I$2</f>
        <v>2.5999999999999357E-3</v>
      </c>
      <c r="O16" s="3">
        <f>H$5*(H16-H15)*H$6*H$7/$I$2</f>
        <v>-2.2499999999999998E-3</v>
      </c>
      <c r="P16" s="3">
        <f t="shared" si="0"/>
        <v>-6.5988541714285934E-2</v>
      </c>
      <c r="Q16" s="2">
        <v>-4.2859673428572088E-2</v>
      </c>
    </row>
    <row r="17" spans="1:18" x14ac:dyDescent="0.25">
      <c r="A17" s="1">
        <v>42929</v>
      </c>
      <c r="B17">
        <v>129.97</v>
      </c>
      <c r="C17">
        <v>2443.75</v>
      </c>
      <c r="D17">
        <v>1.4934000000000001</v>
      </c>
      <c r="E17">
        <v>5805.5</v>
      </c>
      <c r="F17">
        <v>129.33000000000001</v>
      </c>
      <c r="G17">
        <v>1.0445</v>
      </c>
      <c r="H17">
        <v>108</v>
      </c>
      <c r="I17" s="3">
        <f>B$5*(B17-B16)*B$6*B$7/$I$2</f>
        <v>-2.8293599999998391E-3</v>
      </c>
      <c r="J17" s="3">
        <f>C$5*(C17-C16)*C$6*C$7/$I$2</f>
        <v>1.1000000000000001E-3</v>
      </c>
      <c r="K17" s="3">
        <f>D$5*(D17-D16)*D$6*D$7/$I$2</f>
        <v>3.0240000000000028E-3</v>
      </c>
      <c r="L17" s="3">
        <f>E$5*(E17-E16)*E$6*E$7/$I$2</f>
        <v>1.175E-3</v>
      </c>
      <c r="M17" s="3">
        <f>F$5*(F17-F16)*F$6*F$7/$I$2</f>
        <v>-4.994191999999513E-2</v>
      </c>
      <c r="N17" s="3">
        <f>G$5*(G17-G16)*G$6*G$7/$I$2</f>
        <v>2.0999999999999908E-3</v>
      </c>
      <c r="O17" s="3">
        <f>H$5*(H17-H16)*H$6*H$7/$I$2</f>
        <v>8.4374999999999999E-4</v>
      </c>
      <c r="P17" s="3">
        <f t="shared" si="0"/>
        <v>-6.3612185714278539E-3</v>
      </c>
      <c r="Q17" s="2">
        <v>-4.2151082571428411E-2</v>
      </c>
    </row>
    <row r="18" spans="1:18" x14ac:dyDescent="0.25">
      <c r="A18" s="1">
        <v>42930</v>
      </c>
      <c r="B18">
        <v>129.9</v>
      </c>
      <c r="C18">
        <v>2454.25</v>
      </c>
      <c r="D18">
        <v>1.5166999999999999</v>
      </c>
      <c r="E18">
        <v>5851.25</v>
      </c>
      <c r="F18">
        <v>129.22999999999999</v>
      </c>
      <c r="G18">
        <v>1.0477000000000001</v>
      </c>
      <c r="H18">
        <v>108.0078125</v>
      </c>
      <c r="I18" s="3">
        <f>B$5*(B18-B17)*B$6*B$7/$I$2</f>
        <v>-1.980551999999807E-3</v>
      </c>
      <c r="J18" s="3">
        <f>C$5*(C18-C17)*C$6*C$7/$I$2</f>
        <v>2.0999999999999999E-3</v>
      </c>
      <c r="K18" s="3">
        <f>D$5*(D18-D17)*D$6*D$7/$I$2</f>
        <v>3.9143999999999794E-3</v>
      </c>
      <c r="L18" s="3">
        <f>E$5*(E18-E17)*E$6*E$7/$I$2</f>
        <v>4.5750000000000001E-3</v>
      </c>
      <c r="M18" s="3">
        <f>F$5*(F18-F17)*F$6*F$7/$I$2</f>
        <v>-3.5672800000008109E-2</v>
      </c>
      <c r="N18" s="3">
        <f>G$5*(G18-G17)*G$6*G$7/$I$2</f>
        <v>-3.2000000000000917E-3</v>
      </c>
      <c r="O18" s="3">
        <f>H$5*(H18-H17)*H$6*H$7/$I$2</f>
        <v>-2.8124999999999998E-4</v>
      </c>
      <c r="P18" s="3">
        <f t="shared" si="0"/>
        <v>-4.3636002857154327E-3</v>
      </c>
      <c r="Q18" s="2">
        <v>-3.5486561999999798E-2</v>
      </c>
    </row>
    <row r="19" spans="1:18" x14ac:dyDescent="0.25">
      <c r="A19" s="1">
        <v>42933</v>
      </c>
      <c r="B19">
        <v>129.99</v>
      </c>
      <c r="C19">
        <v>2456.75</v>
      </c>
      <c r="D19">
        <v>1.5012000000000001</v>
      </c>
      <c r="E19">
        <v>5863</v>
      </c>
      <c r="F19">
        <v>129.44999999999999</v>
      </c>
      <c r="G19">
        <v>1.0497000000000001</v>
      </c>
      <c r="H19">
        <v>108.0234375</v>
      </c>
      <c r="I19" s="3">
        <f>B$5*(B19-B18)*B$6*B$7/$I$2</f>
        <v>2.546424000000097E-3</v>
      </c>
      <c r="J19" s="3">
        <f>C$5*(C19-C18)*C$6*C$7/$I$2</f>
        <v>5.0000000000000001E-4</v>
      </c>
      <c r="K19" s="3">
        <f>D$5*(D19-D18)*D$6*D$7/$I$2</f>
        <v>-2.6039999999999744E-3</v>
      </c>
      <c r="L19" s="3">
        <f>E$5*(E19-E18)*E$6*E$7/$I$2</f>
        <v>1.175E-3</v>
      </c>
      <c r="M19" s="3">
        <f>F$5*(F19-F18)*F$6*F$7/$I$2</f>
        <v>7.8480159999999591E-2</v>
      </c>
      <c r="N19" s="3">
        <f>G$5*(G19-G18)*G$6*G$7/$I$2</f>
        <v>-2.0000000000000018E-3</v>
      </c>
      <c r="O19" s="3">
        <f>H$5*(H19-H18)*H$6*H$7/$I$2</f>
        <v>-5.6249999999999996E-4</v>
      </c>
      <c r="P19" s="3">
        <f t="shared" si="0"/>
        <v>1.1076440571428531E-2</v>
      </c>
      <c r="Q19" s="2">
        <v>-3.3754024571428405E-2</v>
      </c>
    </row>
    <row r="20" spans="1:18" x14ac:dyDescent="0.25">
      <c r="A20" s="1">
        <v>42934</v>
      </c>
      <c r="B20">
        <v>130.09</v>
      </c>
      <c r="C20">
        <v>2456</v>
      </c>
      <c r="D20">
        <v>1.5121</v>
      </c>
      <c r="E20">
        <v>5890.75</v>
      </c>
      <c r="F20">
        <v>129.6</v>
      </c>
      <c r="G20">
        <v>1.0578000000000001</v>
      </c>
      <c r="H20">
        <v>108.0390625</v>
      </c>
      <c r="I20" s="3">
        <f>B$5*(B20-B19)*B$6*B$7/$I$2</f>
        <v>2.8293599999998391E-3</v>
      </c>
      <c r="J20" s="3">
        <f>C$5*(C20-C19)*C$6*C$7/$I$2</f>
        <v>-1.4999999999999999E-4</v>
      </c>
      <c r="K20" s="3">
        <f>D$5*(D20-D19)*D$6*D$7/$I$2</f>
        <v>1.8311999999999849E-3</v>
      </c>
      <c r="L20" s="3">
        <f>E$5*(E20-E19)*E$6*E$7/$I$2</f>
        <v>2.7750000000000001E-3</v>
      </c>
      <c r="M20" s="3">
        <f>F$5*(F20-F19)*F$6*F$7/$I$2</f>
        <v>5.3509200000002019E-2</v>
      </c>
      <c r="N20" s="3">
        <f>G$5*(G20-G19)*G$6*G$7/$I$2</f>
        <v>-8.0999999999999961E-3</v>
      </c>
      <c r="O20" s="3">
        <f>H$5*(H20-H19)*H$6*H$7/$I$2</f>
        <v>-5.6249999999999996E-4</v>
      </c>
      <c r="P20" s="3">
        <f t="shared" si="0"/>
        <v>7.4474657142859779E-3</v>
      </c>
      <c r="Q20" s="2">
        <v>-3.2267949142857376E-2</v>
      </c>
    </row>
    <row r="21" spans="1:18" x14ac:dyDescent="0.25">
      <c r="A21" s="1">
        <v>42935</v>
      </c>
      <c r="B21">
        <v>130.19</v>
      </c>
      <c r="C21">
        <v>2469.75</v>
      </c>
      <c r="D21">
        <v>1.5530999999999999</v>
      </c>
      <c r="E21">
        <v>5926.25</v>
      </c>
      <c r="F21">
        <v>128.91999999999999</v>
      </c>
      <c r="G21">
        <v>1.0569999999999999</v>
      </c>
      <c r="H21">
        <v>108.03125</v>
      </c>
      <c r="I21" s="3">
        <f>B$5*(B21-B20)*B$6*B$7/$I$2</f>
        <v>2.8293599999998391E-3</v>
      </c>
      <c r="J21" s="3">
        <f>C$5*(C21-C20)*C$6*C$7/$I$2</f>
        <v>2.7499999999999998E-3</v>
      </c>
      <c r="K21" s="3">
        <f>D$5*(D21-D20)*D$6*D$7/$I$2</f>
        <v>6.887999999999987E-3</v>
      </c>
      <c r="L21" s="3">
        <f>E$5*(E21-E20)*E$6*E$7/$I$2</f>
        <v>3.5500000000000002E-3</v>
      </c>
      <c r="M21" s="3">
        <f>F$5*(F21-F20)*F$6*F$7/$I$2</f>
        <v>-0.24257504000000243</v>
      </c>
      <c r="N21" s="3">
        <f>G$5*(G21-G20)*G$6*G$7/$I$2</f>
        <v>8.0000000000013394E-4</v>
      </c>
      <c r="O21" s="3">
        <f>H$5*(H21-H20)*H$6*H$7/$I$2</f>
        <v>2.8124999999999998E-4</v>
      </c>
      <c r="P21" s="3">
        <f t="shared" si="0"/>
        <v>-3.2210918571428923E-2</v>
      </c>
      <c r="Q21" s="2">
        <v>-3.2210918571428923E-2</v>
      </c>
    </row>
    <row r="22" spans="1:18" x14ac:dyDescent="0.25">
      <c r="A22" s="1">
        <v>42936</v>
      </c>
      <c r="B22">
        <v>130.25</v>
      </c>
      <c r="C22">
        <v>2469.5</v>
      </c>
      <c r="D22">
        <v>1.5452999999999999</v>
      </c>
      <c r="E22">
        <v>5933.25</v>
      </c>
      <c r="F22">
        <v>130.32</v>
      </c>
      <c r="G22">
        <v>1.0608</v>
      </c>
      <c r="H22">
        <v>108.03125</v>
      </c>
      <c r="I22" s="3">
        <f>B$5*(B22-B21)*B$6*B$7/$I$2</f>
        <v>1.6976160000000643E-3</v>
      </c>
      <c r="J22" s="3">
        <f>C$5*(C22-C21)*C$6*C$7/$I$2</f>
        <v>-5.0000000000000002E-5</v>
      </c>
      <c r="K22" s="3">
        <f>D$5*(D22-D21)*D$6*D$7/$I$2</f>
        <v>-1.310400000000005E-3</v>
      </c>
      <c r="L22" s="3">
        <f>E$5*(E22-E21)*E$6*E$7/$I$2</f>
        <v>6.9999999999999999E-4</v>
      </c>
      <c r="M22" s="3">
        <f>F$5*(F22-F21)*F$6*F$7/$I$2</f>
        <v>0.49941920000000206</v>
      </c>
      <c r="N22" s="3">
        <f>G$5*(G22-G21)*G$6*G$7/$I$2</f>
        <v>-3.8000000000000256E-3</v>
      </c>
      <c r="O22" s="3">
        <f>H$5*(H22-H21)*H$6*H$7/$I$2</f>
        <v>0</v>
      </c>
      <c r="P22" s="3">
        <f t="shared" si="0"/>
        <v>7.0950916571428865E-2</v>
      </c>
      <c r="Q22" s="2">
        <v>-3.1403361428571204E-2</v>
      </c>
    </row>
    <row r="23" spans="1:18" x14ac:dyDescent="0.25">
      <c r="A23" s="1">
        <v>42937</v>
      </c>
      <c r="B23">
        <v>130.44999999999999</v>
      </c>
      <c r="C23">
        <v>2467.75</v>
      </c>
      <c r="D23">
        <v>1.5168999999999999</v>
      </c>
      <c r="E23">
        <v>5926.75</v>
      </c>
      <c r="F23">
        <v>129.84</v>
      </c>
      <c r="G23">
        <v>1.0691999999999999</v>
      </c>
      <c r="H23">
        <v>108.0625</v>
      </c>
      <c r="I23" s="3">
        <f>B$5*(B23-B22)*B$6*B$7/$I$2</f>
        <v>5.6587199999996781E-3</v>
      </c>
      <c r="J23" s="3">
        <f>C$5*(C23-C22)*C$6*C$7/$I$2</f>
        <v>-3.5E-4</v>
      </c>
      <c r="K23" s="3">
        <f>D$5*(D23-D22)*D$6*D$7/$I$2</f>
        <v>-4.7711999999999971E-3</v>
      </c>
      <c r="L23" s="3">
        <f>E$5*(E23-E22)*E$6*E$7/$I$2</f>
        <v>-6.4999999999999997E-4</v>
      </c>
      <c r="M23" s="3">
        <f>F$5*(F23-F22)*F$6*F$7/$I$2</f>
        <v>-0.17122943999999635</v>
      </c>
      <c r="N23" s="3">
        <f>G$5*(G23-G22)*G$6*G$7/$I$2</f>
        <v>-8.3999999999999631E-3</v>
      </c>
      <c r="O23" s="3">
        <f>H$5*(H23-H22)*H$6*H$7/$I$2</f>
        <v>-1.1249999999999999E-3</v>
      </c>
      <c r="P23" s="3">
        <f t="shared" si="0"/>
        <v>-2.5838131428570946E-2</v>
      </c>
      <c r="Q23" s="2">
        <v>-2.999656857142961E-2</v>
      </c>
    </row>
    <row r="24" spans="1:18" x14ac:dyDescent="0.25">
      <c r="A24" s="1">
        <v>42940</v>
      </c>
      <c r="B24">
        <v>130.51</v>
      </c>
      <c r="C24">
        <v>2466.75</v>
      </c>
      <c r="D24">
        <v>1.5193000000000001</v>
      </c>
      <c r="E24">
        <v>5942</v>
      </c>
      <c r="F24">
        <v>129.52000000000001</v>
      </c>
      <c r="G24">
        <v>1.0667</v>
      </c>
      <c r="H24">
        <v>108.03125</v>
      </c>
      <c r="I24" s="3">
        <f>B$5*(B24-B23)*B$6*B$7/$I$2</f>
        <v>1.6976160000000643E-3</v>
      </c>
      <c r="J24" s="3">
        <f>C$5*(C24-C23)*C$6*C$7/$I$2</f>
        <v>-2.0000000000000001E-4</v>
      </c>
      <c r="K24" s="3">
        <f>D$5*(D24-D23)*D$6*D$7/$I$2</f>
        <v>4.0320000000003018E-4</v>
      </c>
      <c r="L24" s="3">
        <f>E$5*(E24-E23)*E$6*E$7/$I$2</f>
        <v>1.5250000000000001E-3</v>
      </c>
      <c r="M24" s="3">
        <f>F$5*(F24-F23)*F$6*F$7/$I$2</f>
        <v>-0.11415295999999754</v>
      </c>
      <c r="N24" s="3">
        <f>G$5*(G24-G23)*G$6*G$7/$I$2</f>
        <v>2.4999999999999467E-3</v>
      </c>
      <c r="O24" s="3">
        <f>H$5*(H24-H23)*H$6*H$7/$I$2</f>
        <v>1.1249999999999999E-3</v>
      </c>
      <c r="P24" s="3">
        <f t="shared" si="0"/>
        <v>-1.5300306285713928E-2</v>
      </c>
      <c r="Q24" s="2">
        <v>-2.7849324285713496E-2</v>
      </c>
    </row>
    <row r="25" spans="1:18" x14ac:dyDescent="0.25">
      <c r="A25" s="1">
        <v>42941</v>
      </c>
      <c r="B25">
        <v>130.26</v>
      </c>
      <c r="C25">
        <v>2472.25</v>
      </c>
      <c r="D25">
        <v>1.5702</v>
      </c>
      <c r="E25">
        <v>5941.75</v>
      </c>
      <c r="F25">
        <v>130.52000000000001</v>
      </c>
      <c r="G25">
        <v>1.0609</v>
      </c>
      <c r="H25">
        <v>107.9765625</v>
      </c>
      <c r="I25" s="3">
        <f>B$5*(B25-B24)*B$6*B$7/$I$2</f>
        <v>-7.0734000000000005E-3</v>
      </c>
      <c r="J25" s="3">
        <f>C$5*(C25-C24)*C$6*C$7/$I$2</f>
        <v>1.1000000000000001E-3</v>
      </c>
      <c r="K25" s="3">
        <f>D$5*(D25-D24)*D$6*D$7/$I$2</f>
        <v>8.5511999999999914E-3</v>
      </c>
      <c r="L25" s="3">
        <f>E$5*(E25-E24)*E$6*E$7/$I$2</f>
        <v>-2.5000000000000001E-5</v>
      </c>
      <c r="M25" s="3">
        <f>F$5*(F25-F24)*F$6*F$7/$I$2</f>
        <v>0.35672799999999999</v>
      </c>
      <c r="N25" s="3">
        <f>G$5*(G25-G24)*G$6*G$7/$I$2</f>
        <v>5.8000000000000274E-3</v>
      </c>
      <c r="O25" s="3">
        <f>H$5*(H25-H24)*H$6*H$7/$I$2</f>
        <v>1.96875E-3</v>
      </c>
      <c r="P25" s="3">
        <f t="shared" si="0"/>
        <v>5.243565E-2</v>
      </c>
      <c r="Q25" s="2">
        <v>-2.7683679999999548E-2</v>
      </c>
    </row>
    <row r="26" spans="1:18" x14ac:dyDescent="0.25">
      <c r="A26" s="1">
        <v>42942</v>
      </c>
      <c r="B26">
        <v>130.33000000000001</v>
      </c>
      <c r="C26">
        <v>2471.5</v>
      </c>
      <c r="D26">
        <v>1.5967</v>
      </c>
      <c r="E26">
        <v>5956</v>
      </c>
      <c r="F26">
        <v>130.43</v>
      </c>
      <c r="G26">
        <v>1.0589</v>
      </c>
      <c r="H26">
        <v>108.0703125</v>
      </c>
      <c r="I26" s="3">
        <f>B$5*(B26-B25)*B$6*B$7/$I$2</f>
        <v>1.9805520000006115E-3</v>
      </c>
      <c r="J26" s="3">
        <f>C$5*(C26-C25)*C$6*C$7/$I$2</f>
        <v>-1.4999999999999999E-4</v>
      </c>
      <c r="K26" s="3">
        <f>D$5*(D26-D25)*D$6*D$7/$I$2</f>
        <v>4.4519999999999942E-3</v>
      </c>
      <c r="L26" s="3">
        <f>E$5*(E26-E25)*E$6*E$7/$I$2</f>
        <v>1.4250000000000001E-3</v>
      </c>
      <c r="M26" s="3">
        <f>F$5*(F26-F25)*F$6*F$7/$I$2</f>
        <v>-3.210552000000122E-2</v>
      </c>
      <c r="N26" s="3">
        <f>G$5*(G26-G25)*G$6*G$7/$I$2</f>
        <v>2.0000000000000018E-3</v>
      </c>
      <c r="O26" s="3">
        <f>H$5*(H26-H25)*H$6*H$7/$I$2</f>
        <v>-3.375E-3</v>
      </c>
      <c r="P26" s="3">
        <f t="shared" si="0"/>
        <v>-3.6818525714286585E-3</v>
      </c>
      <c r="Q26" s="2">
        <v>-2.6158092000000084E-2</v>
      </c>
    </row>
    <row r="27" spans="1:18" x14ac:dyDescent="0.25">
      <c r="A27" s="1">
        <v>42943</v>
      </c>
      <c r="B27">
        <v>130.51</v>
      </c>
      <c r="C27">
        <v>2470.25</v>
      </c>
      <c r="D27">
        <v>1.6043000000000001</v>
      </c>
      <c r="E27">
        <v>5917.5</v>
      </c>
      <c r="F27">
        <v>129.94999999999999</v>
      </c>
      <c r="G27">
        <v>1.0464</v>
      </c>
      <c r="H27">
        <v>108.0625</v>
      </c>
      <c r="I27" s="3">
        <f>B$5*(B27-B26)*B$6*B$7/$I$2</f>
        <v>5.092847999999389E-3</v>
      </c>
      <c r="J27" s="3">
        <f>C$5*(C27-C26)*C$6*C$7/$I$2</f>
        <v>-2.5000000000000001E-4</v>
      </c>
      <c r="K27" s="3">
        <f>D$5*(D27-D26)*D$6*D$7/$I$2</f>
        <v>1.2768000000000087E-3</v>
      </c>
      <c r="L27" s="3">
        <f>E$5*(E27-E26)*E$6*E$7/$I$2</f>
        <v>-3.8500000000000001E-3</v>
      </c>
      <c r="M27" s="3">
        <f>F$5*(F27-F26)*F$6*F$7/$I$2</f>
        <v>-0.17122944000000651</v>
      </c>
      <c r="N27" s="3">
        <f>G$5*(G27-G26)*G$6*G$7/$I$2</f>
        <v>1.2499999999999956E-2</v>
      </c>
      <c r="O27" s="3">
        <f>H$5*(H27-H26)*H$6*H$7/$I$2</f>
        <v>2.8124999999999998E-4</v>
      </c>
      <c r="P27" s="3">
        <f t="shared" si="0"/>
        <v>-2.2311220285715305E-2</v>
      </c>
      <c r="Q27" s="2">
        <v>-2.6042365714284834E-2</v>
      </c>
    </row>
    <row r="28" spans="1:18" x14ac:dyDescent="0.25">
      <c r="A28" s="1">
        <v>42944</v>
      </c>
      <c r="B28">
        <v>130.52000000000001</v>
      </c>
      <c r="C28">
        <v>2468.5</v>
      </c>
      <c r="D28">
        <v>1.6380999999999999</v>
      </c>
      <c r="E28">
        <v>5918.25</v>
      </c>
      <c r="F28">
        <v>130.22999999999999</v>
      </c>
      <c r="G28">
        <v>1.0423</v>
      </c>
      <c r="H28">
        <v>108.078125</v>
      </c>
      <c r="I28" s="3">
        <f>B$5*(B28-B27)*B$6*B$7/$I$2</f>
        <v>2.8293600000054683E-4</v>
      </c>
      <c r="J28" s="3">
        <f>C$5*(C28-C27)*C$6*C$7/$I$2</f>
        <v>-3.5E-4</v>
      </c>
      <c r="K28" s="3">
        <f>D$5*(D28-D27)*D$6*D$7/$I$2</f>
        <v>5.6783999999999715E-3</v>
      </c>
      <c r="L28" s="3">
        <f>E$5*(E28-E27)*E$6*E$7/$I$2</f>
        <v>7.4999999999999993E-5</v>
      </c>
      <c r="M28" s="3">
        <f>F$5*(F28-F27)*F$6*F$7/$I$2</f>
        <v>9.988384000000039E-2</v>
      </c>
      <c r="N28" s="3">
        <f>G$5*(G28-G27)*G$6*G$7/$I$2</f>
        <v>4.0999999999999925E-3</v>
      </c>
      <c r="O28" s="3">
        <f>H$5*(H28-H27)*H$6*H$7/$I$2</f>
        <v>-5.6249999999999996E-4</v>
      </c>
      <c r="P28" s="3">
        <f t="shared" si="0"/>
        <v>1.5586810857142986E-2</v>
      </c>
      <c r="Q28" s="2">
        <v>-2.5838131428570946E-2</v>
      </c>
    </row>
    <row r="29" spans="1:18" x14ac:dyDescent="0.25">
      <c r="A29" s="1">
        <v>42947</v>
      </c>
      <c r="B29">
        <v>130.47</v>
      </c>
      <c r="C29">
        <v>2466.25</v>
      </c>
      <c r="D29">
        <v>1.6646000000000001</v>
      </c>
      <c r="E29">
        <v>5890.5</v>
      </c>
      <c r="F29">
        <v>130.55000000000001</v>
      </c>
      <c r="G29">
        <v>1.0435000000000001</v>
      </c>
      <c r="H29">
        <v>108.0703125</v>
      </c>
      <c r="I29" s="3">
        <f>B$5*(B29-B28)*B$6*B$7/$I$2</f>
        <v>-1.4146800000003218E-3</v>
      </c>
      <c r="J29" s="3">
        <f>C$5*(C29-C28)*C$6*C$7/$I$2</f>
        <v>-4.4999999999999999E-4</v>
      </c>
      <c r="K29" s="3">
        <f>D$5*(D29-D28)*D$6*D$7/$I$2</f>
        <v>4.4520000000000315E-3</v>
      </c>
      <c r="L29" s="3">
        <f>E$5*(E29-E28)*E$6*E$7/$I$2</f>
        <v>-2.7750000000000001E-3</v>
      </c>
      <c r="M29" s="3">
        <f>F$5*(F29-F28)*F$6*F$7/$I$2</f>
        <v>0.1141529600000077</v>
      </c>
      <c r="N29" s="3">
        <f>G$5*(G29-G28)*G$6*G$7/$I$2</f>
        <v>-1.2000000000000899E-3</v>
      </c>
      <c r="O29" s="3">
        <f>H$5*(H29-H28)*H$6*H$7/$I$2</f>
        <v>2.8124999999999998E-4</v>
      </c>
      <c r="P29" s="3">
        <f t="shared" si="0"/>
        <v>1.6149504285715332E-2</v>
      </c>
      <c r="Q29" s="2">
        <v>-2.2807059714286572E-2</v>
      </c>
      <c r="R29" t="s">
        <v>25</v>
      </c>
    </row>
    <row r="30" spans="1:18" x14ac:dyDescent="0.25">
      <c r="A30" s="1">
        <v>42948</v>
      </c>
      <c r="B30">
        <v>130.75</v>
      </c>
      <c r="C30">
        <v>2470.5</v>
      </c>
      <c r="D30">
        <v>1.6385000000000001</v>
      </c>
      <c r="E30">
        <v>5897.25</v>
      </c>
      <c r="F30">
        <v>130.32</v>
      </c>
      <c r="G30">
        <v>1.0442</v>
      </c>
      <c r="H30">
        <v>108.0859375</v>
      </c>
      <c r="I30" s="3">
        <f>B$5*(B30-B29)*B$6*B$7/$I$2</f>
        <v>7.922208000000033E-3</v>
      </c>
      <c r="J30" s="3">
        <f>C$5*(C30-C29)*C$6*C$7/$I$2</f>
        <v>8.4999999999999995E-4</v>
      </c>
      <c r="K30" s="3">
        <f>D$5*(D30-D29)*D$6*D$7/$I$2</f>
        <v>-4.3848000000000021E-3</v>
      </c>
      <c r="L30" s="3">
        <f>E$5*(E30-E29)*E$6*E$7/$I$2</f>
        <v>6.7500000000000004E-4</v>
      </c>
      <c r="M30" s="3">
        <f>F$5*(F30-F29)*F$6*F$7/$I$2</f>
        <v>-8.204744000000648E-2</v>
      </c>
      <c r="N30" s="3">
        <f>G$5*(G30-G29)*G$6*G$7/$I$2</f>
        <v>-6.9999999999992291E-4</v>
      </c>
      <c r="O30" s="3">
        <f>H$5*(H30-H29)*H$6*H$7/$I$2</f>
        <v>-5.6249999999999996E-4</v>
      </c>
      <c r="P30" s="3">
        <f t="shared" si="0"/>
        <v>-1.1178218857143766E-2</v>
      </c>
      <c r="Q30" s="2">
        <v>-2.2541674571428059E-2</v>
      </c>
    </row>
    <row r="31" spans="1:18" x14ac:dyDescent="0.25">
      <c r="A31" s="1">
        <v>42949</v>
      </c>
      <c r="B31">
        <v>130.75</v>
      </c>
      <c r="C31">
        <v>2471.75</v>
      </c>
      <c r="D31">
        <v>1.6559999999999999</v>
      </c>
      <c r="E31">
        <v>5918.75</v>
      </c>
      <c r="F31">
        <v>131.30000000000001</v>
      </c>
      <c r="G31">
        <v>1.0399</v>
      </c>
      <c r="H31">
        <v>108.046875</v>
      </c>
      <c r="I31" s="3">
        <f>B$5*(B31-B30)*B$6*B$7/$I$2</f>
        <v>0</v>
      </c>
      <c r="J31" s="3">
        <f>C$5*(C31-C30)*C$6*C$7/$I$2</f>
        <v>2.5000000000000001E-4</v>
      </c>
      <c r="K31" s="3">
        <f>D$5*(D31-D30)*D$6*D$7/$I$2</f>
        <v>2.9399999999999743E-3</v>
      </c>
      <c r="L31" s="3">
        <f>E$5*(E31-E30)*E$6*E$7/$I$2</f>
        <v>2.15E-3</v>
      </c>
      <c r="M31" s="3">
        <f>F$5*(F31-F30)*F$6*F$7/$I$2</f>
        <v>0.34959344000000647</v>
      </c>
      <c r="N31" s="3">
        <f>G$5*(G31-G30)*G$6*G$7/$I$2</f>
        <v>4.2999999999999705E-3</v>
      </c>
      <c r="O31" s="3">
        <f>H$5*(H31-H30)*H$6*H$7/$I$2</f>
        <v>1.4062499999999999E-3</v>
      </c>
      <c r="P31" s="3">
        <f t="shared" si="0"/>
        <v>5.1519955714286629E-2</v>
      </c>
      <c r="Q31" s="2">
        <v>-2.2311220285715305E-2</v>
      </c>
    </row>
    <row r="32" spans="1:18" x14ac:dyDescent="0.25">
      <c r="A32" s="1">
        <v>42950</v>
      </c>
      <c r="B32">
        <v>130.80000000000001</v>
      </c>
      <c r="C32">
        <v>2470</v>
      </c>
      <c r="D32">
        <v>1.6361000000000001</v>
      </c>
      <c r="E32">
        <v>5898</v>
      </c>
      <c r="F32">
        <v>130.72999999999999</v>
      </c>
      <c r="G32">
        <v>1.0405</v>
      </c>
      <c r="H32">
        <v>108.09375</v>
      </c>
      <c r="I32" s="3">
        <f>B$5*(B32-B31)*B$6*B$7/$I$2</f>
        <v>1.4146800000003218E-3</v>
      </c>
      <c r="J32" s="3">
        <f>C$5*(C32-C31)*C$6*C$7/$I$2</f>
        <v>-3.5E-4</v>
      </c>
      <c r="K32" s="3">
        <f>D$5*(D32-D31)*D$6*D$7/$I$2</f>
        <v>-3.3431999999999676E-3</v>
      </c>
      <c r="L32" s="3">
        <f>E$5*(E32-E31)*E$6*E$7/$I$2</f>
        <v>-2.075E-3</v>
      </c>
      <c r="M32" s="3">
        <f>F$5*(F32-F31)*F$6*F$7/$I$2</f>
        <v>-0.2033349600000077</v>
      </c>
      <c r="N32" s="3">
        <f>G$5*(G32-G31)*G$6*G$7/$I$2</f>
        <v>-5.9999999999993392E-4</v>
      </c>
      <c r="O32" s="3">
        <f>H$5*(H32-H31)*H$6*H$7/$I$2</f>
        <v>-1.6875E-3</v>
      </c>
      <c r="P32" s="3">
        <f t="shared" si="0"/>
        <v>-2.999656857142961E-2</v>
      </c>
      <c r="Q32" s="2">
        <v>-1.8832723714285609E-2</v>
      </c>
    </row>
    <row r="33" spans="1:17" x14ac:dyDescent="0.25">
      <c r="A33" s="1">
        <v>42951</v>
      </c>
      <c r="B33">
        <v>130.77000000000001</v>
      </c>
      <c r="C33">
        <v>2470.25</v>
      </c>
      <c r="D33">
        <v>1.6457999999999999</v>
      </c>
      <c r="E33">
        <v>5906</v>
      </c>
      <c r="F33">
        <v>130.38999999999999</v>
      </c>
      <c r="G33">
        <v>1.0365</v>
      </c>
      <c r="H33">
        <v>108.0546875</v>
      </c>
      <c r="I33" s="3">
        <f>B$5*(B33-B32)*B$6*B$7/$I$2</f>
        <v>-8.4880800000003214E-4</v>
      </c>
      <c r="J33" s="3">
        <f>C$5*(C33-C32)*C$6*C$7/$I$2</f>
        <v>5.0000000000000002E-5</v>
      </c>
      <c r="K33" s="3">
        <f>D$5*(D33-D32)*D$6*D$7/$I$2</f>
        <v>1.6295999999999696E-3</v>
      </c>
      <c r="L33" s="3">
        <f>E$5*(E33-E32)*E$6*E$7/$I$2</f>
        <v>8.0000000000000004E-4</v>
      </c>
      <c r="M33" s="3">
        <f>F$5*(F33-F32)*F$6*F$7/$I$2</f>
        <v>-0.12128752000000122</v>
      </c>
      <c r="N33" s="3">
        <f>G$5*(G33-G32)*G$6*G$7/$I$2</f>
        <v>4.0000000000000036E-3</v>
      </c>
      <c r="O33" s="3">
        <f>H$5*(H33-H32)*H$6*H$7/$I$2</f>
        <v>1.4062499999999999E-3</v>
      </c>
      <c r="P33" s="3">
        <f t="shared" si="0"/>
        <v>-1.6321496857143038E-2</v>
      </c>
      <c r="Q33" s="2">
        <v>-1.7144540285714549E-2</v>
      </c>
    </row>
    <row r="34" spans="1:17" x14ac:dyDescent="0.25">
      <c r="A34" s="1">
        <v>42954</v>
      </c>
      <c r="B34">
        <v>130.85</v>
      </c>
      <c r="C34">
        <v>2475.75</v>
      </c>
      <c r="D34">
        <v>1.637</v>
      </c>
      <c r="E34">
        <v>5942</v>
      </c>
      <c r="F34">
        <v>130.75</v>
      </c>
      <c r="G34">
        <v>1.0363</v>
      </c>
      <c r="H34">
        <v>108.0703125</v>
      </c>
      <c r="I34" s="3">
        <f>B$5*(B34-B33)*B$6*B$7/$I$2</f>
        <v>2.2634879999995495E-3</v>
      </c>
      <c r="J34" s="3">
        <f>C$5*(C34-C33)*C$6*C$7/$I$2</f>
        <v>1.1000000000000001E-3</v>
      </c>
      <c r="K34" s="3">
        <f>D$5*(D34-D33)*D$6*D$7/$I$2</f>
        <v>-1.4783999999999865E-3</v>
      </c>
      <c r="L34" s="3">
        <f>E$5*(E34-E33)*E$6*E$7/$I$2</f>
        <v>3.5999999999999999E-3</v>
      </c>
      <c r="M34" s="3">
        <f>F$5*(F34-F33)*F$6*F$7/$I$2</f>
        <v>0.12842208000000488</v>
      </c>
      <c r="N34" s="3">
        <f>G$5*(G34-G33)*G$6*G$7/$I$2</f>
        <v>1.9999999999997797E-4</v>
      </c>
      <c r="O34" s="3">
        <f>H$5*(H34-H33)*H$6*H$7/$I$2</f>
        <v>-5.6249999999999996E-4</v>
      </c>
      <c r="P34" s="3">
        <f t="shared" si="0"/>
        <v>1.9077809714286346E-2</v>
      </c>
      <c r="Q34" s="2">
        <v>-1.6321496857143038E-2</v>
      </c>
    </row>
    <row r="35" spans="1:17" x14ac:dyDescent="0.25">
      <c r="A35" s="1">
        <v>42955</v>
      </c>
      <c r="B35">
        <v>130.76</v>
      </c>
      <c r="C35">
        <v>2471</v>
      </c>
      <c r="D35">
        <v>1.6264000000000001</v>
      </c>
      <c r="E35">
        <v>5926</v>
      </c>
      <c r="F35">
        <v>129.91999999999999</v>
      </c>
      <c r="G35">
        <v>1.0342</v>
      </c>
      <c r="H35">
        <v>108.046875</v>
      </c>
      <c r="I35" s="3">
        <f>B$5*(B35-B34)*B$6*B$7/$I$2</f>
        <v>-2.546424000000097E-3</v>
      </c>
      <c r="J35" s="3">
        <f>C$5*(C35-C34)*C$6*C$7/$I$2</f>
        <v>-9.5E-4</v>
      </c>
      <c r="K35" s="3">
        <f>D$5*(D35-D34)*D$6*D$7/$I$2</f>
        <v>-1.7807999999999904E-3</v>
      </c>
      <c r="L35" s="3">
        <f>E$5*(E35-E34)*E$6*E$7/$I$2</f>
        <v>-1.6000000000000001E-3</v>
      </c>
      <c r="M35" s="3">
        <f>F$5*(F35-F34)*F$6*F$7/$I$2</f>
        <v>-0.29608424000000449</v>
      </c>
      <c r="N35" s="3">
        <f>G$5*(G35-G34)*G$6*G$7/$I$2</f>
        <v>2.0999999999999908E-3</v>
      </c>
      <c r="O35" s="3">
        <f>H$5*(H35-H34)*H$6*H$7/$I$2</f>
        <v>8.4374999999999999E-4</v>
      </c>
      <c r="P35" s="3">
        <f t="shared" si="0"/>
        <v>-4.2859673428572088E-2</v>
      </c>
      <c r="Q35" s="2">
        <v>-1.5300306285713928E-2</v>
      </c>
    </row>
    <row r="36" spans="1:17" x14ac:dyDescent="0.25">
      <c r="A36" s="1">
        <v>42956</v>
      </c>
      <c r="B36">
        <v>131.02000000000001</v>
      </c>
      <c r="C36">
        <v>2471.25</v>
      </c>
      <c r="D36">
        <v>1.6505000000000001</v>
      </c>
      <c r="E36">
        <v>5930.5</v>
      </c>
      <c r="F36">
        <v>129.22999999999999</v>
      </c>
      <c r="G36">
        <v>1.0464</v>
      </c>
      <c r="H36">
        <v>108.1015625</v>
      </c>
      <c r="I36" s="3">
        <f>B$5*(B36-B35)*B$6*B$7/$I$2</f>
        <v>7.3563360000005471E-3</v>
      </c>
      <c r="J36" s="3">
        <f>C$5*(C36-C35)*C$6*C$7/$I$2</f>
        <v>5.0000000000000002E-5</v>
      </c>
      <c r="K36" s="3">
        <f>D$5*(D36-D35)*D$6*D$7/$I$2</f>
        <v>4.0488000000000017E-3</v>
      </c>
      <c r="L36" s="3">
        <f>E$5*(E36-E35)*E$6*E$7/$I$2</f>
        <v>4.4999999999999999E-4</v>
      </c>
      <c r="M36" s="3">
        <f>F$5*(F36-F35)*F$6*F$7/$I$2</f>
        <v>-0.24614231999999917</v>
      </c>
      <c r="N36" s="3">
        <f>G$5*(G36-G35)*G$6*G$7/$I$2</f>
        <v>-1.2199999999999989E-2</v>
      </c>
      <c r="O36" s="3">
        <f>H$5*(H36-H35)*H$6*H$7/$I$2</f>
        <v>-1.96875E-3</v>
      </c>
      <c r="P36" s="3">
        <f t="shared" si="0"/>
        <v>-3.5486561999999798E-2</v>
      </c>
      <c r="Q36" s="2">
        <v>-1.4551173428571004E-2</v>
      </c>
    </row>
    <row r="37" spans="1:17" x14ac:dyDescent="0.25">
      <c r="A37" s="1">
        <v>42957</v>
      </c>
      <c r="B37">
        <v>131.07</v>
      </c>
      <c r="C37">
        <v>2435.75</v>
      </c>
      <c r="D37">
        <v>1.6285000000000001</v>
      </c>
      <c r="E37">
        <v>5797.75</v>
      </c>
      <c r="F37">
        <v>128.75</v>
      </c>
      <c r="G37">
        <v>1.0463</v>
      </c>
      <c r="H37">
        <v>108.1015625</v>
      </c>
      <c r="I37" s="3">
        <f>B$5*(B37-B36)*B$6*B$7/$I$2</f>
        <v>1.4146799999995175E-3</v>
      </c>
      <c r="J37" s="3">
        <f>C$5*(C37-C36)*C$6*C$7/$I$2</f>
        <v>-7.1000000000000004E-3</v>
      </c>
      <c r="K37" s="3">
        <f>D$5*(D37-D36)*D$6*D$7/$I$2</f>
        <v>-3.6960000000000031E-3</v>
      </c>
      <c r="L37" s="3">
        <f>E$5*(E37-E36)*E$6*E$7/$I$2</f>
        <v>-1.3275E-2</v>
      </c>
      <c r="M37" s="3">
        <f>F$5*(F37-F36)*F$6*F$7/$I$2</f>
        <v>-0.17122943999999635</v>
      </c>
      <c r="N37" s="3">
        <f>G$5*(G37-G36)*G$6*G$7/$I$2</f>
        <v>9.9999999999988987E-5</v>
      </c>
      <c r="O37" s="3">
        <f>H$5*(H37-H36)*H$6*H$7/$I$2</f>
        <v>0</v>
      </c>
      <c r="P37" s="3">
        <f t="shared" si="0"/>
        <v>-2.7683679999999548E-2</v>
      </c>
      <c r="Q37" s="2">
        <v>-1.439961942857056E-2</v>
      </c>
    </row>
    <row r="38" spans="1:17" x14ac:dyDescent="0.25">
      <c r="A38" s="1">
        <v>42958</v>
      </c>
      <c r="B38">
        <v>131.26</v>
      </c>
      <c r="C38">
        <v>2438.25</v>
      </c>
      <c r="D38">
        <v>1.6317999999999999</v>
      </c>
      <c r="E38">
        <v>5846.25</v>
      </c>
      <c r="F38">
        <v>128.99</v>
      </c>
      <c r="G38">
        <v>1.0488</v>
      </c>
      <c r="H38">
        <v>108.1875</v>
      </c>
      <c r="I38" s="3">
        <f>B$5*(B38-B37)*B$6*B$7/$I$2</f>
        <v>5.3757839999999356E-3</v>
      </c>
      <c r="J38" s="3">
        <f>C$5*(C38-C37)*C$6*C$7/$I$2</f>
        <v>5.0000000000000001E-4</v>
      </c>
      <c r="K38" s="3">
        <f>D$5*(D38-D37)*D$6*D$7/$I$2</f>
        <v>5.5439999999997618E-4</v>
      </c>
      <c r="L38" s="3">
        <f>E$5*(E38-E37)*E$6*E$7/$I$2</f>
        <v>4.8500000000000001E-3</v>
      </c>
      <c r="M38" s="3">
        <f>F$5*(F38-F37)*F$6*F$7/$I$2</f>
        <v>8.5614720000003253E-2</v>
      </c>
      <c r="N38" s="3">
        <f>G$5*(G38-G37)*G$6*G$7/$I$2</f>
        <v>-2.4999999999999467E-3</v>
      </c>
      <c r="O38" s="3">
        <f>H$5*(H38-H37)*H$6*H$7/$I$2</f>
        <v>-3.0937500000000001E-3</v>
      </c>
      <c r="P38" s="3">
        <f t="shared" si="0"/>
        <v>1.3043022000000459E-2</v>
      </c>
      <c r="Q38" s="2">
        <v>-1.4277714571429092E-2</v>
      </c>
    </row>
    <row r="39" spans="1:17" x14ac:dyDescent="0.25">
      <c r="A39" s="1">
        <v>42961</v>
      </c>
      <c r="B39">
        <v>131.19</v>
      </c>
      <c r="C39">
        <v>2461.75</v>
      </c>
      <c r="D39">
        <v>1.6029</v>
      </c>
      <c r="E39">
        <v>5918</v>
      </c>
      <c r="F39">
        <v>129.29</v>
      </c>
      <c r="G39">
        <v>1.0369999999999999</v>
      </c>
      <c r="H39">
        <v>108.1328125</v>
      </c>
      <c r="I39" s="3">
        <f>B$5*(B39-B38)*B$6*B$7/$I$2</f>
        <v>-1.980551999999807E-3</v>
      </c>
      <c r="J39" s="3">
        <f>C$5*(C39-C38)*C$6*C$7/$I$2</f>
        <v>4.7000000000000002E-3</v>
      </c>
      <c r="K39" s="3">
        <f>D$5*(D39-D38)*D$6*D$7/$I$2</f>
        <v>-4.8551999999999875E-3</v>
      </c>
      <c r="L39" s="3">
        <f>E$5*(E39-E38)*E$6*E$7/$I$2</f>
        <v>7.175E-3</v>
      </c>
      <c r="M39" s="3">
        <f>F$5*(F39-F38)*F$6*F$7/$I$2</f>
        <v>0.10701839999999391</v>
      </c>
      <c r="N39" s="3">
        <f>G$5*(G39-G38)*G$6*G$7/$I$2</f>
        <v>1.1800000000000033E-2</v>
      </c>
      <c r="O39" s="3">
        <f>H$5*(H39-H38)*H$6*H$7/$I$2</f>
        <v>1.96875E-3</v>
      </c>
      <c r="P39" s="3">
        <f t="shared" si="0"/>
        <v>1.7975199714284879E-2</v>
      </c>
      <c r="Q39" s="2">
        <v>-1.3649011714286837E-2</v>
      </c>
    </row>
    <row r="40" spans="1:17" x14ac:dyDescent="0.25">
      <c r="A40" s="1">
        <v>42962</v>
      </c>
      <c r="B40">
        <v>131.04</v>
      </c>
      <c r="C40">
        <v>2462</v>
      </c>
      <c r="D40">
        <v>1.5968</v>
      </c>
      <c r="E40">
        <v>5920</v>
      </c>
      <c r="F40">
        <v>129.87</v>
      </c>
      <c r="G40">
        <v>1.0359</v>
      </c>
      <c r="H40">
        <v>108.0703125</v>
      </c>
      <c r="I40" s="3">
        <f>B$5*(B40-B39)*B$6*B$7/$I$2</f>
        <v>-4.2440400000001606E-3</v>
      </c>
      <c r="J40" s="3">
        <f>C$5*(C40-C39)*C$6*C$7/$I$2</f>
        <v>5.0000000000000002E-5</v>
      </c>
      <c r="K40" s="3">
        <f>D$5*(D40-D39)*D$6*D$7/$I$2</f>
        <v>-1.0247999999999991E-3</v>
      </c>
      <c r="L40" s="3">
        <f>E$5*(E40-E39)*E$6*E$7/$I$2</f>
        <v>2.0000000000000001E-4</v>
      </c>
      <c r="M40" s="3">
        <f>F$5*(F40-F39)*F$6*F$7/$I$2</f>
        <v>0.20690224000000446</v>
      </c>
      <c r="N40" s="3">
        <f>G$5*(G40-G39)*G$6*G$7/$I$2</f>
        <v>1.0999999999998789E-3</v>
      </c>
      <c r="O40" s="3">
        <f>H$5*(H40-H39)*H$6*H$7/$I$2</f>
        <v>2.2499999999999998E-3</v>
      </c>
      <c r="P40" s="3">
        <f t="shared" si="0"/>
        <v>2.9319057142857739E-2</v>
      </c>
      <c r="Q40" s="2">
        <v>-1.2964716571428073E-2</v>
      </c>
    </row>
    <row r="41" spans="1:17" x14ac:dyDescent="0.25">
      <c r="A41" s="1">
        <v>42963</v>
      </c>
      <c r="B41">
        <v>131.03</v>
      </c>
      <c r="C41">
        <v>2465.75</v>
      </c>
      <c r="D41">
        <v>1.5716000000000001</v>
      </c>
      <c r="E41">
        <v>5931.5</v>
      </c>
      <c r="F41">
        <v>129.77000000000001</v>
      </c>
      <c r="G41">
        <v>1.0427999999999999</v>
      </c>
      <c r="H41">
        <v>108.1171875</v>
      </c>
      <c r="I41" s="3">
        <f>B$5*(B41-B40)*B$6*B$7/$I$2</f>
        <v>-2.8293599999974268E-4</v>
      </c>
      <c r="J41" s="3">
        <f>C$5*(C41-C40)*C$6*C$7/$I$2</f>
        <v>7.5000000000000002E-4</v>
      </c>
      <c r="K41" s="3">
        <f>D$5*(D41-D40)*D$6*D$7/$I$2</f>
        <v>-4.2335999999999815E-3</v>
      </c>
      <c r="L41" s="3">
        <f>E$5*(E41-E40)*E$6*E$7/$I$2</f>
        <v>1.15E-3</v>
      </c>
      <c r="M41" s="3">
        <f>F$5*(F41-F40)*F$6*F$7/$I$2</f>
        <v>-3.5672799999997971E-2</v>
      </c>
      <c r="N41" s="3">
        <f>G$5*(G41-G40)*G$6*G$7/$I$2</f>
        <v>-6.8999999999999062E-3</v>
      </c>
      <c r="O41" s="3">
        <f>H$5*(H41-H40)*H$6*H$7/$I$2</f>
        <v>-1.6875E-3</v>
      </c>
      <c r="P41" s="3">
        <f t="shared" si="0"/>
        <v>-6.6966908571425149E-3</v>
      </c>
      <c r="Q41" s="2">
        <v>-1.2445628571428556E-2</v>
      </c>
    </row>
    <row r="42" spans="1:17" x14ac:dyDescent="0.25">
      <c r="A42" s="1">
        <v>42964</v>
      </c>
      <c r="B42">
        <v>131.07</v>
      </c>
      <c r="C42">
        <v>2427.75</v>
      </c>
      <c r="D42">
        <v>1.5791999999999999</v>
      </c>
      <c r="E42">
        <v>5808.25</v>
      </c>
      <c r="F42">
        <v>128.9</v>
      </c>
      <c r="G42">
        <v>1.0475000000000001</v>
      </c>
      <c r="H42">
        <v>108.140625</v>
      </c>
      <c r="I42" s="3">
        <f>B$5*(B42-B41)*B$6*B$7/$I$2</f>
        <v>1.1317439999997748E-3</v>
      </c>
      <c r="J42" s="3">
        <f>C$5*(C42-C41)*C$6*C$7/$I$2</f>
        <v>-7.6E-3</v>
      </c>
      <c r="K42" s="3">
        <f>D$5*(D42-D41)*D$6*D$7/$I$2</f>
        <v>1.2767999999999714E-3</v>
      </c>
      <c r="L42" s="3">
        <f>E$5*(E42-E41)*E$6*E$7/$I$2</f>
        <v>-1.2324999999999999E-2</v>
      </c>
      <c r="M42" s="3">
        <f>F$5*(F42-F41)*F$6*F$7/$I$2</f>
        <v>-0.31035336000000163</v>
      </c>
      <c r="N42" s="3">
        <f>G$5*(G42-G41)*G$6*G$7/$I$2</f>
        <v>-4.7000000000001485E-3</v>
      </c>
      <c r="O42" s="3">
        <f>H$5*(H42-H41)*H$6*H$7/$I$2</f>
        <v>-8.4374999999999999E-4</v>
      </c>
      <c r="P42" s="3">
        <f t="shared" si="0"/>
        <v>-4.7630509428571714E-2</v>
      </c>
      <c r="Q42" s="2">
        <v>-1.1574224285714713E-2</v>
      </c>
    </row>
    <row r="43" spans="1:17" x14ac:dyDescent="0.25">
      <c r="A43" s="1">
        <v>42965</v>
      </c>
      <c r="B43">
        <v>131.18</v>
      </c>
      <c r="C43">
        <v>2425</v>
      </c>
      <c r="D43">
        <v>1.6175999999999999</v>
      </c>
      <c r="E43">
        <v>5809.25</v>
      </c>
      <c r="F43">
        <v>128.58000000000001</v>
      </c>
      <c r="G43">
        <v>1.0446</v>
      </c>
      <c r="H43">
        <v>108.1328125</v>
      </c>
      <c r="I43" s="3">
        <f>B$5*(B43-B42)*B$6*B$7/$I$2</f>
        <v>3.1122960000003865E-3</v>
      </c>
      <c r="J43" s="3">
        <f>C$5*(C43-C42)*C$6*C$7/$I$2</f>
        <v>-5.5000000000000003E-4</v>
      </c>
      <c r="K43" s="3">
        <f>D$5*(D43-D42)*D$6*D$7/$I$2</f>
        <v>6.4511999999999981E-3</v>
      </c>
      <c r="L43" s="3">
        <f>E$5*(E43-E42)*E$6*E$7/$I$2</f>
        <v>1E-4</v>
      </c>
      <c r="M43" s="3">
        <f>F$5*(F43-F42)*F$6*F$7/$I$2</f>
        <v>-0.11415295999999754</v>
      </c>
      <c r="N43" s="3">
        <f>G$5*(G43-G42)*G$6*G$7/$I$2</f>
        <v>2.9000000000001247E-3</v>
      </c>
      <c r="O43" s="3">
        <f>H$5*(H43-H42)*H$6*H$7/$I$2</f>
        <v>2.8124999999999998E-4</v>
      </c>
      <c r="P43" s="3">
        <f t="shared" si="0"/>
        <v>-1.4551173428571004E-2</v>
      </c>
      <c r="Q43" s="2">
        <v>-1.1178218857143766E-2</v>
      </c>
    </row>
    <row r="44" spans="1:17" x14ac:dyDescent="0.25">
      <c r="A44" s="1">
        <v>42968</v>
      </c>
      <c r="B44">
        <v>131.24</v>
      </c>
      <c r="C44">
        <v>2426.25</v>
      </c>
      <c r="D44">
        <v>1.5684</v>
      </c>
      <c r="E44">
        <v>5802</v>
      </c>
      <c r="F44">
        <v>128.68</v>
      </c>
      <c r="G44">
        <v>1.0476000000000001</v>
      </c>
      <c r="H44">
        <v>108.1640625</v>
      </c>
      <c r="I44" s="3">
        <f>B$5*(B44-B43)*B$6*B$7/$I$2</f>
        <v>1.6976160000000643E-3</v>
      </c>
      <c r="J44" s="3">
        <f>C$5*(C44-C43)*C$6*C$7/$I$2</f>
        <v>2.5000000000000001E-4</v>
      </c>
      <c r="K44" s="3">
        <f>D$5*(D44-D43)*D$6*D$7/$I$2</f>
        <v>-8.2655999999999858E-3</v>
      </c>
      <c r="L44" s="3">
        <f>E$5*(E44-E43)*E$6*E$7/$I$2</f>
        <v>-7.2499999999999995E-4</v>
      </c>
      <c r="M44" s="3">
        <f>F$5*(F44-F43)*F$6*F$7/$I$2</f>
        <v>3.5672799999997971E-2</v>
      </c>
      <c r="N44" s="3">
        <f>G$5*(G44-G43)*G$6*G$7/$I$2</f>
        <v>-3.0000000000001137E-3</v>
      </c>
      <c r="O44" s="3">
        <f>H$5*(H44-H43)*H$6*H$7/$I$2</f>
        <v>-1.1249999999999999E-3</v>
      </c>
      <c r="P44" s="3">
        <f t="shared" si="0"/>
        <v>3.5006879999997047E-3</v>
      </c>
      <c r="Q44" s="2">
        <v>-7.7274142857136968E-3</v>
      </c>
    </row>
    <row r="45" spans="1:17" x14ac:dyDescent="0.25">
      <c r="A45" s="1">
        <v>42969</v>
      </c>
      <c r="B45">
        <v>131.27000000000001</v>
      </c>
      <c r="C45">
        <v>2451</v>
      </c>
      <c r="D45">
        <v>1.5891</v>
      </c>
      <c r="E45">
        <v>5886.5</v>
      </c>
      <c r="F45">
        <v>128.82</v>
      </c>
      <c r="G45">
        <v>1.0403</v>
      </c>
      <c r="H45">
        <v>108.125</v>
      </c>
      <c r="I45" s="3">
        <f>B$5*(B45-B44)*B$6*B$7/$I$2</f>
        <v>8.4880800000003214E-4</v>
      </c>
      <c r="J45" s="3">
        <f>C$5*(C45-C44)*C$6*C$7/$I$2</f>
        <v>4.9500000000000004E-3</v>
      </c>
      <c r="K45" s="3">
        <f>D$5*(D45-D44)*D$6*D$7/$I$2</f>
        <v>3.47759999999999E-3</v>
      </c>
      <c r="L45" s="3">
        <f>E$5*(E45-E44)*E$6*E$7/$I$2</f>
        <v>8.4499999999999992E-3</v>
      </c>
      <c r="M45" s="3">
        <f>F$5*(F45-F44)*F$6*F$7/$I$2</f>
        <v>4.994191999999513E-2</v>
      </c>
      <c r="N45" s="3">
        <f>G$5*(G45-G44)*G$6*G$7/$I$2</f>
        <v>7.3000000000000842E-3</v>
      </c>
      <c r="O45" s="3">
        <f>H$5*(H45-H44)*H$6*H$7/$I$2</f>
        <v>1.4062499999999999E-3</v>
      </c>
      <c r="P45" s="3">
        <f t="shared" si="0"/>
        <v>1.0910653999999317E-2</v>
      </c>
      <c r="Q45" s="2">
        <v>-6.7010768571431206E-3</v>
      </c>
    </row>
    <row r="46" spans="1:17" x14ac:dyDescent="0.25">
      <c r="A46" s="1">
        <v>42970</v>
      </c>
      <c r="B46">
        <v>131.41</v>
      </c>
      <c r="C46">
        <v>2439.75</v>
      </c>
      <c r="D46">
        <v>1.6215999999999999</v>
      </c>
      <c r="E46">
        <v>5856</v>
      </c>
      <c r="F46">
        <v>128.97</v>
      </c>
      <c r="G46">
        <v>1.0439000000000001</v>
      </c>
      <c r="H46">
        <v>108.1640625</v>
      </c>
      <c r="I46" s="3">
        <f>B$5*(B46-B45)*B$6*B$7/$I$2</f>
        <v>3.961103999999614E-3</v>
      </c>
      <c r="J46" s="3">
        <f>C$5*(C46-C45)*C$6*C$7/$I$2</f>
        <v>-2.2499999999999998E-3</v>
      </c>
      <c r="K46" s="3">
        <f>D$5*(D46-D45)*D$6*D$7/$I$2</f>
        <v>5.4599999999999952E-3</v>
      </c>
      <c r="L46" s="3">
        <f>E$5*(E46-E45)*E$6*E$7/$I$2</f>
        <v>-3.0500000000000002E-3</v>
      </c>
      <c r="M46" s="3">
        <f>F$5*(F46-F45)*F$6*F$7/$I$2</f>
        <v>5.3509200000002019E-2</v>
      </c>
      <c r="N46" s="3">
        <f>G$5*(G46-G45)*G$6*G$7/$I$2</f>
        <v>-3.6000000000000476E-3</v>
      </c>
      <c r="O46" s="3">
        <f>H$5*(H46-H45)*H$6*H$7/$I$2</f>
        <v>-1.4062499999999999E-3</v>
      </c>
      <c r="P46" s="3">
        <f t="shared" si="0"/>
        <v>7.5177220000002265E-3</v>
      </c>
      <c r="Q46" s="2">
        <v>-6.6966908571425149E-3</v>
      </c>
    </row>
    <row r="47" spans="1:17" x14ac:dyDescent="0.25">
      <c r="A47" s="1">
        <v>42971</v>
      </c>
      <c r="B47">
        <v>131.41999999999999</v>
      </c>
      <c r="C47">
        <v>2439</v>
      </c>
      <c r="D47">
        <v>1.6162000000000001</v>
      </c>
      <c r="E47">
        <v>5848.5</v>
      </c>
      <c r="F47">
        <v>129.38</v>
      </c>
      <c r="G47">
        <v>1.0428999999999999</v>
      </c>
      <c r="H47">
        <v>108.1171875</v>
      </c>
      <c r="I47" s="3">
        <f>B$5*(B47-B46)*B$6*B$7/$I$2</f>
        <v>2.8293599999974268E-4</v>
      </c>
      <c r="J47" s="3">
        <f>C$5*(C47-C46)*C$6*C$7/$I$2</f>
        <v>-1.4999999999999999E-4</v>
      </c>
      <c r="K47" s="3">
        <f>D$5*(D47-D46)*D$6*D$7/$I$2</f>
        <v>-9.0719999999997467E-4</v>
      </c>
      <c r="L47" s="3">
        <f>E$5*(E47-E46)*E$6*E$7/$I$2</f>
        <v>-7.5000000000000002E-4</v>
      </c>
      <c r="M47" s="3">
        <f>F$5*(F47-F46)*F$6*F$7/$I$2</f>
        <v>0.14625847999999875</v>
      </c>
      <c r="N47" s="3">
        <f>G$5*(G47-G46)*G$6*G$7/$I$2</f>
        <v>1.0000000000001119E-3</v>
      </c>
      <c r="O47" s="3">
        <f>H$5*(H47-H46)*H$6*H$7/$I$2</f>
        <v>1.6875E-3</v>
      </c>
      <c r="P47" s="3">
        <f t="shared" si="0"/>
        <v>2.106024514285695E-2</v>
      </c>
      <c r="Q47" s="2">
        <v>-6.4651291428573249E-3</v>
      </c>
    </row>
    <row r="48" spans="1:17" x14ac:dyDescent="0.25">
      <c r="A48" s="1">
        <v>42972</v>
      </c>
      <c r="B48">
        <v>131.4</v>
      </c>
      <c r="C48">
        <v>2440.75</v>
      </c>
      <c r="D48">
        <v>1.6167</v>
      </c>
      <c r="E48">
        <v>5833</v>
      </c>
      <c r="F48">
        <v>129.88999999999999</v>
      </c>
      <c r="G48">
        <v>1.0522</v>
      </c>
      <c r="H48">
        <v>108.1171875</v>
      </c>
      <c r="I48" s="3">
        <f>B$5*(B48-B47)*B$6*B$7/$I$2</f>
        <v>-5.6587199999948536E-4</v>
      </c>
      <c r="J48" s="3">
        <f>C$5*(C48-C47)*C$6*C$7/$I$2</f>
        <v>3.5E-4</v>
      </c>
      <c r="K48" s="3">
        <f>D$5*(D48-D47)*D$6*D$7/$I$2</f>
        <v>8.3999999999990753E-5</v>
      </c>
      <c r="L48" s="3">
        <f>E$5*(E48-E47)*E$6*E$7/$I$2</f>
        <v>-1.5499999999999999E-3</v>
      </c>
      <c r="M48" s="3">
        <f>F$5*(F48-F47)*F$6*F$7/$I$2</f>
        <v>0.18193127999999673</v>
      </c>
      <c r="N48" s="3">
        <f>G$5*(G48-G47)*G$6*G$7/$I$2</f>
        <v>-9.300000000000086E-3</v>
      </c>
      <c r="O48" s="3">
        <f>H$5*(H48-H47)*H$6*H$7/$I$2</f>
        <v>0</v>
      </c>
      <c r="P48" s="3">
        <f t="shared" si="0"/>
        <v>2.4421343999999592E-2</v>
      </c>
      <c r="Q48" s="2">
        <v>-6.3612185714278539E-3</v>
      </c>
    </row>
    <row r="49" spans="1:17" x14ac:dyDescent="0.25">
      <c r="A49" s="1">
        <v>42975</v>
      </c>
      <c r="B49">
        <v>131.56</v>
      </c>
      <c r="C49">
        <v>2442</v>
      </c>
      <c r="D49">
        <v>1.6236999999999999</v>
      </c>
      <c r="E49">
        <v>5852.75</v>
      </c>
      <c r="F49">
        <v>130.80000000000001</v>
      </c>
      <c r="G49">
        <v>1.0547</v>
      </c>
      <c r="H49">
        <v>108.125</v>
      </c>
      <c r="I49" s="3">
        <f>B$5*(B49-B48)*B$6*B$7/$I$2</f>
        <v>4.526975999999904E-3</v>
      </c>
      <c r="J49" s="3">
        <f>C$5*(C49-C48)*C$6*C$7/$I$2</f>
        <v>2.5000000000000001E-4</v>
      </c>
      <c r="K49" s="3">
        <f>D$5*(D49-D48)*D$6*D$7/$I$2</f>
        <v>1.1759999999999824E-3</v>
      </c>
      <c r="L49" s="3">
        <f>E$5*(E49-E48)*E$6*E$7/$I$2</f>
        <v>1.9750000000000002E-3</v>
      </c>
      <c r="M49" s="3">
        <f>F$5*(F49-F48)*F$6*F$7/$I$2</f>
        <v>0.32462248000000887</v>
      </c>
      <c r="N49" s="3">
        <f>G$5*(G49-G48)*G$6*G$7/$I$2</f>
        <v>-2.4999999999999467E-3</v>
      </c>
      <c r="O49" s="3">
        <f>H$5*(H49-H48)*H$6*H$7/$I$2</f>
        <v>-2.8124999999999998E-4</v>
      </c>
      <c r="P49" s="3">
        <f t="shared" si="0"/>
        <v>4.7109886571429831E-2</v>
      </c>
      <c r="Q49" s="2">
        <v>-6.1102614285716136E-3</v>
      </c>
    </row>
    <row r="50" spans="1:17" x14ac:dyDescent="0.25">
      <c r="A50" s="1">
        <v>42976</v>
      </c>
      <c r="B50">
        <v>131.69</v>
      </c>
      <c r="C50">
        <v>2445.25</v>
      </c>
      <c r="D50">
        <v>1.6468</v>
      </c>
      <c r="E50">
        <v>5877.75</v>
      </c>
      <c r="F50">
        <v>131.66</v>
      </c>
      <c r="G50">
        <v>1.0558000000000001</v>
      </c>
      <c r="H50">
        <v>108.1796875</v>
      </c>
      <c r="I50" s="3">
        <f>B$5*(B50-B49)*B$6*B$7/$I$2</f>
        <v>3.6781679999998715E-3</v>
      </c>
      <c r="J50" s="3">
        <f>C$5*(C50-C49)*C$6*C$7/$I$2</f>
        <v>6.4999999999999997E-4</v>
      </c>
      <c r="K50" s="3">
        <f>D$5*(D50-D49)*D$6*D$7/$I$2</f>
        <v>3.8808000000000202E-3</v>
      </c>
      <c r="L50" s="3">
        <f>E$5*(E50-E49)*E$6*E$7/$I$2</f>
        <v>2.5000000000000001E-3</v>
      </c>
      <c r="M50" s="3">
        <f>F$5*(F50-F49)*F$6*F$7/$I$2</f>
        <v>0.30678607999999469</v>
      </c>
      <c r="N50" s="3">
        <f>G$5*(G50-G49)*G$6*G$7/$I$2</f>
        <v>-1.1000000000001009E-3</v>
      </c>
      <c r="O50" s="3">
        <f>H$5*(H50-H49)*H$6*H$7/$I$2</f>
        <v>-1.96875E-3</v>
      </c>
      <c r="P50" s="3">
        <f t="shared" si="0"/>
        <v>4.4918042571427778E-2</v>
      </c>
      <c r="Q50" s="2">
        <v>-4.3636002857154327E-3</v>
      </c>
    </row>
    <row r="51" spans="1:17" x14ac:dyDescent="0.25">
      <c r="A51" s="1">
        <v>42977</v>
      </c>
      <c r="B51">
        <v>131.58000000000001</v>
      </c>
      <c r="C51">
        <v>2454</v>
      </c>
      <c r="D51">
        <v>1.6482000000000001</v>
      </c>
      <c r="E51">
        <v>5943</v>
      </c>
      <c r="F51">
        <v>131.33000000000001</v>
      </c>
      <c r="G51">
        <v>1.0454000000000001</v>
      </c>
      <c r="H51">
        <v>108.1484375</v>
      </c>
      <c r="I51" s="3">
        <f>B$5*(B51-B50)*B$6*B$7/$I$2</f>
        <v>-3.112295999999582E-3</v>
      </c>
      <c r="J51" s="3">
        <f>C$5*(C51-C50)*C$6*C$7/$I$2</f>
        <v>1.75E-3</v>
      </c>
      <c r="K51" s="3">
        <f>D$5*(D51-D50)*D$6*D$7/$I$2</f>
        <v>2.3520000000001141E-4</v>
      </c>
      <c r="L51" s="3">
        <f>E$5*(E51-E50)*E$6*E$7/$I$2</f>
        <v>6.5250000000000004E-3</v>
      </c>
      <c r="M51" s="3">
        <f>F$5*(F51-F50)*F$6*F$7/$I$2</f>
        <v>-0.11772023999999431</v>
      </c>
      <c r="N51" s="3">
        <f>G$5*(G51-G50)*G$6*G$7/$I$2</f>
        <v>1.0399999999999965E-2</v>
      </c>
      <c r="O51" s="3">
        <f>H$5*(H51-H50)*H$6*H$7/$I$2</f>
        <v>1.1249999999999999E-3</v>
      </c>
      <c r="P51" s="3">
        <f t="shared" si="0"/>
        <v>-1.439961942857056E-2</v>
      </c>
      <c r="Q51" s="2">
        <v>-3.6818525714286585E-3</v>
      </c>
    </row>
    <row r="52" spans="1:17" x14ac:dyDescent="0.25">
      <c r="A52" s="1">
        <v>42978</v>
      </c>
      <c r="B52">
        <v>131.56</v>
      </c>
      <c r="C52">
        <v>2468.25</v>
      </c>
      <c r="D52">
        <v>1.7346999999999999</v>
      </c>
      <c r="E52">
        <v>5998.75</v>
      </c>
      <c r="F52">
        <v>131.01</v>
      </c>
      <c r="G52">
        <v>1.0488999999999999</v>
      </c>
      <c r="H52">
        <v>108.15625</v>
      </c>
      <c r="I52" s="3">
        <f>B$5*(B52-B51)*B$6*B$7/$I$2</f>
        <v>-5.6587200000028951E-4</v>
      </c>
      <c r="J52" s="3">
        <f>C$5*(C52-C51)*C$6*C$7/$I$2</f>
        <v>2.8500000000000001E-3</v>
      </c>
      <c r="K52" s="3">
        <f>D$5*(D52-D51)*D$6*D$7/$I$2</f>
        <v>1.4531999999999965E-2</v>
      </c>
      <c r="L52" s="3">
        <f>E$5*(E52-E51)*E$6*E$7/$I$2</f>
        <v>5.5750000000000001E-3</v>
      </c>
      <c r="M52" s="3">
        <f>F$5*(F52-F51)*F$6*F$7/$I$2</f>
        <v>-0.1141529600000077</v>
      </c>
      <c r="N52" s="3">
        <f>G$5*(G52-G51)*G$6*G$7/$I$2</f>
        <v>-3.4999999999998366E-3</v>
      </c>
      <c r="O52" s="3">
        <f>H$5*(H52-H51)*H$6*H$7/$I$2</f>
        <v>-2.8124999999999998E-4</v>
      </c>
      <c r="P52" s="3">
        <f t="shared" si="0"/>
        <v>-1.3649011714286837E-2</v>
      </c>
      <c r="Q52" s="2">
        <v>-3.2802485714291943E-3</v>
      </c>
    </row>
    <row r="53" spans="1:17" x14ac:dyDescent="0.25">
      <c r="A53" s="1">
        <v>42979</v>
      </c>
      <c r="B53">
        <v>131.51</v>
      </c>
      <c r="C53">
        <v>2472.5</v>
      </c>
      <c r="D53">
        <v>1.7396</v>
      </c>
      <c r="E53">
        <v>5996.25</v>
      </c>
      <c r="F53">
        <v>130.93</v>
      </c>
      <c r="G53">
        <v>1.0434000000000001</v>
      </c>
      <c r="H53">
        <v>108.109375</v>
      </c>
      <c r="I53" s="3">
        <f>B$5*(B53-B52)*B$6*B$7/$I$2</f>
        <v>-1.4146800000003218E-3</v>
      </c>
      <c r="J53" s="3">
        <f>C$5*(C53-C52)*C$6*C$7/$I$2</f>
        <v>8.4999999999999995E-4</v>
      </c>
      <c r="K53" s="3">
        <f>D$5*(D53-D52)*D$6*D$7/$I$2</f>
        <v>8.232000000000212E-4</v>
      </c>
      <c r="L53" s="3">
        <f>E$5*(E53-E52)*E$6*E$7/$I$2</f>
        <v>-2.5000000000000001E-4</v>
      </c>
      <c r="M53" s="3">
        <f>F$5*(F53-F52)*F$6*F$7/$I$2</f>
        <v>-2.853823999999432E-2</v>
      </c>
      <c r="N53" s="3">
        <f>G$5*(G53-G52)*G$6*G$7/$I$2</f>
        <v>5.4999999999998384E-3</v>
      </c>
      <c r="O53" s="3">
        <f>H$5*(H53-H52)*H$6*H$7/$I$2</f>
        <v>1.6875E-3</v>
      </c>
      <c r="P53" s="3">
        <f t="shared" si="0"/>
        <v>-3.0488885714278257E-3</v>
      </c>
      <c r="Q53" s="2">
        <v>-3.0488885714278257E-3</v>
      </c>
    </row>
    <row r="54" spans="1:17" x14ac:dyDescent="0.25">
      <c r="A54" s="1">
        <v>42982</v>
      </c>
      <c r="B54">
        <v>131.59</v>
      </c>
      <c r="C54">
        <v>2472.5</v>
      </c>
      <c r="D54">
        <v>1.7396</v>
      </c>
      <c r="E54">
        <v>5996.25</v>
      </c>
      <c r="F54">
        <v>130.93</v>
      </c>
      <c r="G54">
        <v>1.0547</v>
      </c>
      <c r="H54">
        <v>108.109375</v>
      </c>
      <c r="I54" s="3">
        <f>B$5*(B54-B53)*B$6*B$7/$I$2</f>
        <v>2.263488000000354E-3</v>
      </c>
      <c r="J54" s="3">
        <f>C$5*(C54-C53)*C$6*C$7/$I$2</f>
        <v>0</v>
      </c>
      <c r="K54" s="3">
        <f>D$5*(D54-D53)*D$6*D$7/$I$2</f>
        <v>0</v>
      </c>
      <c r="L54" s="3">
        <f>E$5*(E54-E53)*E$6*E$7/$I$2</f>
        <v>0</v>
      </c>
      <c r="M54" s="3">
        <f>F$5*(F54-F53)*F$6*F$7/$I$2</f>
        <v>0</v>
      </c>
      <c r="N54" s="3">
        <f>G$5*(G54-G53)*G$6*G$7/$I$2</f>
        <v>-1.1299999999999866E-2</v>
      </c>
      <c r="O54" s="3">
        <f>H$5*(H54-H53)*H$6*H$7/$I$2</f>
        <v>0</v>
      </c>
      <c r="P54" s="3">
        <f t="shared" si="0"/>
        <v>-1.2909302857142158E-3</v>
      </c>
      <c r="Q54" s="2">
        <v>-1.4778742857142373E-3</v>
      </c>
    </row>
    <row r="55" spans="1:17" x14ac:dyDescent="0.25">
      <c r="A55" s="1">
        <v>42983</v>
      </c>
      <c r="B55">
        <v>131.74</v>
      </c>
      <c r="C55">
        <v>2458</v>
      </c>
      <c r="D55">
        <v>1.7407999999999999</v>
      </c>
      <c r="E55">
        <v>5947.25</v>
      </c>
      <c r="F55">
        <v>129.59</v>
      </c>
      <c r="G55">
        <v>1.0547</v>
      </c>
      <c r="H55">
        <v>108.234375</v>
      </c>
      <c r="I55" s="3">
        <f>B$5*(B55-B54)*B$6*B$7/$I$2</f>
        <v>4.2440400000001606E-3</v>
      </c>
      <c r="J55" s="3">
        <f>C$5*(C55-C54)*C$6*C$7/$I$2</f>
        <v>-2.8999999999999998E-3</v>
      </c>
      <c r="K55" s="3">
        <f>D$5*(D55-D54)*D$6*D$7/$I$2</f>
        <v>2.015999999999778E-4</v>
      </c>
      <c r="L55" s="3">
        <f>E$5*(E55-E54)*E$6*E$7/$I$2</f>
        <v>-4.8999999999999998E-3</v>
      </c>
      <c r="M55" s="3">
        <f>F$5*(F55-F54)*F$6*F$7/$I$2</f>
        <v>-0.47801552000000125</v>
      </c>
      <c r="N55" s="3">
        <f>G$5*(G55-G54)*G$6*G$7/$I$2</f>
        <v>0</v>
      </c>
      <c r="O55" s="3">
        <f>H$5*(H55-H54)*H$6*H$7/$I$2</f>
        <v>-4.4999999999999997E-3</v>
      </c>
      <c r="P55" s="3">
        <f t="shared" si="0"/>
        <v>-6.9409982857143018E-2</v>
      </c>
      <c r="Q55" s="2">
        <v>-1.2909302857142158E-3</v>
      </c>
    </row>
    <row r="56" spans="1:17" x14ac:dyDescent="0.25">
      <c r="A56" s="1">
        <v>42984</v>
      </c>
      <c r="B56">
        <v>131.68</v>
      </c>
      <c r="C56">
        <v>2463.75</v>
      </c>
      <c r="D56">
        <v>1.7523</v>
      </c>
      <c r="E56">
        <v>5963</v>
      </c>
      <c r="F56">
        <v>130.33000000000001</v>
      </c>
      <c r="G56">
        <v>1.0517000000000001</v>
      </c>
      <c r="H56">
        <v>108.203125</v>
      </c>
      <c r="I56" s="3">
        <f>B$5*(B56-B55)*B$6*B$7/$I$2</f>
        <v>-1.6976160000000643E-3</v>
      </c>
      <c r="J56" s="3">
        <f>C$5*(C56-C55)*C$6*C$7/$I$2</f>
        <v>1.15E-3</v>
      </c>
      <c r="K56" s="3">
        <f>D$5*(D56-D55)*D$6*D$7/$I$2</f>
        <v>1.9320000000000112E-3</v>
      </c>
      <c r="L56" s="3">
        <f>E$5*(E56-E55)*E$6*E$7/$I$2</f>
        <v>1.575E-3</v>
      </c>
      <c r="M56" s="3">
        <f>F$5*(F56-F55)*F$6*F$7/$I$2</f>
        <v>0.26397872000000316</v>
      </c>
      <c r="N56" s="3">
        <f>G$5*(G56-G55)*G$6*G$7/$I$2</f>
        <v>2.9999999999998916E-3</v>
      </c>
      <c r="O56" s="3">
        <f>H$5*(H56-H55)*H$6*H$7/$I$2</f>
        <v>1.1249999999999999E-3</v>
      </c>
      <c r="P56" s="3">
        <f t="shared" si="0"/>
        <v>3.8723300571428997E-2</v>
      </c>
      <c r="Q56" s="2">
        <v>-1.0129711428582425E-3</v>
      </c>
    </row>
    <row r="57" spans="1:17" x14ac:dyDescent="0.25">
      <c r="A57" s="1">
        <v>42985</v>
      </c>
      <c r="B57">
        <v>131.88999999999999</v>
      </c>
      <c r="C57">
        <v>2464.75</v>
      </c>
      <c r="D57">
        <v>1.7788999999999999</v>
      </c>
      <c r="E57">
        <v>5978</v>
      </c>
      <c r="F57">
        <v>130.56</v>
      </c>
      <c r="G57">
        <v>1.0565</v>
      </c>
      <c r="H57">
        <v>108.265625</v>
      </c>
      <c r="I57" s="3">
        <f>B$5*(B57-B56)*B$6*B$7/$I$2</f>
        <v>5.9416559999994215E-3</v>
      </c>
      <c r="J57" s="3">
        <f>C$5*(C57-C56)*C$6*C$7/$I$2</f>
        <v>2.0000000000000001E-4</v>
      </c>
      <c r="K57" s="3">
        <f>D$5*(D57-D56)*D$6*D$7/$I$2</f>
        <v>4.4687999999999933E-3</v>
      </c>
      <c r="L57" s="3">
        <f>E$5*(E57-E56)*E$6*E$7/$I$2</f>
        <v>1.5E-3</v>
      </c>
      <c r="M57" s="3">
        <f>F$5*(F57-F56)*F$6*F$7/$I$2</f>
        <v>8.2047439999996349E-2</v>
      </c>
      <c r="N57" s="3">
        <f>G$5*(G57-G56)*G$6*G$7/$I$2</f>
        <v>-4.7999999999999154E-3</v>
      </c>
      <c r="O57" s="3">
        <f>H$5*(H57-H56)*H$6*H$7/$I$2</f>
        <v>-2.2499999999999998E-3</v>
      </c>
      <c r="P57" s="3">
        <f t="shared" si="0"/>
        <v>1.2443985142856549E-2</v>
      </c>
      <c r="Q57" s="2">
        <v>-9.0757571428566142E-4</v>
      </c>
    </row>
    <row r="58" spans="1:17" x14ac:dyDescent="0.25">
      <c r="A58" s="1">
        <v>42986</v>
      </c>
      <c r="B58">
        <v>131.83000000000001</v>
      </c>
      <c r="C58">
        <v>2460.75</v>
      </c>
      <c r="D58">
        <v>1.7585</v>
      </c>
      <c r="E58">
        <v>5924.25</v>
      </c>
      <c r="F58">
        <v>129.76</v>
      </c>
      <c r="G58">
        <v>1.0648</v>
      </c>
      <c r="H58">
        <v>108.28125</v>
      </c>
      <c r="I58" s="3">
        <f>B$5*(B58-B57)*B$6*B$7/$I$2</f>
        <v>-1.6976159999992602E-3</v>
      </c>
      <c r="J58" s="3">
        <f>C$5*(C58-C57)*C$6*C$7/$I$2</f>
        <v>-8.0000000000000004E-4</v>
      </c>
      <c r="K58" s="3">
        <f>D$5*(D58-D57)*D$6*D$7/$I$2</f>
        <v>-3.4271999999999957E-3</v>
      </c>
      <c r="L58" s="3">
        <f>E$5*(E58-E57)*E$6*E$7/$I$2</f>
        <v>-5.3749999999999996E-3</v>
      </c>
      <c r="M58" s="3">
        <f>F$5*(F58-F57)*F$6*F$7/$I$2</f>
        <v>-0.28538240000000403</v>
      </c>
      <c r="N58" s="3">
        <f>G$5*(G58-G57)*G$6*G$7/$I$2</f>
        <v>-8.2999999999999741E-3</v>
      </c>
      <c r="O58" s="3">
        <f>H$5*(H58-H57)*H$6*H$7/$I$2</f>
        <v>-5.6249999999999996E-4</v>
      </c>
      <c r="P58" s="3">
        <f t="shared" si="0"/>
        <v>-4.3649245142857611E-2</v>
      </c>
      <c r="Q58" s="2">
        <v>-3.6056971428525712E-4</v>
      </c>
    </row>
    <row r="59" spans="1:17" x14ac:dyDescent="0.25">
      <c r="A59" s="1">
        <v>42989</v>
      </c>
      <c r="B59">
        <v>131.79</v>
      </c>
      <c r="C59">
        <v>2485.75</v>
      </c>
      <c r="D59">
        <v>1.7355</v>
      </c>
      <c r="E59">
        <v>5990.75</v>
      </c>
      <c r="F59">
        <v>130.91</v>
      </c>
      <c r="G59">
        <v>1.0544</v>
      </c>
      <c r="H59">
        <v>108.1875</v>
      </c>
      <c r="I59" s="3">
        <f>B$5*(B59-B58)*B$6*B$7/$I$2</f>
        <v>-1.131744000000579E-3</v>
      </c>
      <c r="J59" s="3">
        <f>C$5*(C59-C58)*C$6*C$7/$I$2</f>
        <v>5.0000000000000001E-3</v>
      </c>
      <c r="K59" s="3">
        <f>D$5*(D59-D58)*D$6*D$7/$I$2</f>
        <v>-3.8639999999999851E-3</v>
      </c>
      <c r="L59" s="3">
        <f>E$5*(E59-E58)*E$6*E$7/$I$2</f>
        <v>6.6499999999999997E-3</v>
      </c>
      <c r="M59" s="3">
        <f>F$5*(F59-F58)*F$6*F$7/$I$2</f>
        <v>0.41023720000000197</v>
      </c>
      <c r="N59" s="3">
        <f>G$5*(G59-G58)*G$6*G$7/$I$2</f>
        <v>1.0399999999999965E-2</v>
      </c>
      <c r="O59" s="3">
        <f>H$5*(H59-H58)*H$6*H$7/$I$2</f>
        <v>3.375E-3</v>
      </c>
      <c r="P59" s="3">
        <f t="shared" si="0"/>
        <v>6.1523779428571623E-2</v>
      </c>
      <c r="Q59" s="2">
        <v>2.4170600000049782E-4</v>
      </c>
    </row>
    <row r="60" spans="1:17" x14ac:dyDescent="0.25">
      <c r="A60" s="1">
        <v>42990</v>
      </c>
      <c r="B60">
        <v>131.47</v>
      </c>
      <c r="C60">
        <v>2494.25</v>
      </c>
      <c r="D60">
        <v>1.7334000000000001</v>
      </c>
      <c r="E60">
        <v>6004.5</v>
      </c>
      <c r="F60">
        <v>131.88</v>
      </c>
      <c r="G60">
        <v>1.0475000000000001</v>
      </c>
      <c r="H60">
        <v>108.1484375</v>
      </c>
      <c r="I60" s="3">
        <f>B$5*(B60-B59)*B$6*B$7/$I$2</f>
        <v>-9.053951999999808E-3</v>
      </c>
      <c r="J60" s="3">
        <f>C$5*(C60-C59)*C$6*C$7/$I$2</f>
        <v>1.6999999999999999E-3</v>
      </c>
      <c r="K60" s="3">
        <f>D$5*(D60-D59)*D$6*D$7/$I$2</f>
        <v>-3.5279999999999849E-4</v>
      </c>
      <c r="L60" s="3">
        <f>E$5*(E60-E59)*E$6*E$7/$I$2</f>
        <v>1.3749999999999999E-3</v>
      </c>
      <c r="M60" s="3">
        <f>F$5*(F60-F59)*F$6*F$7/$I$2</f>
        <v>0.34602615999999958</v>
      </c>
      <c r="N60" s="3">
        <f>G$5*(G60-G59)*G$6*G$7/$I$2</f>
        <v>6.8999999999999062E-3</v>
      </c>
      <c r="O60" s="3">
        <f>H$5*(H60-H59)*H$6*H$7/$I$2</f>
        <v>1.4062499999999999E-3</v>
      </c>
      <c r="P60" s="3">
        <f t="shared" si="0"/>
        <v>4.9714379714285668E-2</v>
      </c>
      <c r="Q60" s="2">
        <v>3.5006879999997047E-3</v>
      </c>
    </row>
    <row r="61" spans="1:17" x14ac:dyDescent="0.25">
      <c r="A61" s="1">
        <v>42991</v>
      </c>
      <c r="B61">
        <v>131.44999999999999</v>
      </c>
      <c r="C61">
        <v>2494.75</v>
      </c>
      <c r="D61">
        <v>1.7613000000000001</v>
      </c>
      <c r="E61">
        <v>6009</v>
      </c>
      <c r="F61">
        <v>131.51</v>
      </c>
      <c r="G61">
        <v>1.0416000000000001</v>
      </c>
      <c r="H61">
        <v>108.109375</v>
      </c>
      <c r="I61" s="3">
        <f>B$5*(B61-B60)*B$6*B$7/$I$2</f>
        <v>-5.6587200000028951E-4</v>
      </c>
      <c r="J61" s="3">
        <f>C$5*(C61-C60)*C$6*C$7/$I$2</f>
        <v>1E-4</v>
      </c>
      <c r="K61" s="3">
        <f>D$5*(D61-D60)*D$6*D$7/$I$2</f>
        <v>4.6872000000000059E-3</v>
      </c>
      <c r="L61" s="3">
        <f>E$5*(E61-E60)*E$6*E$7/$I$2</f>
        <v>4.4999999999999999E-4</v>
      </c>
      <c r="M61" s="3">
        <f>F$5*(F61-F60)*F$6*F$7/$I$2</f>
        <v>-0.13198936000000158</v>
      </c>
      <c r="N61" s="3">
        <f>G$5*(G61-G60)*G$6*G$7/$I$2</f>
        <v>5.9000000000000163E-3</v>
      </c>
      <c r="O61" s="3">
        <f>H$5*(H61-H60)*H$6*H$7/$I$2</f>
        <v>1.4062499999999999E-3</v>
      </c>
      <c r="P61" s="3">
        <f t="shared" si="0"/>
        <v>-1.7144540285714549E-2</v>
      </c>
      <c r="Q61" s="2">
        <v>4.2345608571430398E-3</v>
      </c>
    </row>
    <row r="62" spans="1:17" x14ac:dyDescent="0.25">
      <c r="A62" s="1">
        <v>42992</v>
      </c>
      <c r="B62">
        <v>131.38</v>
      </c>
      <c r="C62">
        <v>2494.25</v>
      </c>
      <c r="D62">
        <v>1.7703</v>
      </c>
      <c r="E62">
        <v>5970.75</v>
      </c>
      <c r="F62">
        <v>131.80000000000001</v>
      </c>
      <c r="G62">
        <v>1.0437000000000001</v>
      </c>
      <c r="H62">
        <v>108.0703125</v>
      </c>
      <c r="I62" s="3">
        <f>B$5*(B62-B61)*B$6*B$7/$I$2</f>
        <v>-1.980551999999807E-3</v>
      </c>
      <c r="J62" s="3">
        <f>C$5*(C62-C61)*C$6*C$7/$I$2</f>
        <v>-1E-4</v>
      </c>
      <c r="K62" s="3">
        <f>D$5*(D62-D61)*D$6*D$7/$I$2</f>
        <v>1.5119999999999828E-3</v>
      </c>
      <c r="L62" s="3">
        <f>E$5*(E62-E61)*E$6*E$7/$I$2</f>
        <v>-3.8249999999999998E-3</v>
      </c>
      <c r="M62" s="3">
        <f>F$5*(F62-F61)*F$6*F$7/$I$2</f>
        <v>0.10345112000000728</v>
      </c>
      <c r="N62" s="3">
        <f>G$5*(G62-G61)*G$6*G$7/$I$2</f>
        <v>-2.0999999999999908E-3</v>
      </c>
      <c r="O62" s="3">
        <f>H$5*(H62-H61)*H$6*H$7/$I$2</f>
        <v>1.4062499999999999E-3</v>
      </c>
      <c r="P62" s="3">
        <f t="shared" si="0"/>
        <v>1.4051974000001065E-2</v>
      </c>
      <c r="Q62" s="2">
        <v>6.2114522857134582E-3</v>
      </c>
    </row>
    <row r="63" spans="1:17" x14ac:dyDescent="0.25">
      <c r="A63" s="1">
        <v>42993</v>
      </c>
      <c r="B63">
        <v>131.18</v>
      </c>
      <c r="C63">
        <v>2497.25</v>
      </c>
      <c r="D63">
        <v>1.7916000000000001</v>
      </c>
      <c r="E63">
        <v>5995.25</v>
      </c>
      <c r="F63">
        <v>132.47</v>
      </c>
      <c r="G63">
        <v>1.0487</v>
      </c>
      <c r="H63">
        <v>108.0234375</v>
      </c>
      <c r="I63" s="3">
        <f>B$5*(B63-B62)*B$6*B$7/$I$2</f>
        <v>-5.6587199999996781E-3</v>
      </c>
      <c r="J63" s="3">
        <f>C$5*(C63-C62)*C$6*C$7/$I$2</f>
        <v>5.9999999999999995E-4</v>
      </c>
      <c r="K63" s="3">
        <f>D$5*(D63-D62)*D$6*D$7/$I$2</f>
        <v>3.5784000000000159E-3</v>
      </c>
      <c r="L63" s="3">
        <f>E$5*(E63-E62)*E$6*E$7/$I$2</f>
        <v>2.4499999999999999E-3</v>
      </c>
      <c r="M63" s="3">
        <f>F$5*(F63-F62)*F$6*F$7/$I$2</f>
        <v>0.23900775999999552</v>
      </c>
      <c r="N63" s="3">
        <f>G$5*(G63-G62)*G$6*G$7/$I$2</f>
        <v>-4.9999999999998934E-3</v>
      </c>
      <c r="O63" s="3">
        <f>H$5*(H63-H62)*H$6*H$7/$I$2</f>
        <v>1.6875E-3</v>
      </c>
      <c r="P63" s="3">
        <f t="shared" si="0"/>
        <v>3.3809277142856566E-2</v>
      </c>
      <c r="Q63" s="2">
        <v>6.9805848571427255E-3</v>
      </c>
    </row>
    <row r="64" spans="1:17" x14ac:dyDescent="0.25">
      <c r="A64" s="1">
        <v>42996</v>
      </c>
      <c r="B64">
        <v>131.13</v>
      </c>
      <c r="C64">
        <v>2502.75</v>
      </c>
      <c r="D64">
        <v>1.7724</v>
      </c>
      <c r="E64">
        <v>5986.75</v>
      </c>
      <c r="F64">
        <v>133.31</v>
      </c>
      <c r="G64">
        <v>1.0462</v>
      </c>
      <c r="H64">
        <v>108</v>
      </c>
      <c r="I64" s="3">
        <f>B$5*(B64-B63)*B$6*B$7/$I$2</f>
        <v>-1.4146800000003218E-3</v>
      </c>
      <c r="J64" s="3">
        <f>C$5*(C64-C63)*C$6*C$7/$I$2</f>
        <v>1.1000000000000001E-3</v>
      </c>
      <c r="K64" s="3">
        <f>D$5*(D64-D63)*D$6*D$7/$I$2</f>
        <v>-3.2256000000000177E-3</v>
      </c>
      <c r="L64" s="3">
        <f>E$5*(E64-E63)*E$6*E$7/$I$2</f>
        <v>-8.4999999999999995E-4</v>
      </c>
      <c r="M64" s="3">
        <f>F$5*(F64-F63)*F$6*F$7/$I$2</f>
        <v>0.29965152000000117</v>
      </c>
      <c r="N64" s="3">
        <f>G$5*(G64-G63)*G$6*G$7/$I$2</f>
        <v>2.4999999999999467E-3</v>
      </c>
      <c r="O64" s="3">
        <f>H$5*(H64-H63)*H$6*H$7/$I$2</f>
        <v>8.4374999999999999E-4</v>
      </c>
      <c r="P64" s="3">
        <f t="shared" si="0"/>
        <v>4.2657855714285819E-2</v>
      </c>
      <c r="Q64" s="2">
        <v>7.4243394285722015E-3</v>
      </c>
    </row>
    <row r="65" spans="1:17" x14ac:dyDescent="0.25">
      <c r="A65" s="1">
        <v>42997</v>
      </c>
      <c r="B65">
        <v>131.16999999999999</v>
      </c>
      <c r="C65">
        <v>2504.75</v>
      </c>
      <c r="D65">
        <v>1.7654000000000001</v>
      </c>
      <c r="E65">
        <v>5997</v>
      </c>
      <c r="F65">
        <v>133.85</v>
      </c>
      <c r="G65">
        <v>1.0448</v>
      </c>
      <c r="H65">
        <v>107.9765625</v>
      </c>
      <c r="I65" s="3">
        <f>B$5*(B65-B64)*B$6*B$7/$I$2</f>
        <v>1.1317439999997748E-3</v>
      </c>
      <c r="J65" s="3">
        <f>C$5*(C65-C64)*C$6*C$7/$I$2</f>
        <v>4.0000000000000002E-4</v>
      </c>
      <c r="K65" s="3">
        <f>D$5*(D65-D64)*D$6*D$7/$I$2</f>
        <v>-1.1759999999999824E-3</v>
      </c>
      <c r="L65" s="3">
        <f>E$5*(E65-E64)*E$6*E$7/$I$2</f>
        <v>1.0250000000000001E-3</v>
      </c>
      <c r="M65" s="3">
        <f>F$5*(F65-F64)*F$6*F$7/$I$2</f>
        <v>0.19263311999999716</v>
      </c>
      <c r="N65" s="3">
        <f>G$5*(G65-G64)*G$6*G$7/$I$2</f>
        <v>1.4000000000000679E-3</v>
      </c>
      <c r="O65" s="3">
        <f>H$5*(H65-H64)*H$6*H$7/$I$2</f>
        <v>8.4374999999999999E-4</v>
      </c>
      <c r="P65" s="3">
        <f t="shared" si="0"/>
        <v>2.8036801999999576E-2</v>
      </c>
      <c r="Q65" s="2">
        <v>7.4474657142859779E-3</v>
      </c>
    </row>
    <row r="66" spans="1:17" x14ac:dyDescent="0.25">
      <c r="A66" s="1">
        <v>42998</v>
      </c>
      <c r="B66">
        <v>131.24</v>
      </c>
      <c r="C66">
        <v>2505.25</v>
      </c>
      <c r="D66">
        <v>1.7998000000000001</v>
      </c>
      <c r="E66">
        <v>5978.5</v>
      </c>
      <c r="F66">
        <v>133.66999999999999</v>
      </c>
      <c r="G66">
        <v>1.0366</v>
      </c>
      <c r="H66">
        <v>107.890625</v>
      </c>
      <c r="I66" s="3">
        <f>B$5*(B66-B65)*B$6*B$7/$I$2</f>
        <v>1.9805520000006115E-3</v>
      </c>
      <c r="J66" s="3">
        <f>C$5*(C66-C65)*C$6*C$7/$I$2</f>
        <v>1E-4</v>
      </c>
      <c r="K66" s="3">
        <f>D$5*(D66-D65)*D$6*D$7/$I$2</f>
        <v>5.7791999999999982E-3</v>
      </c>
      <c r="L66" s="3">
        <f>E$5*(E66-E65)*E$6*E$7/$I$2</f>
        <v>-1.8500000000000001E-3</v>
      </c>
      <c r="M66" s="3">
        <f>F$5*(F66-F65)*F$6*F$7/$I$2</f>
        <v>-6.4211040000002439E-2</v>
      </c>
      <c r="N66" s="3">
        <f>G$5*(G66-G65)*G$6*G$7/$I$2</f>
        <v>8.1999999999999851E-3</v>
      </c>
      <c r="O66" s="3">
        <f>H$5*(H66-H65)*H$6*H$7/$I$2</f>
        <v>3.0937500000000001E-3</v>
      </c>
      <c r="P66" s="3">
        <f t="shared" si="0"/>
        <v>-6.7010768571431206E-3</v>
      </c>
      <c r="Q66" s="2">
        <v>7.4832848571421556E-3</v>
      </c>
    </row>
    <row r="67" spans="1:17" x14ac:dyDescent="0.25">
      <c r="A67" s="1">
        <v>42999</v>
      </c>
      <c r="B67">
        <v>131.11000000000001</v>
      </c>
      <c r="C67">
        <v>2501</v>
      </c>
      <c r="D67">
        <v>1.8079000000000001</v>
      </c>
      <c r="E67">
        <v>5945.25</v>
      </c>
      <c r="F67">
        <v>134.41999999999999</v>
      </c>
      <c r="G67">
        <v>1.0344</v>
      </c>
      <c r="H67">
        <v>107.875</v>
      </c>
      <c r="I67" s="3">
        <f>B$5*(B67-B66)*B$6*B$7/$I$2</f>
        <v>-3.6781679999998715E-3</v>
      </c>
      <c r="J67" s="3">
        <f>C$5*(C67-C66)*C$6*C$7/$I$2</f>
        <v>-8.4999999999999995E-4</v>
      </c>
      <c r="K67" s="3">
        <f>D$5*(D67-D66)*D$6*D$7/$I$2</f>
        <v>1.3607999999999992E-3</v>
      </c>
      <c r="L67" s="3">
        <f>E$5*(E67-E66)*E$6*E$7/$I$2</f>
        <v>-3.3249999999999998E-3</v>
      </c>
      <c r="M67" s="3">
        <f>F$5*(F67-F66)*F$6*F$7/$I$2</f>
        <v>0.26754600000000001</v>
      </c>
      <c r="N67" s="3">
        <f>G$5*(G67-G66)*G$6*G$7/$I$2</f>
        <v>2.1999999999999797E-3</v>
      </c>
      <c r="O67" s="3">
        <f>H$5*(H67-H66)*H$6*H$7/$I$2</f>
        <v>5.6249999999999996E-4</v>
      </c>
      <c r="P67" s="3">
        <f t="shared" si="0"/>
        <v>3.7688018857142881E-2</v>
      </c>
      <c r="Q67" s="2">
        <v>7.5177220000002265E-3</v>
      </c>
    </row>
    <row r="68" spans="1:17" x14ac:dyDescent="0.25">
      <c r="A68" s="1">
        <v>43000</v>
      </c>
      <c r="B68">
        <v>131.07</v>
      </c>
      <c r="C68">
        <v>2499.5</v>
      </c>
      <c r="D68">
        <v>1.8090999999999999</v>
      </c>
      <c r="E68">
        <v>5935.75</v>
      </c>
      <c r="F68">
        <v>133.91999999999999</v>
      </c>
      <c r="G68">
        <v>1.0364</v>
      </c>
      <c r="H68">
        <v>107.890625</v>
      </c>
      <c r="I68" s="3">
        <f>B$5*(B68-B67)*B$6*B$7/$I$2</f>
        <v>-1.131744000000579E-3</v>
      </c>
      <c r="J68" s="3">
        <f>C$5*(C68-C67)*C$6*C$7/$I$2</f>
        <v>-2.9999999999999997E-4</v>
      </c>
      <c r="K68" s="3">
        <f>D$5*(D68-D67)*D$6*D$7/$I$2</f>
        <v>2.015999999999778E-4</v>
      </c>
      <c r="L68" s="3">
        <f>E$5*(E68-E67)*E$6*E$7/$I$2</f>
        <v>-9.5E-4</v>
      </c>
      <c r="M68" s="3">
        <f>F$5*(F68-F67)*F$6*F$7/$I$2</f>
        <v>-0.17836399999999999</v>
      </c>
      <c r="N68" s="3">
        <f>G$5*(G68-G67)*G$6*G$7/$I$2</f>
        <v>-2.0000000000000018E-3</v>
      </c>
      <c r="O68" s="3">
        <f>H$5*(H68-H67)*H$6*H$7/$I$2</f>
        <v>-5.6249999999999996E-4</v>
      </c>
      <c r="P68" s="3">
        <f t="shared" si="0"/>
        <v>-2.6158092000000084E-2</v>
      </c>
      <c r="Q68" s="2">
        <v>9.922296285713313E-3</v>
      </c>
    </row>
    <row r="69" spans="1:17" x14ac:dyDescent="0.25">
      <c r="A69" s="1">
        <v>43003</v>
      </c>
      <c r="B69">
        <v>131.41999999999999</v>
      </c>
      <c r="C69">
        <v>2497</v>
      </c>
      <c r="D69">
        <v>1.85</v>
      </c>
      <c r="E69">
        <v>5876.5</v>
      </c>
      <c r="F69">
        <v>132.29</v>
      </c>
      <c r="G69">
        <v>1.0401</v>
      </c>
      <c r="H69">
        <v>107.9375</v>
      </c>
      <c r="I69" s="3">
        <f>B$5*(B69-B68)*B$6*B$7/$I$2</f>
        <v>9.9027599999998404E-3</v>
      </c>
      <c r="J69" s="3">
        <f>C$5*(C69-C68)*C$6*C$7/$I$2</f>
        <v>-5.0000000000000001E-4</v>
      </c>
      <c r="K69" s="3">
        <f>D$5*(D69-D68)*D$6*D$7/$I$2</f>
        <v>6.8712000000000261E-3</v>
      </c>
      <c r="L69" s="3">
        <f>E$5*(E69-E68)*E$6*E$7/$I$2</f>
        <v>-5.9249999999999997E-3</v>
      </c>
      <c r="M69" s="3">
        <f>F$5*(F69-F68)*F$6*F$7/$I$2</f>
        <v>-0.58146663999999826</v>
      </c>
      <c r="N69" s="3">
        <f>G$5*(G69-G68)*G$6*G$7/$I$2</f>
        <v>-3.7000000000000366E-3</v>
      </c>
      <c r="O69" s="3">
        <f>H$5*(H69-H68)*H$6*H$7/$I$2</f>
        <v>-1.6875E-3</v>
      </c>
      <c r="P69" s="3">
        <f t="shared" si="0"/>
        <v>-8.2357882857142628E-2</v>
      </c>
      <c r="Q69" s="2">
        <v>1.0910653999999317E-2</v>
      </c>
    </row>
    <row r="70" spans="1:17" x14ac:dyDescent="0.25">
      <c r="A70" s="1">
        <v>43004</v>
      </c>
      <c r="B70">
        <v>131.38</v>
      </c>
      <c r="C70">
        <v>2495.5</v>
      </c>
      <c r="D70">
        <v>1.8389</v>
      </c>
      <c r="E70">
        <v>5892.5</v>
      </c>
      <c r="F70">
        <v>132.43</v>
      </c>
      <c r="G70">
        <v>1.0375000000000001</v>
      </c>
      <c r="H70">
        <v>107.90625</v>
      </c>
      <c r="I70" s="3">
        <f>B$5*(B70-B69)*B$6*B$7/$I$2</f>
        <v>-1.1317439999997748E-3</v>
      </c>
      <c r="J70" s="3">
        <f>C$5*(C70-C69)*C$6*C$7/$I$2</f>
        <v>-2.9999999999999997E-4</v>
      </c>
      <c r="K70" s="3">
        <f>D$5*(D70-D69)*D$6*D$7/$I$2</f>
        <v>-1.8648000000000184E-3</v>
      </c>
      <c r="L70" s="3">
        <f>E$5*(E70-E69)*E$6*E$7/$I$2</f>
        <v>1.6000000000000001E-3</v>
      </c>
      <c r="M70" s="3">
        <f>F$5*(F70-F69)*F$6*F$7/$I$2</f>
        <v>4.9941920000005267E-2</v>
      </c>
      <c r="N70" s="3">
        <f>G$5*(G70-G69)*G$6*G$7/$I$2</f>
        <v>2.5999999999999357E-3</v>
      </c>
      <c r="O70" s="3">
        <f>H$5*(H70-H69)*H$6*H$7/$I$2</f>
        <v>1.1249999999999999E-3</v>
      </c>
      <c r="P70" s="3">
        <f t="shared" si="0"/>
        <v>7.4243394285722015E-3</v>
      </c>
      <c r="Q70" s="2">
        <v>1.1076440571428531E-2</v>
      </c>
    </row>
    <row r="71" spans="1:17" x14ac:dyDescent="0.25">
      <c r="A71" s="1">
        <v>43005</v>
      </c>
      <c r="B71">
        <v>131.19999999999999</v>
      </c>
      <c r="C71">
        <v>2504.5</v>
      </c>
      <c r="D71">
        <v>1.8394999999999999</v>
      </c>
      <c r="E71">
        <v>5941</v>
      </c>
      <c r="F71">
        <v>132.63999999999999</v>
      </c>
      <c r="G71">
        <v>1.0350999999999999</v>
      </c>
      <c r="H71">
        <v>107.859375</v>
      </c>
      <c r="I71" s="3">
        <f>B$5*(B71-B70)*B$6*B$7/$I$2</f>
        <v>-5.0928480000001939E-3</v>
      </c>
      <c r="J71" s="3">
        <f>C$5*(C71-C70)*C$6*C$7/$I$2</f>
        <v>1.8E-3</v>
      </c>
      <c r="K71" s="3">
        <f>D$5*(D71-D70)*D$6*D$7/$I$2</f>
        <v>1.007999999999889E-4</v>
      </c>
      <c r="L71" s="3">
        <f>E$5*(E71-E70)*E$6*E$7/$I$2</f>
        <v>4.8500000000000001E-3</v>
      </c>
      <c r="M71" s="3">
        <f>F$5*(F71-F70)*F$6*F$7/$I$2</f>
        <v>7.4912879999992701E-2</v>
      </c>
      <c r="N71" s="3">
        <f>G$5*(G71-G70)*G$6*G$7/$I$2</f>
        <v>2.4000000000001798E-3</v>
      </c>
      <c r="O71" s="3">
        <f>H$5*(H71-H70)*H$6*H$7/$I$2</f>
        <v>1.6875E-3</v>
      </c>
      <c r="P71" s="3">
        <f t="shared" si="0"/>
        <v>1.1522618857141811E-2</v>
      </c>
      <c r="Q71" s="2">
        <v>1.1522618857141811E-2</v>
      </c>
    </row>
    <row r="72" spans="1:17" x14ac:dyDescent="0.25">
      <c r="A72" s="1">
        <v>43006</v>
      </c>
      <c r="B72">
        <v>131.15</v>
      </c>
      <c r="C72">
        <v>2507.75</v>
      </c>
      <c r="D72">
        <v>1.8248</v>
      </c>
      <c r="E72">
        <v>5938.5</v>
      </c>
      <c r="F72">
        <v>132.63999999999999</v>
      </c>
      <c r="G72">
        <v>1.036</v>
      </c>
      <c r="H72">
        <v>107.9140625</v>
      </c>
      <c r="I72" s="3">
        <f>B$5*(B72-B71)*B$6*B$7/$I$2</f>
        <v>-1.4146799999995175E-3</v>
      </c>
      <c r="J72" s="3">
        <f>C$5*(C72-C71)*C$6*C$7/$I$2</f>
        <v>6.4999999999999997E-4</v>
      </c>
      <c r="K72" s="3">
        <f>D$5*(D72-D71)*D$6*D$7/$I$2</f>
        <v>-2.4695999999999889E-3</v>
      </c>
      <c r="L72" s="3">
        <f>E$5*(E72-E71)*E$6*E$7/$I$2</f>
        <v>-2.5000000000000001E-4</v>
      </c>
      <c r="M72" s="3">
        <f>F$5*(F72-F71)*F$6*F$7/$I$2</f>
        <v>0</v>
      </c>
      <c r="N72" s="3">
        <f>G$5*(G72-G71)*G$6*G$7/$I$2</f>
        <v>-9.0000000000012292E-4</v>
      </c>
      <c r="O72" s="3">
        <f>H$5*(H72-H71)*H$6*H$7/$I$2</f>
        <v>-1.96875E-3</v>
      </c>
      <c r="P72" s="3">
        <f t="shared" si="0"/>
        <v>-9.0757571428566142E-4</v>
      </c>
      <c r="Q72" s="2">
        <v>1.1841847428572319E-2</v>
      </c>
    </row>
    <row r="73" spans="1:17" x14ac:dyDescent="0.25">
      <c r="A73" s="1">
        <v>43007</v>
      </c>
      <c r="B73">
        <v>131.18</v>
      </c>
      <c r="C73">
        <v>2516</v>
      </c>
      <c r="D73">
        <v>1.8105</v>
      </c>
      <c r="E73">
        <v>5982.5</v>
      </c>
      <c r="F73">
        <v>133.01</v>
      </c>
      <c r="G73">
        <v>1.0378000000000001</v>
      </c>
      <c r="H73">
        <v>107.8515625</v>
      </c>
      <c r="I73" s="3">
        <f>B$5*(B73-B72)*B$6*B$7/$I$2</f>
        <v>8.4880800000003214E-4</v>
      </c>
      <c r="J73" s="3">
        <f>C$5*(C73-C72)*C$6*C$7/$I$2</f>
        <v>1.65E-3</v>
      </c>
      <c r="K73" s="3">
        <f>D$5*(D73-D72)*D$6*D$7/$I$2</f>
        <v>-2.4023999999999964E-3</v>
      </c>
      <c r="L73" s="3">
        <f>E$5*(E73-E72)*E$6*E$7/$I$2</f>
        <v>4.4000000000000003E-3</v>
      </c>
      <c r="M73" s="3">
        <f>F$5*(F73-F72)*F$6*F$7/$I$2</f>
        <v>0.13198936000000158</v>
      </c>
      <c r="N73" s="3">
        <f>G$5*(G73-G72)*G$6*G$7/$I$2</f>
        <v>-1.8000000000000238E-3</v>
      </c>
      <c r="O73" s="3">
        <f>H$5*(H73-H72)*H$6*H$7/$I$2</f>
        <v>2.2499999999999998E-3</v>
      </c>
      <c r="P73" s="3">
        <f t="shared" si="0"/>
        <v>1.9562252571428799E-2</v>
      </c>
      <c r="Q73" s="2">
        <v>1.2443985142856549E-2</v>
      </c>
    </row>
    <row r="74" spans="1:17" x14ac:dyDescent="0.25">
      <c r="A74" s="1">
        <v>43010</v>
      </c>
      <c r="B74">
        <v>131.28</v>
      </c>
      <c r="C74">
        <v>2526.25</v>
      </c>
      <c r="D74">
        <v>1.7669999999999999</v>
      </c>
      <c r="E74">
        <v>5980.5</v>
      </c>
      <c r="F74">
        <v>132.38</v>
      </c>
      <c r="G74">
        <v>1.0310999999999999</v>
      </c>
      <c r="H74">
        <v>107.828125</v>
      </c>
      <c r="I74" s="3">
        <f>B$5*(B74-B73)*B$6*B$7/$I$2</f>
        <v>2.8293599999998391E-3</v>
      </c>
      <c r="J74" s="3">
        <f>C$5*(C74-C73)*C$6*C$7/$I$2</f>
        <v>2.0500000000000002E-3</v>
      </c>
      <c r="K74" s="3">
        <f>D$5*(D74-D73)*D$6*D$7/$I$2</f>
        <v>-7.3080000000000159E-3</v>
      </c>
      <c r="L74" s="3">
        <f>E$5*(E74-E73)*E$6*E$7/$I$2</f>
        <v>-2.0000000000000001E-4</v>
      </c>
      <c r="M74" s="3">
        <f>F$5*(F74-F73)*F$6*F$7/$I$2</f>
        <v>-0.22473863999999838</v>
      </c>
      <c r="N74" s="3">
        <f>G$5*(G74-G73)*G$6*G$7/$I$2</f>
        <v>6.7000000000001503E-3</v>
      </c>
      <c r="O74" s="3">
        <f>H$5*(H74-H73)*H$6*H$7/$I$2</f>
        <v>8.4374999999999999E-4</v>
      </c>
      <c r="P74" s="3">
        <f t="shared" si="0"/>
        <v>-3.1403361428571204E-2</v>
      </c>
      <c r="Q74" s="2">
        <v>1.2876540857142829E-2</v>
      </c>
    </row>
    <row r="75" spans="1:17" x14ac:dyDescent="0.25">
      <c r="A75" s="1">
        <v>43011</v>
      </c>
      <c r="B75">
        <v>131.27000000000001</v>
      </c>
      <c r="C75">
        <v>2532.75</v>
      </c>
      <c r="D75">
        <v>1.7509999999999999</v>
      </c>
      <c r="E75">
        <v>5998</v>
      </c>
      <c r="F75">
        <v>132.77000000000001</v>
      </c>
      <c r="G75">
        <v>1.0319</v>
      </c>
      <c r="H75">
        <v>107.8359375</v>
      </c>
      <c r="I75" s="3">
        <f>B$5*(B75-B74)*B$6*B$7/$I$2</f>
        <v>-2.8293599999974268E-4</v>
      </c>
      <c r="J75" s="3">
        <f>C$5*(C75-C74)*C$6*C$7/$I$2</f>
        <v>1.2999999999999999E-3</v>
      </c>
      <c r="K75" s="3">
        <f>D$5*(D75-D74)*D$6*D$7/$I$2</f>
        <v>-2.6880000000000025E-3</v>
      </c>
      <c r="L75" s="3">
        <f>E$5*(E75-E74)*E$6*E$7/$I$2</f>
        <v>1.75E-3</v>
      </c>
      <c r="M75" s="3">
        <f>F$5*(F75-F74)*F$6*F$7/$I$2</f>
        <v>0.13912392000000526</v>
      </c>
      <c r="N75" s="3">
        <f>G$5*(G75-G74)*G$6*G$7/$I$2</f>
        <v>-8.0000000000013394E-4</v>
      </c>
      <c r="O75" s="3">
        <f>H$5*(H75-H74)*H$6*H$7/$I$2</f>
        <v>-2.8124999999999998E-4</v>
      </c>
      <c r="P75" s="3">
        <f t="shared" ref="P75:P109" si="1">AVERAGE(I75:O75)</f>
        <v>1.9731676285715056E-2</v>
      </c>
      <c r="Q75" s="2">
        <v>1.3043022000000459E-2</v>
      </c>
    </row>
    <row r="76" spans="1:17" x14ac:dyDescent="0.25">
      <c r="A76" s="1">
        <v>43012</v>
      </c>
      <c r="B76">
        <v>131.29</v>
      </c>
      <c r="C76">
        <v>2536.25</v>
      </c>
      <c r="D76">
        <v>1.7744</v>
      </c>
      <c r="E76">
        <v>6004</v>
      </c>
      <c r="F76">
        <v>132.72999999999999</v>
      </c>
      <c r="G76">
        <v>1.0307999999999999</v>
      </c>
      <c r="H76">
        <v>107.828125</v>
      </c>
      <c r="I76" s="3">
        <f>B$5*(B76-B75)*B$6*B$7/$I$2</f>
        <v>5.6587199999948536E-4</v>
      </c>
      <c r="J76" s="3">
        <f>C$5*(C76-C75)*C$6*C$7/$I$2</f>
        <v>6.9999999999999999E-4</v>
      </c>
      <c r="K76" s="3">
        <f>D$5*(D76-D75)*D$6*D$7/$I$2</f>
        <v>3.9312000000000149E-3</v>
      </c>
      <c r="L76" s="3">
        <f>E$5*(E76-E75)*E$6*E$7/$I$2</f>
        <v>5.9999999999999995E-4</v>
      </c>
      <c r="M76" s="3">
        <f>F$5*(F76-F75)*F$6*F$7/$I$2</f>
        <v>-1.4269120000007299E-2</v>
      </c>
      <c r="N76" s="3">
        <f>G$5*(G76-G75)*G$6*G$7/$I$2</f>
        <v>1.1000000000001009E-3</v>
      </c>
      <c r="O76" s="3">
        <f>H$5*(H76-H75)*H$6*H$7/$I$2</f>
        <v>2.8124999999999998E-4</v>
      </c>
      <c r="P76" s="3">
        <f t="shared" si="1"/>
        <v>-1.0129711428582425E-3</v>
      </c>
      <c r="Q76" s="2">
        <v>1.372098685714382E-2</v>
      </c>
    </row>
    <row r="77" spans="1:17" x14ac:dyDescent="0.25">
      <c r="A77" s="1">
        <v>43013</v>
      </c>
      <c r="B77">
        <v>131.19</v>
      </c>
      <c r="C77">
        <v>2550</v>
      </c>
      <c r="D77">
        <v>1.7867999999999999</v>
      </c>
      <c r="E77">
        <v>6065.75</v>
      </c>
      <c r="F77">
        <v>132.18</v>
      </c>
      <c r="G77">
        <v>1.0262</v>
      </c>
      <c r="H77">
        <v>107.796875</v>
      </c>
      <c r="I77" s="3">
        <f>B$5*(B77-B76)*B$6*B$7/$I$2</f>
        <v>-2.8293599999998391E-3</v>
      </c>
      <c r="J77" s="3">
        <f>C$5*(C77-C76)*C$6*C$7/$I$2</f>
        <v>2.7499999999999998E-3</v>
      </c>
      <c r="K77" s="3">
        <f>D$5*(D77-D76)*D$6*D$7/$I$2</f>
        <v>2.0831999999999943E-3</v>
      </c>
      <c r="L77" s="3">
        <f>E$5*(E77-E76)*E$6*E$7/$I$2</f>
        <v>6.1749999999999999E-3</v>
      </c>
      <c r="M77" s="3">
        <f>F$5*(F77-F76)*F$6*F$7/$I$2</f>
        <v>-0.19620039999999392</v>
      </c>
      <c r="N77" s="3">
        <f>G$5*(G77-G76)*G$6*G$7/$I$2</f>
        <v>4.5999999999999375E-3</v>
      </c>
      <c r="O77" s="3">
        <f>H$5*(H77-H76)*H$6*H$7/$I$2</f>
        <v>1.1249999999999999E-3</v>
      </c>
      <c r="P77" s="3">
        <f t="shared" si="1"/>
        <v>-2.6042365714284834E-2</v>
      </c>
      <c r="Q77" s="2">
        <v>1.4051974000001065E-2</v>
      </c>
    </row>
    <row r="78" spans="1:17" x14ac:dyDescent="0.25">
      <c r="A78" s="1">
        <v>43014</v>
      </c>
      <c r="B78">
        <v>131.18</v>
      </c>
      <c r="C78">
        <v>2545</v>
      </c>
      <c r="D78">
        <v>1.7444</v>
      </c>
      <c r="E78">
        <v>6064.25</v>
      </c>
      <c r="F78">
        <v>132.34</v>
      </c>
      <c r="G78">
        <v>1.0266999999999999</v>
      </c>
      <c r="H78">
        <v>107.7734375</v>
      </c>
      <c r="I78" s="3">
        <f>B$5*(B78-B77)*B$6*B$7/$I$2</f>
        <v>-2.8293599999974268E-4</v>
      </c>
      <c r="J78" s="3">
        <f>C$5*(C78-C77)*C$6*C$7/$I$2</f>
        <v>-1E-3</v>
      </c>
      <c r="K78" s="3">
        <f>D$5*(D78-D77)*D$6*D$7/$I$2</f>
        <v>-7.1231999999999988E-3</v>
      </c>
      <c r="L78" s="3">
        <f>E$5*(E78-E77)*E$6*E$7/$I$2</f>
        <v>-1.4999999999999999E-4</v>
      </c>
      <c r="M78" s="3">
        <f>F$5*(F78-F77)*F$6*F$7/$I$2</f>
        <v>5.7076479999998771E-2</v>
      </c>
      <c r="N78" s="3">
        <f>G$5*(G78-G77)*G$6*G$7/$I$2</f>
        <v>-4.9999999999994493E-4</v>
      </c>
      <c r="O78" s="3">
        <f>H$5*(H78-H77)*H$6*H$7/$I$2</f>
        <v>8.4374999999999999E-4</v>
      </c>
      <c r="P78" s="3">
        <f t="shared" si="1"/>
        <v>6.9805848571427255E-3</v>
      </c>
      <c r="Q78" s="2">
        <v>1.5586810857142986E-2</v>
      </c>
    </row>
    <row r="79" spans="1:17" x14ac:dyDescent="0.25">
      <c r="A79" s="1">
        <v>43017</v>
      </c>
      <c r="B79">
        <v>131.27000000000001</v>
      </c>
      <c r="C79">
        <v>2543.75</v>
      </c>
      <c r="D79">
        <v>1.7357</v>
      </c>
      <c r="E79">
        <v>6064.5</v>
      </c>
      <c r="F79">
        <v>132.47999999999999</v>
      </c>
      <c r="G79">
        <v>1.0254000000000001</v>
      </c>
      <c r="H79">
        <v>107.765625</v>
      </c>
      <c r="I79" s="3">
        <f>B$5*(B79-B78)*B$6*B$7/$I$2</f>
        <v>2.546424000000097E-3</v>
      </c>
      <c r="J79" s="3">
        <f>C$5*(C79-C78)*C$6*C$7/$I$2</f>
        <v>-2.5000000000000001E-4</v>
      </c>
      <c r="K79" s="3">
        <f>D$5*(D79-D78)*D$6*D$7/$I$2</f>
        <v>-1.4615999999999883E-3</v>
      </c>
      <c r="L79" s="3">
        <f>E$5*(E79-E78)*E$6*E$7/$I$2</f>
        <v>2.5000000000000001E-5</v>
      </c>
      <c r="M79" s="3">
        <f>F$5*(F79-F78)*F$6*F$7/$I$2</f>
        <v>4.994191999999513E-2</v>
      </c>
      <c r="N79" s="3">
        <f>G$5*(G79-G78)*G$6*G$7/$I$2</f>
        <v>1.2999999999998568E-3</v>
      </c>
      <c r="O79" s="3">
        <f>H$5*(H79-H78)*H$6*H$7/$I$2</f>
        <v>2.8124999999999998E-4</v>
      </c>
      <c r="P79" s="3">
        <f t="shared" si="1"/>
        <v>7.4832848571421556E-3</v>
      </c>
      <c r="Q79" s="2">
        <v>1.6149504285715332E-2</v>
      </c>
    </row>
    <row r="80" spans="1:17" x14ac:dyDescent="0.25">
      <c r="A80" s="1">
        <v>43018</v>
      </c>
      <c r="B80">
        <v>131.28</v>
      </c>
      <c r="C80">
        <v>2548.5</v>
      </c>
      <c r="D80">
        <v>1.7654000000000001</v>
      </c>
      <c r="E80">
        <v>6065.25</v>
      </c>
      <c r="F80">
        <v>132.72999999999999</v>
      </c>
      <c r="G80">
        <v>1.0299</v>
      </c>
      <c r="H80">
        <v>107.7890625</v>
      </c>
      <c r="I80" s="3">
        <f>B$5*(B80-B79)*B$6*B$7/$I$2</f>
        <v>2.8293599999974268E-4</v>
      </c>
      <c r="J80" s="3">
        <f>C$5*(C80-C79)*C$6*C$7/$I$2</f>
        <v>9.5E-4</v>
      </c>
      <c r="K80" s="3">
        <f>D$5*(D80-D79)*D$6*D$7/$I$2</f>
        <v>4.9896000000000107E-3</v>
      </c>
      <c r="L80" s="3">
        <f>E$5*(E80-E79)*E$6*E$7/$I$2</f>
        <v>7.4999999999999993E-5</v>
      </c>
      <c r="M80" s="3">
        <f>F$5*(F80-F79)*F$6*F$7/$I$2</f>
        <v>8.9181999999999997E-2</v>
      </c>
      <c r="N80" s="3">
        <f>G$5*(G80-G79)*G$6*G$7/$I$2</f>
        <v>-4.4999999999999485E-3</v>
      </c>
      <c r="O80" s="3">
        <f>H$5*(H80-H79)*H$6*H$7/$I$2</f>
        <v>-8.4374999999999999E-4</v>
      </c>
      <c r="P80" s="3">
        <f t="shared" si="1"/>
        <v>1.2876540857142829E-2</v>
      </c>
      <c r="Q80" s="2">
        <v>1.7975199714284879E-2</v>
      </c>
    </row>
    <row r="81" spans="1:18" x14ac:dyDescent="0.25">
      <c r="A81" s="1">
        <v>43019</v>
      </c>
      <c r="B81">
        <v>131.21</v>
      </c>
      <c r="C81">
        <v>2553</v>
      </c>
      <c r="D81">
        <v>1.7866</v>
      </c>
      <c r="E81">
        <v>6082.5</v>
      </c>
      <c r="F81">
        <v>133.34</v>
      </c>
      <c r="G81">
        <v>1.032</v>
      </c>
      <c r="H81">
        <v>107.7578125</v>
      </c>
      <c r="I81" s="3">
        <f>B$5*(B81-B80)*B$6*B$7/$I$2</f>
        <v>-1.980551999999807E-3</v>
      </c>
      <c r="J81" s="3">
        <f>C$5*(C81-C80)*C$6*C$7/$I$2</f>
        <v>8.9999999999999998E-4</v>
      </c>
      <c r="K81" s="3">
        <f>D$5*(D81-D80)*D$6*D$7/$I$2</f>
        <v>3.5615999999999808E-3</v>
      </c>
      <c r="L81" s="3">
        <f>E$5*(E81-E80)*E$6*E$7/$I$2</f>
        <v>1.725E-3</v>
      </c>
      <c r="M81" s="3">
        <f>F$5*(F81-F80)*F$6*F$7/$I$2</f>
        <v>0.21760408000000489</v>
      </c>
      <c r="N81" s="3">
        <f>G$5*(G81-G80)*G$6*G$7/$I$2</f>
        <v>-2.0999999999999908E-3</v>
      </c>
      <c r="O81" s="3">
        <f>H$5*(H81-H80)*H$6*H$7/$I$2</f>
        <v>1.1249999999999999E-3</v>
      </c>
      <c r="P81" s="3">
        <f t="shared" si="1"/>
        <v>3.1547875428572153E-2</v>
      </c>
      <c r="Q81" s="2">
        <v>1.9042122857143594E-2</v>
      </c>
    </row>
    <row r="82" spans="1:18" x14ac:dyDescent="0.25">
      <c r="A82" s="1">
        <v>43020</v>
      </c>
      <c r="B82">
        <v>131.33000000000001</v>
      </c>
      <c r="C82">
        <v>2549.5</v>
      </c>
      <c r="D82">
        <v>1.766</v>
      </c>
      <c r="E82">
        <v>6074.75</v>
      </c>
      <c r="F82">
        <v>132.88999999999999</v>
      </c>
      <c r="G82">
        <v>1.0293000000000001</v>
      </c>
      <c r="H82">
        <v>107.765625</v>
      </c>
      <c r="I82" s="3">
        <f>B$5*(B82-B81)*B$6*B$7/$I$2</f>
        <v>3.3952320000001286E-3</v>
      </c>
      <c r="J82" s="3">
        <f>C$5*(C82-C81)*C$6*C$7/$I$2</f>
        <v>-6.9999999999999999E-4</v>
      </c>
      <c r="K82" s="3">
        <f>D$5*(D82-D81)*D$6*D$7/$I$2</f>
        <v>-3.4607999999999922E-3</v>
      </c>
      <c r="L82" s="3">
        <f>E$5*(E82-E81)*E$6*E$7/$I$2</f>
        <v>-7.7499999999999997E-4</v>
      </c>
      <c r="M82" s="3">
        <f>F$5*(F82-F81)*F$6*F$7/$I$2</f>
        <v>-0.16052760000000607</v>
      </c>
      <c r="N82" s="3">
        <f>G$5*(G82-G81)*G$6*G$7/$I$2</f>
        <v>2.6999999999999247E-3</v>
      </c>
      <c r="O82" s="3">
        <f>H$5*(H82-H81)*H$6*H$7/$I$2</f>
        <v>-2.8124999999999998E-4</v>
      </c>
      <c r="P82" s="3">
        <f t="shared" si="1"/>
        <v>-2.2807059714286572E-2</v>
      </c>
      <c r="Q82" s="2">
        <v>1.9077809714286346E-2</v>
      </c>
    </row>
    <row r="83" spans="1:18" x14ac:dyDescent="0.25">
      <c r="A83" s="1">
        <v>43021</v>
      </c>
      <c r="B83">
        <v>131.53</v>
      </c>
      <c r="C83">
        <v>2552.75</v>
      </c>
      <c r="D83">
        <v>1.7975000000000001</v>
      </c>
      <c r="E83">
        <v>6099.75</v>
      </c>
      <c r="F83">
        <v>132.31</v>
      </c>
      <c r="G83">
        <v>1.0306</v>
      </c>
      <c r="H83">
        <v>107.7890625</v>
      </c>
      <c r="I83" s="3">
        <f>B$5*(B83-B82)*B$6*B$7/$I$2</f>
        <v>5.6587199999996781E-3</v>
      </c>
      <c r="J83" s="3">
        <f>C$5*(C83-C82)*C$6*C$7/$I$2</f>
        <v>6.4999999999999997E-4</v>
      </c>
      <c r="K83" s="3">
        <f>D$5*(D83-D82)*D$6*D$7/$I$2</f>
        <v>5.2920000000000137E-3</v>
      </c>
      <c r="L83" s="3">
        <f>E$5*(E83-E82)*E$6*E$7/$I$2</f>
        <v>2.5000000000000001E-3</v>
      </c>
      <c r="M83" s="3">
        <f>F$5*(F83-F82)*F$6*F$7/$I$2</f>
        <v>-0.20690223999999433</v>
      </c>
      <c r="N83" s="3">
        <f>G$5*(G83-G82)*G$6*G$7/$I$2</f>
        <v>-1.2999999999998568E-3</v>
      </c>
      <c r="O83" s="3">
        <f>H$5*(H83-H82)*H$6*H$7/$I$2</f>
        <v>-8.4374999999999999E-4</v>
      </c>
      <c r="P83" s="3">
        <f t="shared" si="1"/>
        <v>-2.7849324285713496E-2</v>
      </c>
      <c r="Q83" s="2">
        <v>1.9562252571428799E-2</v>
      </c>
    </row>
    <row r="84" spans="1:18" x14ac:dyDescent="0.25">
      <c r="A84" s="1">
        <v>43024</v>
      </c>
      <c r="B84">
        <v>131.69</v>
      </c>
      <c r="C84">
        <v>2556.25</v>
      </c>
      <c r="D84">
        <v>1.8133999999999999</v>
      </c>
      <c r="E84">
        <v>6120.25</v>
      </c>
      <c r="F84">
        <v>132.38999999999999</v>
      </c>
      <c r="G84">
        <v>1.0286999999999999</v>
      </c>
      <c r="H84">
        <v>107.703125</v>
      </c>
      <c r="I84" s="3">
        <f>B$5*(B84-B83)*B$6*B$7/$I$2</f>
        <v>4.526975999999904E-3</v>
      </c>
      <c r="J84" s="3">
        <f>C$5*(C84-C83)*C$6*C$7/$I$2</f>
        <v>6.9999999999999999E-4</v>
      </c>
      <c r="K84" s="3">
        <f>D$5*(D84-D83)*D$6*D$7/$I$2</f>
        <v>2.6711999999999669E-3</v>
      </c>
      <c r="L84" s="3">
        <f>E$5*(E84-E83)*E$6*E$7/$I$2</f>
        <v>2.0500000000000002E-3</v>
      </c>
      <c r="M84" s="3">
        <f>F$5*(F84-F83)*F$6*F$7/$I$2</f>
        <v>2.853823999999432E-2</v>
      </c>
      <c r="N84" s="3">
        <f>G$5*(G84-G83)*G$6*G$7/$I$2</f>
        <v>1.9000000000000128E-3</v>
      </c>
      <c r="O84" s="3">
        <f>H$5*(H84-H83)*H$6*H$7/$I$2</f>
        <v>3.0937500000000001E-3</v>
      </c>
      <c r="P84" s="3">
        <f t="shared" si="1"/>
        <v>6.2114522857134582E-3</v>
      </c>
      <c r="Q84" s="2">
        <v>1.9731676285715056E-2</v>
      </c>
    </row>
    <row r="85" spans="1:18" x14ac:dyDescent="0.25">
      <c r="A85" s="1">
        <v>43025</v>
      </c>
      <c r="B85">
        <v>131.68</v>
      </c>
      <c r="C85">
        <v>2557</v>
      </c>
      <c r="D85">
        <v>1.8103</v>
      </c>
      <c r="E85">
        <v>6123.75</v>
      </c>
      <c r="F85">
        <v>132.13</v>
      </c>
      <c r="G85">
        <v>1.0264</v>
      </c>
      <c r="H85">
        <v>107.703125</v>
      </c>
      <c r="I85" s="3">
        <f>B$5*(B85-B84)*B$6*B$7/$I$2</f>
        <v>-2.8293599999974268E-4</v>
      </c>
      <c r="J85" s="3">
        <f>C$5*(C85-C84)*C$6*C$7/$I$2</f>
        <v>1.4999999999999999E-4</v>
      </c>
      <c r="K85" s="3">
        <f>D$5*(D85-D84)*D$6*D$7/$I$2</f>
        <v>-5.2079999999997992E-4</v>
      </c>
      <c r="L85" s="3">
        <f>E$5*(E85-E84)*E$6*E$7/$I$2</f>
        <v>3.5E-4</v>
      </c>
      <c r="M85" s="3">
        <f>F$5*(F85-F84)*F$6*F$7/$I$2</f>
        <v>-9.2749279999996756E-2</v>
      </c>
      <c r="N85" s="3">
        <f>G$5*(G85-G84)*G$6*G$7/$I$2</f>
        <v>2.2999999999999687E-3</v>
      </c>
      <c r="O85" s="3">
        <f>H$5*(H85-H84)*H$6*H$7/$I$2</f>
        <v>0</v>
      </c>
      <c r="P85" s="3">
        <f t="shared" si="1"/>
        <v>-1.2964716571428073E-2</v>
      </c>
      <c r="Q85" s="2">
        <v>1.9942141714285988E-2</v>
      </c>
    </row>
    <row r="86" spans="1:18" x14ac:dyDescent="0.25">
      <c r="A86" s="1">
        <v>43026</v>
      </c>
      <c r="B86">
        <v>131.51</v>
      </c>
      <c r="C86">
        <v>2560</v>
      </c>
      <c r="D86">
        <v>1.8032999999999999</v>
      </c>
      <c r="E86">
        <v>6119.25</v>
      </c>
      <c r="F86">
        <v>133.34</v>
      </c>
      <c r="G86">
        <v>1.0236000000000001</v>
      </c>
      <c r="H86">
        <v>107.6796875</v>
      </c>
      <c r="I86" s="3">
        <f>B$5*(B86-B85)*B$6*B$7/$I$2</f>
        <v>-4.8099120000004505E-3</v>
      </c>
      <c r="J86" s="3">
        <f>C$5*(C86-C85)*C$6*C$7/$I$2</f>
        <v>5.9999999999999995E-4</v>
      </c>
      <c r="K86" s="3">
        <f>D$5*(D86-D85)*D$6*D$7/$I$2</f>
        <v>-1.1760000000000197E-3</v>
      </c>
      <c r="L86" s="3">
        <f>E$5*(E86-E85)*E$6*E$7/$I$2</f>
        <v>-4.4999999999999999E-4</v>
      </c>
      <c r="M86" s="3">
        <f>F$5*(F86-F85)*F$6*F$7/$I$2</f>
        <v>0.43164088000000284</v>
      </c>
      <c r="N86" s="3">
        <f>G$5*(G86-G85)*G$6*G$7/$I$2</f>
        <v>2.7999999999999137E-3</v>
      </c>
      <c r="O86" s="3">
        <f>H$5*(H86-H85)*H$6*H$7/$I$2</f>
        <v>8.4374999999999999E-4</v>
      </c>
      <c r="P86" s="3">
        <f t="shared" si="1"/>
        <v>6.1349816857143177E-2</v>
      </c>
      <c r="Q86" s="2">
        <v>2.106024514285695E-2</v>
      </c>
    </row>
    <row r="87" spans="1:18" x14ac:dyDescent="0.25">
      <c r="A87" s="1">
        <v>43027</v>
      </c>
      <c r="B87">
        <v>131.56</v>
      </c>
      <c r="C87">
        <v>2560.5</v>
      </c>
      <c r="D87">
        <v>1.7771999999999999</v>
      </c>
      <c r="E87">
        <v>6097.75</v>
      </c>
      <c r="F87">
        <v>133.34</v>
      </c>
      <c r="G87">
        <v>1.0278</v>
      </c>
      <c r="H87">
        <v>107.7109375</v>
      </c>
      <c r="I87" s="3">
        <f>B$5*(B87-B86)*B$6*B$7/$I$2</f>
        <v>1.4146800000003218E-3</v>
      </c>
      <c r="J87" s="3">
        <f>C$5*(C87-C86)*C$6*C$7/$I$2</f>
        <v>1E-4</v>
      </c>
      <c r="K87" s="3">
        <f>D$5*(D87-D86)*D$6*D$7/$I$2</f>
        <v>-4.3848000000000021E-3</v>
      </c>
      <c r="L87" s="3">
        <f>E$5*(E87-E86)*E$6*E$7/$I$2</f>
        <v>-2.15E-3</v>
      </c>
      <c r="M87" s="3">
        <f>F$5*(F87-F86)*F$6*F$7/$I$2</f>
        <v>0</v>
      </c>
      <c r="N87" s="3">
        <f>G$5*(G87-G86)*G$6*G$7/$I$2</f>
        <v>-4.1999999999999815E-3</v>
      </c>
      <c r="O87" s="3">
        <f>H$5*(H87-H86)*H$6*H$7/$I$2</f>
        <v>-1.1249999999999999E-3</v>
      </c>
      <c r="P87" s="3">
        <f t="shared" si="1"/>
        <v>-1.4778742857142373E-3</v>
      </c>
      <c r="Q87" s="2">
        <v>2.4169872285714156E-2</v>
      </c>
    </row>
    <row r="88" spans="1:18" x14ac:dyDescent="0.25">
      <c r="A88" s="1">
        <v>43028</v>
      </c>
      <c r="B88">
        <v>131.32</v>
      </c>
      <c r="C88">
        <v>2574</v>
      </c>
      <c r="D88">
        <v>1.8057000000000001</v>
      </c>
      <c r="E88">
        <v>6111</v>
      </c>
      <c r="F88">
        <v>133.78</v>
      </c>
      <c r="G88">
        <v>1.0189999999999999</v>
      </c>
      <c r="H88">
        <v>107.671875</v>
      </c>
      <c r="I88" s="3">
        <f>B$5*(B88-B87)*B$6*B$7/$I$2</f>
        <v>-6.7904640000002571E-3</v>
      </c>
      <c r="J88" s="3">
        <f>C$5*(C88-C87)*C$6*C$7/$I$2</f>
        <v>2.7000000000000001E-3</v>
      </c>
      <c r="K88" s="3">
        <f>D$5*(D88-D87)*D$6*D$7/$I$2</f>
        <v>4.7880000000000318E-3</v>
      </c>
      <c r="L88" s="3">
        <f>E$5*(E88-E87)*E$6*E$7/$I$2</f>
        <v>1.325E-3</v>
      </c>
      <c r="M88" s="3">
        <f>F$5*(F88-F87)*F$6*F$7/$I$2</f>
        <v>0.15696031999999918</v>
      </c>
      <c r="N88" s="3">
        <f>G$5*(G88-G87)*G$6*G$7/$I$2</f>
        <v>8.800000000000141E-3</v>
      </c>
      <c r="O88" s="3">
        <f>H$5*(H88-H87)*H$6*H$7/$I$2</f>
        <v>1.4062499999999999E-3</v>
      </c>
      <c r="P88" s="3">
        <f t="shared" si="1"/>
        <v>2.4169872285714156E-2</v>
      </c>
      <c r="Q88" s="2">
        <v>2.4421343999999592E-2</v>
      </c>
    </row>
    <row r="89" spans="1:18" x14ac:dyDescent="0.25">
      <c r="A89" s="1">
        <v>43031</v>
      </c>
      <c r="B89">
        <v>131.41999999999999</v>
      </c>
      <c r="C89">
        <v>2563.5</v>
      </c>
      <c r="D89">
        <v>1.7896000000000001</v>
      </c>
      <c r="E89">
        <v>6064.75</v>
      </c>
      <c r="F89">
        <v>133.57</v>
      </c>
      <c r="G89">
        <v>1.0170999999999999</v>
      </c>
      <c r="H89">
        <v>107.7109375</v>
      </c>
      <c r="I89" s="3">
        <f>B$5*(B89-B88)*B$6*B$7/$I$2</f>
        <v>2.8293599999998391E-3</v>
      </c>
      <c r="J89" s="3">
        <f>C$5*(C89-C88)*C$6*C$7/$I$2</f>
        <v>-2.0999999999999999E-3</v>
      </c>
      <c r="K89" s="3">
        <f>D$5*(D89-D88)*D$6*D$7/$I$2</f>
        <v>-2.7048000000000007E-3</v>
      </c>
      <c r="L89" s="3">
        <f>E$5*(E89-E88)*E$6*E$7/$I$2</f>
        <v>-4.6249999999999998E-3</v>
      </c>
      <c r="M89" s="3">
        <f>F$5*(F89-F88)*F$6*F$7/$I$2</f>
        <v>-7.4912880000002846E-2</v>
      </c>
      <c r="N89" s="3">
        <f>G$5*(G89-G88)*G$6*G$7/$I$2</f>
        <v>1.9000000000000128E-3</v>
      </c>
      <c r="O89" s="3">
        <f>H$5*(H89-H88)*H$6*H$7/$I$2</f>
        <v>-1.4062499999999999E-3</v>
      </c>
      <c r="P89" s="3">
        <f t="shared" si="1"/>
        <v>-1.1574224285714713E-2</v>
      </c>
      <c r="Q89" s="2">
        <v>2.8036801999999576E-2</v>
      </c>
    </row>
    <row r="90" spans="1:18" x14ac:dyDescent="0.25">
      <c r="A90" s="1">
        <v>43032</v>
      </c>
      <c r="B90">
        <v>131.22</v>
      </c>
      <c r="C90">
        <v>2567.25</v>
      </c>
      <c r="D90">
        <v>1.8226</v>
      </c>
      <c r="E90">
        <v>6079.5</v>
      </c>
      <c r="F90">
        <v>133.93</v>
      </c>
      <c r="G90">
        <v>1.0148999999999999</v>
      </c>
      <c r="H90">
        <v>107.6953125</v>
      </c>
      <c r="I90" s="3">
        <f>B$5*(B90-B89)*B$6*B$7/$I$2</f>
        <v>-5.6587199999996781E-3</v>
      </c>
      <c r="J90" s="3">
        <f>C$5*(C90-C89)*C$6*C$7/$I$2</f>
        <v>7.5000000000000002E-4</v>
      </c>
      <c r="K90" s="3">
        <f>D$5*(D90-D89)*D$6*D$7/$I$2</f>
        <v>5.5439999999999864E-3</v>
      </c>
      <c r="L90" s="3">
        <f>E$5*(E90-E89)*E$6*E$7/$I$2</f>
        <v>1.475E-3</v>
      </c>
      <c r="M90" s="3">
        <f>F$5*(F90-F89)*F$6*F$7/$I$2</f>
        <v>0.12842208000000488</v>
      </c>
      <c r="N90" s="3">
        <f>G$5*(G90-G89)*G$6*G$7/$I$2</f>
        <v>2.1999999999999797E-3</v>
      </c>
      <c r="O90" s="3">
        <f>H$5*(H90-H89)*H$6*H$7/$I$2</f>
        <v>5.6249999999999996E-4</v>
      </c>
      <c r="P90" s="3">
        <f t="shared" si="1"/>
        <v>1.9042122857143594E-2</v>
      </c>
      <c r="Q90" s="2">
        <v>2.9319057142857739E-2</v>
      </c>
      <c r="R90" t="s">
        <v>26</v>
      </c>
    </row>
    <row r="91" spans="1:18" x14ac:dyDescent="0.25">
      <c r="A91" s="1">
        <v>43033</v>
      </c>
      <c r="B91">
        <v>131.19</v>
      </c>
      <c r="C91">
        <v>2558.5</v>
      </c>
      <c r="D91">
        <v>1.8183</v>
      </c>
      <c r="E91">
        <v>6064.5</v>
      </c>
      <c r="F91">
        <v>134.33000000000001</v>
      </c>
      <c r="G91">
        <v>1.0143</v>
      </c>
      <c r="H91">
        <v>107.6640625</v>
      </c>
      <c r="I91" s="3">
        <f>B$5*(B91-B90)*B$6*B$7/$I$2</f>
        <v>-8.4880800000003214E-4</v>
      </c>
      <c r="J91" s="3">
        <f>C$5*(C91-C90)*C$6*C$7/$I$2</f>
        <v>-1.75E-3</v>
      </c>
      <c r="K91" s="3">
        <f>D$5*(D91-D90)*D$6*D$7/$I$2</f>
        <v>-7.2239999999999512E-4</v>
      </c>
      <c r="L91" s="3">
        <f>E$5*(E91-E90)*E$6*E$7/$I$2</f>
        <v>-1.5E-3</v>
      </c>
      <c r="M91" s="3">
        <f>F$5*(F91-F90)*F$6*F$7/$I$2</f>
        <v>0.14269120000000202</v>
      </c>
      <c r="N91" s="3">
        <f>G$5*(G91-G90)*G$6*G$7/$I$2</f>
        <v>5.9999999999993392E-4</v>
      </c>
      <c r="O91" s="3">
        <f>H$5*(H91-H90)*H$6*H$7/$I$2</f>
        <v>1.1249999999999999E-3</v>
      </c>
      <c r="P91" s="3">
        <f t="shared" si="1"/>
        <v>1.9942141714285988E-2</v>
      </c>
      <c r="Q91" s="2">
        <v>2.9790404285714445E-2</v>
      </c>
    </row>
    <row r="92" spans="1:18" x14ac:dyDescent="0.25">
      <c r="A92" s="1">
        <v>43034</v>
      </c>
      <c r="B92">
        <v>131.46</v>
      </c>
      <c r="C92">
        <v>2561.5</v>
      </c>
      <c r="D92">
        <v>1.8408</v>
      </c>
      <c r="E92">
        <v>6084.75</v>
      </c>
      <c r="F92">
        <v>132.96</v>
      </c>
      <c r="G92">
        <v>1.0057</v>
      </c>
      <c r="H92">
        <v>107.640625</v>
      </c>
      <c r="I92" s="3">
        <f>B$5*(B92-B91)*B$6*B$7/$I$2</f>
        <v>7.6392720000002905E-3</v>
      </c>
      <c r="J92" s="3">
        <f>C$5*(C92-C91)*C$6*C$7/$I$2</f>
        <v>5.9999999999999995E-4</v>
      </c>
      <c r="K92" s="3">
        <f>D$5*(D92-D91)*D$6*D$7/$I$2</f>
        <v>3.7799999999999943E-3</v>
      </c>
      <c r="L92" s="3">
        <f>E$5*(E92-E91)*E$6*E$7/$I$2</f>
        <v>2.0249999999999999E-3</v>
      </c>
      <c r="M92" s="3">
        <f>F$5*(F92-F91)*F$6*F$7/$I$2</f>
        <v>-0.4887173600000016</v>
      </c>
      <c r="N92" s="3">
        <f>G$5*(G92-G91)*G$6*G$7/$I$2</f>
        <v>8.599999999999941E-3</v>
      </c>
      <c r="O92" s="3">
        <f>H$5*(H92-H91)*H$6*H$7/$I$2</f>
        <v>8.4374999999999999E-4</v>
      </c>
      <c r="P92" s="3">
        <f t="shared" si="1"/>
        <v>-6.6461334000000191E-2</v>
      </c>
      <c r="Q92" s="2">
        <v>3.1547875428572153E-2</v>
      </c>
    </row>
    <row r="93" spans="1:18" x14ac:dyDescent="0.25">
      <c r="A93" s="1">
        <v>43035</v>
      </c>
      <c r="B93">
        <v>131.78</v>
      </c>
      <c r="C93">
        <v>2578.5</v>
      </c>
      <c r="D93">
        <v>1.8662000000000001</v>
      </c>
      <c r="E93">
        <v>6215.25</v>
      </c>
      <c r="F93">
        <v>132.05000000000001</v>
      </c>
      <c r="G93">
        <v>1.0044999999999999</v>
      </c>
      <c r="H93">
        <v>107.6796875</v>
      </c>
      <c r="I93" s="3">
        <f>B$5*(B93-B92)*B$6*B$7/$I$2</f>
        <v>9.053951999999808E-3</v>
      </c>
      <c r="J93" s="3">
        <f>C$5*(C93-C92)*C$6*C$7/$I$2</f>
        <v>3.3999999999999998E-3</v>
      </c>
      <c r="K93" s="3">
        <f>D$5*(D93-D92)*D$6*D$7/$I$2</f>
        <v>4.2672000000000153E-3</v>
      </c>
      <c r="L93" s="3">
        <f>E$5*(E93-E92)*E$6*E$7/$I$2</f>
        <v>1.3050000000000001E-2</v>
      </c>
      <c r="M93" s="3">
        <f>F$5*(F93-F92)*F$6*F$7/$I$2</f>
        <v>-0.32462247999999877</v>
      </c>
      <c r="N93" s="3">
        <f>G$5*(G93-G92)*G$6*G$7/$I$2</f>
        <v>1.2000000000000899E-3</v>
      </c>
      <c r="O93" s="3">
        <f>H$5*(H93-H92)*H$6*H$7/$I$2</f>
        <v>-1.4062499999999999E-3</v>
      </c>
      <c r="P93" s="3">
        <f t="shared" si="1"/>
        <v>-4.2151082571428411E-2</v>
      </c>
      <c r="Q93" s="2">
        <v>3.3081311142857332E-2</v>
      </c>
    </row>
    <row r="94" spans="1:18" x14ac:dyDescent="0.25">
      <c r="A94" s="1">
        <v>43038</v>
      </c>
      <c r="B94">
        <v>131.81</v>
      </c>
      <c r="C94">
        <v>2568.25</v>
      </c>
      <c r="D94">
        <v>1.8762000000000001</v>
      </c>
      <c r="E94">
        <v>6224.25</v>
      </c>
      <c r="F94">
        <v>131.78</v>
      </c>
      <c r="G94">
        <v>1.0081</v>
      </c>
      <c r="H94">
        <v>107.71875</v>
      </c>
      <c r="I94" s="3">
        <f>B$5*(B94-B93)*B$6*B$7/$I$2</f>
        <v>8.4880800000003214E-4</v>
      </c>
      <c r="J94" s="3">
        <f>C$5*(C94-C93)*C$6*C$7/$I$2</f>
        <v>-2.0500000000000002E-3</v>
      </c>
      <c r="K94" s="3">
        <f>D$5*(D94-D93)*D$6*D$7/$I$2</f>
        <v>1.6800000000000016E-3</v>
      </c>
      <c r="L94" s="3">
        <f>E$5*(E94-E93)*E$6*E$7/$I$2</f>
        <v>8.9999999999999998E-4</v>
      </c>
      <c r="M94" s="3">
        <f>F$5*(F94-F93)*F$6*F$7/$I$2</f>
        <v>-9.6316560000003631E-2</v>
      </c>
      <c r="N94" s="3">
        <f>G$5*(G94-G93)*G$6*G$7/$I$2</f>
        <v>-3.6000000000000476E-3</v>
      </c>
      <c r="O94" s="3">
        <f>H$5*(H94-H93)*H$6*H$7/$I$2</f>
        <v>-1.4062499999999999E-3</v>
      </c>
      <c r="P94" s="3">
        <f t="shared" si="1"/>
        <v>-1.4277714571429092E-2</v>
      </c>
      <c r="Q94" s="2">
        <v>3.328429457142832E-2</v>
      </c>
    </row>
    <row r="95" spans="1:18" x14ac:dyDescent="0.25">
      <c r="A95" s="1">
        <v>43039</v>
      </c>
      <c r="B95">
        <v>131.78</v>
      </c>
      <c r="C95">
        <v>2572.75</v>
      </c>
      <c r="D95">
        <v>1.8805000000000001</v>
      </c>
      <c r="E95">
        <v>6249.75</v>
      </c>
      <c r="F95">
        <v>132.54</v>
      </c>
      <c r="G95">
        <v>1.0051000000000001</v>
      </c>
      <c r="H95">
        <v>107.6796875</v>
      </c>
      <c r="I95" s="3">
        <f>B$5*(B95-B94)*B$6*B$7/$I$2</f>
        <v>-8.4880800000003214E-4</v>
      </c>
      <c r="J95" s="3">
        <f>C$5*(C95-C94)*C$6*C$7/$I$2</f>
        <v>8.9999999999999998E-4</v>
      </c>
      <c r="K95" s="3">
        <f>D$5*(D95-D94)*D$6*D$7/$I$2</f>
        <v>7.2239999999999512E-4</v>
      </c>
      <c r="L95" s="3">
        <f>E$5*(E95-E94)*E$6*E$7/$I$2</f>
        <v>2.5500000000000002E-3</v>
      </c>
      <c r="M95" s="3">
        <f>F$5*(F95-F94)*F$6*F$7/$I$2</f>
        <v>0.27111327999999679</v>
      </c>
      <c r="N95" s="3">
        <f>G$5*(G95-G94)*G$6*G$7/$I$2</f>
        <v>2.9999999999998916E-3</v>
      </c>
      <c r="O95" s="3">
        <f>H$5*(H95-H94)*H$6*H$7/$I$2</f>
        <v>1.4062499999999999E-3</v>
      </c>
      <c r="P95" s="3">
        <f t="shared" si="1"/>
        <v>3.983473171428524E-2</v>
      </c>
      <c r="Q95" s="2">
        <v>3.3809277142856566E-2</v>
      </c>
    </row>
    <row r="96" spans="1:18" x14ac:dyDescent="0.25">
      <c r="A96" s="1">
        <v>43040</v>
      </c>
      <c r="B96">
        <v>131.76</v>
      </c>
      <c r="C96">
        <v>2574.75</v>
      </c>
      <c r="D96">
        <v>1.8625</v>
      </c>
      <c r="E96">
        <v>6240.75</v>
      </c>
      <c r="F96">
        <v>132.80000000000001</v>
      </c>
      <c r="G96">
        <v>0.99939999999999996</v>
      </c>
      <c r="H96">
        <v>107.6328125</v>
      </c>
      <c r="I96" s="3">
        <f>B$5*(B96-B95)*B$6*B$7/$I$2</f>
        <v>-5.6587200000028951E-4</v>
      </c>
      <c r="J96" s="3">
        <f>C$5*(C96-C95)*C$6*C$7/$I$2</f>
        <v>4.0000000000000002E-4</v>
      </c>
      <c r="K96" s="3">
        <f>D$5*(D96-D95)*D$6*D$7/$I$2</f>
        <v>-3.0240000000000028E-3</v>
      </c>
      <c r="L96" s="3">
        <f>E$5*(E96-E95)*E$6*E$7/$I$2</f>
        <v>-8.9999999999999998E-4</v>
      </c>
      <c r="M96" s="3">
        <f>F$5*(F96-F95)*F$6*F$7/$I$2</f>
        <v>9.2749280000006887E-2</v>
      </c>
      <c r="N96" s="3">
        <f>G$5*(G96-G95)*G$6*G$7/$I$2</f>
        <v>5.7000000000001494E-3</v>
      </c>
      <c r="O96" s="3">
        <f>H$5*(H96-H95)*H$6*H$7/$I$2</f>
        <v>1.6875E-3</v>
      </c>
      <c r="P96" s="3">
        <f t="shared" si="1"/>
        <v>1.372098685714382E-2</v>
      </c>
      <c r="Q96" s="2">
        <v>3.6836033714284809E-2</v>
      </c>
    </row>
    <row r="97" spans="1:18" x14ac:dyDescent="0.25">
      <c r="A97" s="1">
        <v>43041</v>
      </c>
      <c r="B97">
        <v>131.80000000000001</v>
      </c>
      <c r="C97">
        <v>2576.75</v>
      </c>
      <c r="D97">
        <v>1.8539000000000001</v>
      </c>
      <c r="E97">
        <v>6235.75</v>
      </c>
      <c r="F97">
        <v>133.01</v>
      </c>
      <c r="G97">
        <v>1.0036</v>
      </c>
      <c r="H97">
        <v>107.65625</v>
      </c>
      <c r="I97" s="3">
        <f>B$5*(B97-B96)*B$6*B$7/$I$2</f>
        <v>1.131744000000579E-3</v>
      </c>
      <c r="J97" s="3">
        <f>C$5*(C97-C96)*C$6*C$7/$I$2</f>
        <v>4.0000000000000002E-4</v>
      </c>
      <c r="K97" s="3">
        <f>D$5*(D97-D96)*D$6*D$7/$I$2</f>
        <v>-1.4447999999999902E-3</v>
      </c>
      <c r="L97" s="3">
        <f>E$5*(E97-E96)*E$6*E$7/$I$2</f>
        <v>-5.0000000000000001E-4</v>
      </c>
      <c r="M97" s="3">
        <f>F$5*(F97-F96)*F$6*F$7/$I$2</f>
        <v>7.4912879999992701E-2</v>
      </c>
      <c r="N97" s="3">
        <f>G$5*(G97-G96)*G$6*G$7/$I$2</f>
        <v>-4.2000000000000925E-3</v>
      </c>
      <c r="O97" s="3">
        <f>H$5*(H97-H96)*H$6*H$7/$I$2</f>
        <v>-8.4374999999999999E-4</v>
      </c>
      <c r="P97" s="3">
        <f t="shared" si="1"/>
        <v>9.922296285713313E-3</v>
      </c>
      <c r="Q97" s="2">
        <v>3.7688018857142881E-2</v>
      </c>
    </row>
    <row r="98" spans="1:18" x14ac:dyDescent="0.25">
      <c r="A98" s="1">
        <v>43042</v>
      </c>
      <c r="B98">
        <v>131.79</v>
      </c>
      <c r="C98">
        <v>2582.75</v>
      </c>
      <c r="D98">
        <v>1.8866000000000001</v>
      </c>
      <c r="E98">
        <v>6290.5</v>
      </c>
      <c r="F98">
        <v>132.6</v>
      </c>
      <c r="G98">
        <v>1.0019</v>
      </c>
      <c r="H98">
        <v>107.6328125</v>
      </c>
      <c r="I98" s="3">
        <f>B$5*(B98-B97)*B$6*B$7/$I$2</f>
        <v>-2.8293600000054683E-4</v>
      </c>
      <c r="J98" s="3">
        <f>C$5*(C98-C97)*C$6*C$7/$I$2</f>
        <v>1.1999999999999999E-3</v>
      </c>
      <c r="K98" s="3">
        <f>D$5*(D98-D97)*D$6*D$7/$I$2</f>
        <v>5.4935999999999926E-3</v>
      </c>
      <c r="L98" s="3">
        <f>E$5*(E98-E97)*E$6*E$7/$I$2</f>
        <v>5.4749999999999998E-3</v>
      </c>
      <c r="M98" s="3">
        <f>F$5*(F98-F97)*F$6*F$7/$I$2</f>
        <v>-0.14625847999999875</v>
      </c>
      <c r="N98" s="3">
        <f>G$5*(G98-G97)*G$6*G$7/$I$2</f>
        <v>1.7000000000000348E-3</v>
      </c>
      <c r="O98" s="3">
        <f>H$5*(H98-H97)*H$6*H$7/$I$2</f>
        <v>8.4374999999999999E-4</v>
      </c>
      <c r="P98" s="3">
        <f t="shared" si="1"/>
        <v>-1.8832723714285609E-2</v>
      </c>
      <c r="Q98" s="2">
        <v>3.8723300571428997E-2</v>
      </c>
    </row>
    <row r="99" spans="1:18" x14ac:dyDescent="0.25">
      <c r="A99" s="1">
        <v>43045</v>
      </c>
      <c r="B99">
        <v>131.91999999999999</v>
      </c>
      <c r="C99">
        <v>2588.75</v>
      </c>
      <c r="D99">
        <v>1.9421999999999999</v>
      </c>
      <c r="E99">
        <v>6313.5</v>
      </c>
      <c r="F99">
        <v>132.12</v>
      </c>
      <c r="G99">
        <v>1.0046999999999999</v>
      </c>
      <c r="H99">
        <v>107.640625</v>
      </c>
      <c r="I99" s="3">
        <f>B$5*(B99-B98)*B$6*B$7/$I$2</f>
        <v>3.6781679999998715E-3</v>
      </c>
      <c r="J99" s="3">
        <f>C$5*(C99-C98)*C$6*C$7/$I$2</f>
        <v>1.1999999999999999E-3</v>
      </c>
      <c r="K99" s="3">
        <f>D$5*(D99-D98)*D$6*D$7/$I$2</f>
        <v>9.340799999999979E-3</v>
      </c>
      <c r="L99" s="3">
        <f>E$5*(E99-E98)*E$6*E$7/$I$2</f>
        <v>2.3E-3</v>
      </c>
      <c r="M99" s="3">
        <f>F$5*(F99-F98)*F$6*F$7/$I$2</f>
        <v>-0.17122943999999635</v>
      </c>
      <c r="N99" s="3">
        <f>G$5*(G99-G98)*G$6*G$7/$I$2</f>
        <v>-2.7999999999999137E-3</v>
      </c>
      <c r="O99" s="3">
        <f>H$5*(H99-H98)*H$6*H$7/$I$2</f>
        <v>-2.8124999999999998E-4</v>
      </c>
      <c r="P99" s="3">
        <f t="shared" si="1"/>
        <v>-2.2541674571428059E-2</v>
      </c>
      <c r="Q99" s="2">
        <v>3.983473171428524E-2</v>
      </c>
    </row>
    <row r="100" spans="1:18" x14ac:dyDescent="0.25">
      <c r="A100" s="1">
        <v>43046</v>
      </c>
      <c r="B100">
        <v>131.97</v>
      </c>
      <c r="C100">
        <v>2586.75</v>
      </c>
      <c r="D100">
        <v>1.9218999999999999</v>
      </c>
      <c r="E100">
        <v>6316</v>
      </c>
      <c r="F100">
        <v>132</v>
      </c>
      <c r="G100">
        <v>1.0027999999999999</v>
      </c>
      <c r="H100">
        <v>107.6328125</v>
      </c>
      <c r="I100" s="3">
        <f>B$5*(B100-B99)*B$6*B$7/$I$2</f>
        <v>1.4146800000003218E-3</v>
      </c>
      <c r="J100" s="3">
        <f>C$5*(C100-C99)*C$6*C$7/$I$2</f>
        <v>-4.0000000000000002E-4</v>
      </c>
      <c r="K100" s="3">
        <f>D$5*(D100-D99)*D$6*D$7/$I$2</f>
        <v>-3.4103999999999975E-3</v>
      </c>
      <c r="L100" s="3">
        <f>E$5*(E100-E99)*E$6*E$7/$I$2</f>
        <v>2.5000000000000001E-4</v>
      </c>
      <c r="M100" s="3">
        <f>F$5*(F100-F99)*F$6*F$7/$I$2</f>
        <v>-4.2807360000001626E-2</v>
      </c>
      <c r="N100" s="3">
        <f>G$5*(G100-G99)*G$6*G$7/$I$2</f>
        <v>1.9000000000000128E-3</v>
      </c>
      <c r="O100" s="3">
        <f>H$5*(H100-H99)*H$6*H$7/$I$2</f>
        <v>2.8124999999999998E-4</v>
      </c>
      <c r="P100" s="3">
        <f t="shared" si="1"/>
        <v>-6.1102614285716136E-3</v>
      </c>
      <c r="Q100" s="2">
        <v>4.2657855714285819E-2</v>
      </c>
    </row>
    <row r="101" spans="1:18" x14ac:dyDescent="0.25">
      <c r="A101" s="1">
        <v>43047</v>
      </c>
      <c r="B101">
        <v>131.99</v>
      </c>
      <c r="C101">
        <v>2591</v>
      </c>
      <c r="D101">
        <v>1.9216</v>
      </c>
      <c r="E101">
        <v>6341.5</v>
      </c>
      <c r="F101">
        <v>131.99</v>
      </c>
      <c r="G101">
        <v>1.0023</v>
      </c>
      <c r="H101">
        <v>107.609375</v>
      </c>
      <c r="I101" s="3">
        <f>B$5*(B101-B100)*B$6*B$7/$I$2</f>
        <v>5.6587200000028951E-4</v>
      </c>
      <c r="J101" s="3">
        <f>C$5*(C101-C100)*C$6*C$7/$I$2</f>
        <v>8.4999999999999995E-4</v>
      </c>
      <c r="K101" s="3">
        <f>D$5*(D101-D100)*D$6*D$7/$I$2</f>
        <v>-5.0399999999994449E-5</v>
      </c>
      <c r="L101" s="3">
        <f>E$5*(E101-E100)*E$6*E$7/$I$2</f>
        <v>2.5500000000000002E-3</v>
      </c>
      <c r="M101" s="3">
        <f>F$5*(F101-F100)*F$6*F$7/$I$2</f>
        <v>-3.5672799999967556E-3</v>
      </c>
      <c r="N101" s="3">
        <f>G$5*(G101-G100)*G$6*G$7/$I$2</f>
        <v>4.9999999999994493E-4</v>
      </c>
      <c r="O101" s="3">
        <f>H$5*(H101-H100)*H$6*H$7/$I$2</f>
        <v>8.4374999999999999E-4</v>
      </c>
      <c r="P101" s="3">
        <f t="shared" si="1"/>
        <v>2.4170600000049782E-4</v>
      </c>
      <c r="Q101" s="2">
        <v>4.4918042571427778E-2</v>
      </c>
    </row>
    <row r="102" spans="1:18" x14ac:dyDescent="0.25">
      <c r="A102" s="1">
        <v>43048</v>
      </c>
      <c r="B102">
        <v>131.80000000000001</v>
      </c>
      <c r="C102">
        <v>2584</v>
      </c>
      <c r="D102">
        <v>1.9469000000000001</v>
      </c>
      <c r="E102">
        <v>6314.5</v>
      </c>
      <c r="F102">
        <v>131.9</v>
      </c>
      <c r="G102">
        <v>1.0091000000000001</v>
      </c>
      <c r="H102">
        <v>107.640625</v>
      </c>
      <c r="I102" s="3">
        <f>B$5*(B102-B101)*B$6*B$7/$I$2</f>
        <v>-5.3757839999999356E-3</v>
      </c>
      <c r="J102" s="3">
        <f>C$5*(C102-C101)*C$6*C$7/$I$2</f>
        <v>-1.4E-3</v>
      </c>
      <c r="K102" s="3">
        <f>D$5*(D102-D101)*D$6*D$7/$I$2</f>
        <v>4.250400000000017E-3</v>
      </c>
      <c r="L102" s="3">
        <f>E$5*(E102-E101)*E$6*E$7/$I$2</f>
        <v>-2.7000000000000001E-3</v>
      </c>
      <c r="M102" s="3">
        <f>F$5*(F102-F101)*F$6*F$7/$I$2</f>
        <v>-3.210552000000122E-2</v>
      </c>
      <c r="N102" s="3">
        <f>G$5*(G102-G101)*G$6*G$7/$I$2</f>
        <v>-6.8000000000001393E-3</v>
      </c>
      <c r="O102" s="3">
        <f>H$5*(H102-H101)*H$6*H$7/$I$2</f>
        <v>-1.1249999999999999E-3</v>
      </c>
      <c r="P102" s="3">
        <f t="shared" si="1"/>
        <v>-6.4651291428573249E-3</v>
      </c>
      <c r="Q102" s="2">
        <v>4.7109886571429831E-2</v>
      </c>
    </row>
    <row r="103" spans="1:18" x14ac:dyDescent="0.25">
      <c r="A103" s="1">
        <v>43049</v>
      </c>
      <c r="B103">
        <v>131.66999999999999</v>
      </c>
      <c r="C103">
        <v>2579.5</v>
      </c>
      <c r="D103">
        <v>1.9349000000000001</v>
      </c>
      <c r="E103">
        <v>6309.25</v>
      </c>
      <c r="F103">
        <v>132.56</v>
      </c>
      <c r="G103">
        <v>1.0064</v>
      </c>
      <c r="H103">
        <v>107.5859375</v>
      </c>
      <c r="I103" s="3">
        <f>B$5*(B103-B102)*B$6*B$7/$I$2</f>
        <v>-3.678168000000676E-3</v>
      </c>
      <c r="J103" s="3">
        <f>C$5*(C103-C102)*C$6*C$7/$I$2</f>
        <v>-8.9999999999999998E-4</v>
      </c>
      <c r="K103" s="3">
        <f>D$5*(D103-D102)*D$6*D$7/$I$2</f>
        <v>-2.0160000000000017E-3</v>
      </c>
      <c r="L103" s="3">
        <f>E$5*(E103-E102)*E$6*E$7/$I$2</f>
        <v>-5.2499999999999997E-4</v>
      </c>
      <c r="M103" s="3">
        <f>F$5*(F103-F102)*F$6*F$7/$I$2</f>
        <v>0.23544047999999879</v>
      </c>
      <c r="N103" s="3">
        <f>G$5*(G103-G102)*G$6*G$7/$I$2</f>
        <v>2.7000000000001467E-3</v>
      </c>
      <c r="O103" s="3">
        <f>H$5*(H103-H102)*H$6*H$7/$I$2</f>
        <v>1.96875E-3</v>
      </c>
      <c r="P103" s="3">
        <f t="shared" si="1"/>
        <v>3.328429457142832E-2</v>
      </c>
      <c r="Q103" s="2">
        <v>4.9714379714285668E-2</v>
      </c>
    </row>
    <row r="104" spans="1:18" x14ac:dyDescent="0.25">
      <c r="A104" s="1">
        <v>43052</v>
      </c>
      <c r="B104">
        <v>131.63999999999999</v>
      </c>
      <c r="C104">
        <v>2582</v>
      </c>
      <c r="D104">
        <v>1.9320999999999999</v>
      </c>
      <c r="E104">
        <v>6312</v>
      </c>
      <c r="F104">
        <v>132.55000000000001</v>
      </c>
      <c r="G104">
        <v>1.0065</v>
      </c>
      <c r="H104">
        <v>107.5390625</v>
      </c>
      <c r="I104" s="3">
        <f>B$5*(B104-B103)*B$6*B$7/$I$2</f>
        <v>-8.4880800000003214E-4</v>
      </c>
      <c r="J104" s="3">
        <f>C$5*(C104-C103)*C$6*C$7/$I$2</f>
        <v>5.0000000000000001E-4</v>
      </c>
      <c r="K104" s="3">
        <f>D$5*(D104-D103)*D$6*D$7/$I$2</f>
        <v>-4.7040000000002282E-4</v>
      </c>
      <c r="L104" s="3">
        <f>E$5*(E104-E103)*E$6*E$7/$I$2</f>
        <v>2.7500000000000002E-4</v>
      </c>
      <c r="M104" s="3">
        <f>F$5*(F104-F103)*F$6*F$7/$I$2</f>
        <v>-3.5672799999967556E-3</v>
      </c>
      <c r="N104" s="3">
        <f>G$5*(G104-G103)*G$6*G$7/$I$2</f>
        <v>-9.9999999999988987E-5</v>
      </c>
      <c r="O104" s="3">
        <f>H$5*(H104-H103)*H$6*H$7/$I$2</f>
        <v>1.6875E-3</v>
      </c>
      <c r="P104" s="3">
        <f t="shared" si="1"/>
        <v>-3.6056971428525712E-4</v>
      </c>
      <c r="Q104" s="2">
        <v>5.1519955714286629E-2</v>
      </c>
    </row>
    <row r="105" spans="1:18" x14ac:dyDescent="0.25">
      <c r="A105" s="1">
        <v>43053</v>
      </c>
      <c r="B105">
        <v>131.69</v>
      </c>
      <c r="C105">
        <v>2578</v>
      </c>
      <c r="D105">
        <v>1.907</v>
      </c>
      <c r="E105">
        <v>6293.5</v>
      </c>
      <c r="F105">
        <v>133.81</v>
      </c>
      <c r="G105">
        <v>1.0125999999999999</v>
      </c>
      <c r="H105">
        <v>107.5234375</v>
      </c>
      <c r="I105" s="3">
        <f>B$5*(B105-B104)*B$6*B$7/$I$2</f>
        <v>1.4146800000003218E-3</v>
      </c>
      <c r="J105" s="3">
        <f>C$5*(C105-C104)*C$6*C$7/$I$2</f>
        <v>-8.0000000000000004E-4</v>
      </c>
      <c r="K105" s="3">
        <f>D$5*(D105-D104)*D$6*D$7/$I$2</f>
        <v>-4.2167999999999832E-3</v>
      </c>
      <c r="L105" s="3">
        <f>E$5*(E105-E104)*E$6*E$7/$I$2</f>
        <v>-1.8500000000000001E-3</v>
      </c>
      <c r="M105" s="3">
        <f>F$5*(F105-F104)*F$6*F$7/$I$2</f>
        <v>0.44947727999999676</v>
      </c>
      <c r="N105" s="3">
        <f>G$5*(G105-G104)*G$6*G$7/$I$2</f>
        <v>-6.0999999999999943E-3</v>
      </c>
      <c r="O105" s="3">
        <f>H$5*(H105-H104)*H$6*H$7/$I$2</f>
        <v>5.6249999999999996E-4</v>
      </c>
      <c r="P105" s="3">
        <f t="shared" si="1"/>
        <v>6.2641094285713877E-2</v>
      </c>
      <c r="Q105" s="2">
        <v>5.243565E-2</v>
      </c>
      <c r="R105" t="s">
        <v>24</v>
      </c>
    </row>
    <row r="106" spans="1:18" x14ac:dyDescent="0.25">
      <c r="A106" s="1">
        <v>43054</v>
      </c>
      <c r="B106">
        <v>131.75</v>
      </c>
      <c r="C106">
        <v>2565</v>
      </c>
      <c r="D106">
        <v>1.9087000000000001</v>
      </c>
      <c r="E106">
        <v>6266.25</v>
      </c>
      <c r="F106">
        <v>133.19</v>
      </c>
      <c r="G106">
        <v>1.0134000000000001</v>
      </c>
      <c r="H106">
        <v>107.5390625</v>
      </c>
      <c r="I106" s="3">
        <f>B$5*(B106-B105)*B$6*B$7/$I$2</f>
        <v>1.6976160000000643E-3</v>
      </c>
      <c r="J106" s="3">
        <f>C$5*(C106-C105)*C$6*C$7/$I$2</f>
        <v>-2.5999999999999999E-3</v>
      </c>
      <c r="K106" s="3">
        <f>D$5*(D106-D105)*D$6*D$7/$I$2</f>
        <v>2.856000000000058E-4</v>
      </c>
      <c r="L106" s="3">
        <f>E$5*(E106-E105)*E$6*E$7/$I$2</f>
        <v>-2.725E-3</v>
      </c>
      <c r="M106" s="3">
        <f>F$5*(F106-F105)*F$6*F$7/$I$2</f>
        <v>-0.22117136000000159</v>
      </c>
      <c r="N106" s="3">
        <f>G$5*(G106-G105)*G$6*G$7/$I$2</f>
        <v>-8.0000000000013394E-4</v>
      </c>
      <c r="O106" s="3">
        <f>H$5*(H106-H105)*H$6*H$7/$I$2</f>
        <v>-5.6249999999999996E-4</v>
      </c>
      <c r="P106" s="3">
        <f t="shared" si="1"/>
        <v>-3.2267949142857376E-2</v>
      </c>
      <c r="Q106" s="2">
        <v>6.1349816857143177E-2</v>
      </c>
    </row>
    <row r="107" spans="1:18" x14ac:dyDescent="0.25">
      <c r="A107" s="1">
        <v>43055</v>
      </c>
      <c r="B107">
        <v>131.75</v>
      </c>
      <c r="C107">
        <v>2585</v>
      </c>
      <c r="D107">
        <v>1.9020999999999999</v>
      </c>
      <c r="E107">
        <v>6341</v>
      </c>
      <c r="F107">
        <v>132.99</v>
      </c>
      <c r="G107">
        <v>1.0082</v>
      </c>
      <c r="H107">
        <v>107.4921875</v>
      </c>
      <c r="I107" s="3">
        <f>B$5*(B107-B106)*B$6*B$7/$I$2</f>
        <v>0</v>
      </c>
      <c r="J107" s="3">
        <f>C$5*(C107-C106)*C$6*C$7/$I$2</f>
        <v>4.0000000000000001E-3</v>
      </c>
      <c r="K107" s="3">
        <f>D$5*(D107-D106)*D$6*D$7/$I$2</f>
        <v>-1.108800000000027E-3</v>
      </c>
      <c r="L107" s="3">
        <f>E$5*(E107-E106)*E$6*E$7/$I$2</f>
        <v>7.4749999999999999E-3</v>
      </c>
      <c r="M107" s="3">
        <f>F$5*(F107-F106)*F$6*F$7/$I$2</f>
        <v>-7.1345599999995943E-2</v>
      </c>
      <c r="N107" s="3">
        <f>G$5*(G107-G106)*G$6*G$7/$I$2</f>
        <v>5.2000000000000934E-3</v>
      </c>
      <c r="O107" s="3">
        <f>H$5*(H107-H106)*H$6*H$7/$I$2</f>
        <v>1.6875E-3</v>
      </c>
      <c r="P107" s="3">
        <f t="shared" si="1"/>
        <v>-7.7274142857136968E-3</v>
      </c>
      <c r="Q107" s="2">
        <v>6.1523779428571623E-2</v>
      </c>
    </row>
    <row r="108" spans="1:18" x14ac:dyDescent="0.25">
      <c r="A108" s="1">
        <v>43056</v>
      </c>
      <c r="B108">
        <v>131.78</v>
      </c>
      <c r="C108">
        <v>2576.25</v>
      </c>
      <c r="D108">
        <v>1.9466000000000001</v>
      </c>
      <c r="E108">
        <v>6313.25</v>
      </c>
      <c r="F108">
        <v>132.33000000000001</v>
      </c>
      <c r="G108">
        <v>1.0134000000000001</v>
      </c>
      <c r="H108">
        <v>107.4765625</v>
      </c>
      <c r="I108" s="3">
        <f>B$5*(B108-B107)*B$6*B$7/$I$2</f>
        <v>8.4880800000003214E-4</v>
      </c>
      <c r="J108" s="3">
        <f>C$5*(C108-C107)*C$6*C$7/$I$2</f>
        <v>-1.75E-3</v>
      </c>
      <c r="K108" s="3">
        <f>D$5*(D108-D107)*D$6*D$7/$I$2</f>
        <v>7.4760000000000347E-3</v>
      </c>
      <c r="L108" s="3">
        <f>E$5*(E108-E107)*E$6*E$7/$I$2</f>
        <v>-2.7750000000000001E-3</v>
      </c>
      <c r="M108" s="3">
        <f>F$5*(F108-F107)*F$6*F$7/$I$2</f>
        <v>-0.23544047999999879</v>
      </c>
      <c r="N108" s="3">
        <f>G$5*(G108-G107)*G$6*G$7/$I$2</f>
        <v>-5.2000000000000934E-3</v>
      </c>
      <c r="O108" s="3">
        <f>H$5*(H108-H107)*H$6*H$7/$I$2</f>
        <v>5.6249999999999996E-4</v>
      </c>
      <c r="P108" s="3">
        <f t="shared" si="1"/>
        <v>-3.3754024571428405E-2</v>
      </c>
      <c r="Q108" s="2">
        <v>6.2641094285713877E-2</v>
      </c>
    </row>
    <row r="109" spans="1:18" x14ac:dyDescent="0.25">
      <c r="A109" s="1">
        <v>43059</v>
      </c>
      <c r="B109">
        <v>131.78</v>
      </c>
      <c r="C109">
        <v>2582</v>
      </c>
      <c r="D109">
        <v>1.9320999999999999</v>
      </c>
      <c r="E109">
        <v>6316</v>
      </c>
      <c r="F109">
        <v>132.25</v>
      </c>
      <c r="G109">
        <v>1.0085</v>
      </c>
      <c r="H109">
        <v>107.4296875</v>
      </c>
      <c r="I109" s="3">
        <f>B$5*(B109-B108)*B$6*B$7/$I$2</f>
        <v>0</v>
      </c>
      <c r="J109" s="3">
        <f>C$5*(C109-C108)*C$6*C$7/$I$2</f>
        <v>1.15E-3</v>
      </c>
      <c r="K109" s="3">
        <f>D$5*(D109-D108)*D$6*D$7/$I$2</f>
        <v>-2.4360000000000302E-3</v>
      </c>
      <c r="L109" s="3">
        <f>E$5*(E109-E108)*E$6*E$7/$I$2</f>
        <v>2.7500000000000002E-4</v>
      </c>
      <c r="M109" s="3">
        <f>F$5*(F109-F108)*F$6*F$7/$I$2</f>
        <v>-2.8538240000004458E-2</v>
      </c>
      <c r="N109" s="3">
        <f>G$5*(G109-G108)*G$6*G$7/$I$2</f>
        <v>4.9000000000001265E-3</v>
      </c>
      <c r="O109" s="3">
        <f>H$5*(H109-H108)*H$6*H$7/$I$2</f>
        <v>1.6875E-3</v>
      </c>
      <c r="P109" s="3">
        <f t="shared" si="1"/>
        <v>-3.2802485714291943E-3</v>
      </c>
      <c r="Q109" s="2">
        <v>7.0950916571428865E-2</v>
      </c>
    </row>
  </sheetData>
  <sortState ref="Q10:Q109">
    <sortCondition ref="Q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Kaufman</dc:creator>
  <cp:lastModifiedBy>Perry Kaufman</cp:lastModifiedBy>
  <dcterms:created xsi:type="dcterms:W3CDTF">2017-11-21T13:36:04Z</dcterms:created>
  <dcterms:modified xsi:type="dcterms:W3CDTF">2018-06-28T18:06:09Z</dcterms:modified>
</cp:coreProperties>
</file>