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190"/>
  </bookViews>
  <sheets>
    <sheet name="2017年" sheetId="1" r:id="rId1"/>
  </sheets>
  <definedNames>
    <definedName name="_xlnm._FilterDatabase" localSheetId="0" hidden="1">'2017年'!$B$2:$G$29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J3" i="1"/>
  <c r="I3" i="1"/>
  <c r="K3" i="1"/>
</calcChain>
</file>

<file path=xl/sharedStrings.xml><?xml version="1.0" encoding="utf-8"?>
<sst xmlns="http://schemas.openxmlformats.org/spreadsheetml/2006/main" count="71" uniqueCount="43">
  <si>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</si>
  <si>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</si>
  <si>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</si>
  <si>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</si>
  <si>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</si>
  <si>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</si>
  <si>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</si>
  <si>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</si>
  <si>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</si>
  <si>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</si>
  <si>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</si>
  <si>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</si>
  <si>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</si>
  <si>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</si>
  <si>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</si>
  <si>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</si>
  <si>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</si>
  <si>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</si>
  <si>
    <t>支出</t>
    <phoneticPr fontId="1" type="noConversion"/>
  </si>
  <si>
    <t>校园卡费用（70/月）</t>
    <phoneticPr fontId="1" type="noConversion"/>
  </si>
  <si>
    <t>支出</t>
    <phoneticPr fontId="1" type="noConversion"/>
  </si>
  <si>
    <t>生活费(10/9~10/23)</t>
    <phoneticPr fontId="1" type="noConversion"/>
  </si>
  <si>
    <t>总收入</t>
    <phoneticPr fontId="1" type="noConversion"/>
  </si>
  <si>
    <t>总支出</t>
    <phoneticPr fontId="1" type="noConversion"/>
  </si>
  <si>
    <t>结余</t>
    <phoneticPr fontId="1" type="noConversion"/>
  </si>
  <si>
    <t>费用类别</t>
    <phoneticPr fontId="1" type="noConversion"/>
  </si>
  <si>
    <t>学费</t>
    <phoneticPr fontId="1" type="noConversion"/>
  </si>
  <si>
    <t>住宿费</t>
    <phoneticPr fontId="1" type="noConversion"/>
  </si>
  <si>
    <t>其它</t>
    <phoneticPr fontId="1" type="noConversion"/>
  </si>
  <si>
    <t>生活费</t>
    <phoneticPr fontId="1" type="noConversion"/>
  </si>
  <si>
    <t>生活费</t>
    <phoneticPr fontId="1" type="noConversion"/>
  </si>
  <si>
    <t>-</t>
    <phoneticPr fontId="1" type="noConversion"/>
  </si>
  <si>
    <t>分类支出</t>
    <phoneticPr fontId="1" type="noConversion"/>
  </si>
  <si>
    <t>收入</t>
    <phoneticPr fontId="1" type="noConversion"/>
  </si>
  <si>
    <t>收入</t>
    <phoneticPr fontId="1" type="noConversion"/>
  </si>
  <si>
    <t>电脑费用5000</t>
    <phoneticPr fontId="1" type="noConversion"/>
  </si>
  <si>
    <t>支出</t>
    <phoneticPr fontId="1" type="noConversion"/>
  </si>
  <si>
    <t>支出</t>
    <phoneticPr fontId="1" type="noConversion"/>
  </si>
  <si>
    <t>生活费(10/21~10/31)</t>
    <phoneticPr fontId="1" type="noConversion"/>
  </si>
  <si>
    <t>支出</t>
    <phoneticPr fontId="1" type="noConversion"/>
  </si>
  <si>
    <t>生活费</t>
    <phoneticPr fontId="1" type="noConversion"/>
  </si>
  <si>
    <t>生活费(11/01-11/10)</t>
    <phoneticPr fontId="1" type="noConversion"/>
  </si>
  <si>
    <t>生活费(11/11-11/20)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</si>
</sst>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showGridLines="0" tabSelected="1" workbookViewId="0">
      <selection activeCell="M16" sqref="M16"/>
    </sheetView>
  </sheetViews>
  <sheetFormatPr defaultRowHeight="14.25" x14ac:dyDescent="0.2"/>
  <cols>
    <col min="1" max="1" width="1.25" customWidth="1"/>
    <col min="2" max="3" width="9.75" style="6" bestFit="1" customWidth="1"/>
    <col min="4" max="4" width="9.75" bestFit="1" customWidth="1"/>
    <col min="5" max="5" width="11.125" bestFit="1" customWidth="1"/>
    <col min="6" max="6" width="13.75" style="6" bestFit="1" customWidth="1"/>
    <col min="7" max="7" width="27.375" bestFit="1" customWidth="1"/>
    <col min="8" max="8" width="3.75" customWidth="1"/>
    <col min="9" max="11" width="9" style="6"/>
  </cols>
  <sheetData>
    <row r="1" spans="2:11" ht="9" customHeight="1" x14ac:dyDescent="0.2"/>
    <row r="2" spans="2:11" ht="15.75" x14ac:dyDescent="0.25">
      <c r="B2" s="13" t="s">
        <v>0</v>
      </c>
      <c r="C2" s="13" t="s">
        <v>1</v>
      </c>
      <c r="D2" s="13" t="s">
        <v>2</v>
      </c>
      <c r="E2" s="13" t="s">
        <v>3</v>
      </c>
      <c r="F2" s="14" t="s">
        <v>25</v>
      </c>
      <c r="G2" s="13" t="s">
        <v>4</v>
      </c>
      <c r="I2" s="18" t="s">
        <v>22</v>
      </c>
      <c r="J2" s="18" t="s">
        <v>23</v>
      </c>
      <c r="K2" s="18" t="s">
        <v>24</v>
      </c>
    </row>
    <row r="3" spans="2:11" x14ac:dyDescent="0.2">
      <c r="B3" s="11">
        <v>1</v>
      </c>
      <c r="C3" s="11" t="s">
        <v>6</v>
      </c>
      <c r="D3" s="4">
        <v>19000</v>
      </c>
      <c r="E3" s="5">
        <v>42971</v>
      </c>
      <c r="F3" s="15" t="s">
        <v>31</v>
      </c>
      <c r="G3" s="4" t="s">
        <v>5</v>
      </c>
      <c r="I3" s="8">
        <f>SUMIFS(D3:D20003,C3:C20003,"收入")</f>
        <v>27000</v>
      </c>
      <c r="J3" s="9">
        <f>SUMIFS(D3:D20003,C3:C20003,"支出")</f>
        <v>24970</v>
      </c>
      <c r="K3" s="10">
        <f>I3-J3</f>
        <v>2030</v>
      </c>
    </row>
    <row r="4" spans="2:11" x14ac:dyDescent="0.2">
      <c r="B4" s="12">
        <v>2</v>
      </c>
      <c r="C4" s="12" t="s">
        <v>7</v>
      </c>
      <c r="D4" s="2">
        <v>880</v>
      </c>
      <c r="E4" s="3">
        <v>42979</v>
      </c>
      <c r="F4" s="16" t="s">
        <v>26</v>
      </c>
      <c r="G4" s="2" t="s">
        <v>8</v>
      </c>
    </row>
    <row r="5" spans="2:11" x14ac:dyDescent="0.2">
      <c r="B5" s="12">
        <v>3</v>
      </c>
      <c r="C5" s="12" t="s">
        <v>7</v>
      </c>
      <c r="D5" s="2">
        <v>14000</v>
      </c>
      <c r="E5" s="3">
        <v>42979</v>
      </c>
      <c r="F5" s="16" t="s">
        <v>26</v>
      </c>
      <c r="G5" s="2" t="s">
        <v>13</v>
      </c>
    </row>
    <row r="6" spans="2:11" x14ac:dyDescent="0.2">
      <c r="B6" s="12">
        <v>4</v>
      </c>
      <c r="C6" s="12" t="s">
        <v>7</v>
      </c>
      <c r="D6" s="2">
        <v>1000</v>
      </c>
      <c r="E6" s="3">
        <v>42979</v>
      </c>
      <c r="F6" s="16" t="s">
        <v>27</v>
      </c>
      <c r="G6" s="2" t="s">
        <v>9</v>
      </c>
      <c r="I6" s="19" t="s">
        <v>32</v>
      </c>
      <c r="J6" s="19"/>
      <c r="K6" s="19"/>
    </row>
    <row r="7" spans="2:11" x14ac:dyDescent="0.2">
      <c r="B7" s="12">
        <v>5</v>
      </c>
      <c r="C7" s="12" t="s">
        <v>7</v>
      </c>
      <c r="D7" s="2">
        <v>540</v>
      </c>
      <c r="E7" s="3">
        <v>42979</v>
      </c>
      <c r="F7" s="16" t="s">
        <v>27</v>
      </c>
      <c r="G7" s="2" t="s">
        <v>10</v>
      </c>
      <c r="I7" s="17" t="s">
        <v>26</v>
      </c>
      <c r="J7" s="20">
        <f>SUMIFS(D2:D20002,C2:C20002,"支出",F2:F20002,"学费")</f>
        <v>14880</v>
      </c>
      <c r="K7" s="20"/>
    </row>
    <row r="8" spans="2:11" x14ac:dyDescent="0.2">
      <c r="B8" s="12">
        <v>6</v>
      </c>
      <c r="C8" s="12" t="s">
        <v>7</v>
      </c>
      <c r="D8" s="2">
        <v>150</v>
      </c>
      <c r="E8" s="3">
        <v>42979</v>
      </c>
      <c r="F8" s="16" t="s">
        <v>28</v>
      </c>
      <c r="G8" s="2" t="s">
        <v>11</v>
      </c>
      <c r="I8" s="17" t="s">
        <v>27</v>
      </c>
      <c r="J8" s="20">
        <f>SUMIFS(D2:D20002,C2:C20002,"支出",F2:F20002,"住宿费")</f>
        <v>1540</v>
      </c>
      <c r="K8" s="20"/>
    </row>
    <row r="9" spans="2:11" x14ac:dyDescent="0.2">
      <c r="B9" s="12">
        <v>7</v>
      </c>
      <c r="C9" s="12" t="s">
        <v>7</v>
      </c>
      <c r="D9" s="2">
        <v>400</v>
      </c>
      <c r="E9" s="3">
        <v>42979</v>
      </c>
      <c r="F9" s="16" t="s">
        <v>29</v>
      </c>
      <c r="G9" s="2" t="s">
        <v>12</v>
      </c>
      <c r="I9" s="17" t="s">
        <v>30</v>
      </c>
      <c r="J9" s="20">
        <f>SUMIFS(D2:D20002,C2:C20002,"支出",F2:F20002,"生活费")</f>
        <v>2500</v>
      </c>
      <c r="K9" s="20"/>
    </row>
    <row r="10" spans="2:11" x14ac:dyDescent="0.2">
      <c r="B10" s="12">
        <v>8</v>
      </c>
      <c r="C10" s="12" t="s">
        <v>7</v>
      </c>
      <c r="D10" s="2">
        <v>100</v>
      </c>
      <c r="E10" s="3">
        <v>42986</v>
      </c>
      <c r="F10" s="16" t="s">
        <v>28</v>
      </c>
      <c r="G10" s="2" t="s">
        <v>14</v>
      </c>
      <c r="I10" s="17" t="s">
        <v>28</v>
      </c>
      <c r="J10" s="20">
        <f>SUMIFS(D2:D20002,C2:C20002,"支出",F2:F20002,"其它")</f>
        <v>6050</v>
      </c>
      <c r="K10" s="20"/>
    </row>
    <row r="11" spans="2:11" x14ac:dyDescent="0.2">
      <c r="B11" s="12">
        <v>9</v>
      </c>
      <c r="C11" s="12" t="s">
        <v>7</v>
      </c>
      <c r="D11" s="2">
        <v>300</v>
      </c>
      <c r="E11" s="3">
        <v>42989</v>
      </c>
      <c r="F11" s="16" t="s">
        <v>30</v>
      </c>
      <c r="G11" s="2" t="s">
        <v>15</v>
      </c>
    </row>
    <row r="12" spans="2:11" x14ac:dyDescent="0.2">
      <c r="B12" s="12">
        <v>10</v>
      </c>
      <c r="C12" s="12" t="s">
        <v>7</v>
      </c>
      <c r="D12" s="2">
        <v>500</v>
      </c>
      <c r="E12" s="3">
        <v>42994</v>
      </c>
      <c r="F12" s="16" t="s">
        <v>28</v>
      </c>
      <c r="G12" s="2" t="s">
        <v>16</v>
      </c>
    </row>
    <row r="13" spans="2:11" x14ac:dyDescent="0.2">
      <c r="B13" s="12">
        <v>11</v>
      </c>
      <c r="C13" s="12" t="s">
        <v>7</v>
      </c>
      <c r="D13" s="2">
        <v>300</v>
      </c>
      <c r="E13" s="3">
        <v>42998</v>
      </c>
      <c r="F13" s="16" t="s">
        <v>30</v>
      </c>
      <c r="G13" s="2" t="s">
        <v>17</v>
      </c>
    </row>
    <row r="14" spans="2:11" x14ac:dyDescent="0.2">
      <c r="B14" s="12">
        <v>12</v>
      </c>
      <c r="C14" s="12" t="s">
        <v>18</v>
      </c>
      <c r="D14" s="2">
        <v>300</v>
      </c>
      <c r="E14" s="3">
        <v>43003</v>
      </c>
      <c r="F14" s="16" t="s">
        <v>28</v>
      </c>
      <c r="G14" s="2" t="s">
        <v>19</v>
      </c>
    </row>
    <row r="15" spans="2:11" x14ac:dyDescent="0.2">
      <c r="B15" s="11">
        <v>13</v>
      </c>
      <c r="C15" s="11" t="s">
        <v>34</v>
      </c>
      <c r="D15" s="4">
        <v>5000</v>
      </c>
      <c r="E15" s="5">
        <v>43009</v>
      </c>
      <c r="F15" s="15" t="s">
        <v>31</v>
      </c>
      <c r="G15" s="4" t="s">
        <v>35</v>
      </c>
    </row>
    <row r="16" spans="2:11" x14ac:dyDescent="0.2">
      <c r="B16" s="12">
        <v>14</v>
      </c>
      <c r="C16" s="12" t="s">
        <v>36</v>
      </c>
      <c r="D16" s="2">
        <v>5000</v>
      </c>
      <c r="E16" s="3">
        <v>43009</v>
      </c>
      <c r="F16" s="16" t="s">
        <v>28</v>
      </c>
      <c r="G16" s="2" t="s">
        <v>35</v>
      </c>
    </row>
    <row r="17" spans="2:7" x14ac:dyDescent="0.2">
      <c r="B17" s="11">
        <v>15</v>
      </c>
      <c r="C17" s="11" t="s">
        <v>33</v>
      </c>
      <c r="D17" s="4">
        <v>3000</v>
      </c>
      <c r="E17" s="5">
        <v>43016</v>
      </c>
      <c r="F17" s="15" t="s">
        <v>31</v>
      </c>
      <c r="G17" s="4" t="s">
        <v>15</v>
      </c>
    </row>
    <row r="18" spans="2:7" x14ac:dyDescent="0.2">
      <c r="B18" s="12">
        <v>16</v>
      </c>
      <c r="C18" s="12" t="s">
        <v>20</v>
      </c>
      <c r="D18" s="2">
        <v>500</v>
      </c>
      <c r="E18" s="3">
        <v>43016</v>
      </c>
      <c r="F18" s="16" t="s">
        <v>30</v>
      </c>
      <c r="G18" s="2" t="s">
        <v>21</v>
      </c>
    </row>
    <row r="19" spans="2:7" x14ac:dyDescent="0.2">
      <c r="B19" s="12">
        <v>17</v>
      </c>
      <c r="C19" s="12" t="s">
        <v>37</v>
      </c>
      <c r="D19" s="2">
        <v>300</v>
      </c>
      <c r="E19" s="3">
        <v>43028</v>
      </c>
      <c r="F19" s="16" t="s">
        <v>30</v>
      </c>
      <c r="G19" s="2" t="s">
        <v>38</v>
      </c>
    </row>
    <row r="20" spans="2:7" x14ac:dyDescent="0.2">
      <c r="B20" s="12">
        <v>18</v>
      </c>
      <c r="C20" s="12" t="s">
        <v>7</v>
      </c>
      <c r="D20" s="2">
        <v>300</v>
      </c>
      <c r="E20" s="3">
        <v>43039</v>
      </c>
      <c r="F20" s="16" t="s">
        <v>15</v>
      </c>
      <c r="G20" s="2" t="s">
        <v>41</v>
      </c>
    </row>
    <row r="21" spans="2:7" x14ac:dyDescent="0.2">
      <c r="B21" s="12">
        <v>19</v>
      </c>
      <c r="C21" s="12" t="s">
        <v>39</v>
      </c>
      <c r="D21" s="2">
        <v>400</v>
      </c>
      <c r="E21" s="3">
        <v>43048</v>
      </c>
      <c r="F21" s="16" t="s">
        <v>40</v>
      </c>
      <c r="G21" s="2" t="s">
        <v>42</v>
      </c>
    </row>
    <row r="22" spans="2:7" x14ac:dyDescent="0.2">
      <c r="B22" s="7">
        <v>20</v>
      </c>
      <c r="C22" s="7"/>
      <c r="D22" s="1"/>
      <c r="E22" s="1"/>
      <c r="F22" s="7"/>
      <c r="G22" s="1"/>
    </row>
    <row r="23" spans="2:7" x14ac:dyDescent="0.2">
      <c r="B23" s="7">
        <v>21</v>
      </c>
      <c r="C23" s="7"/>
      <c r="D23" s="1"/>
      <c r="E23" s="1"/>
      <c r="F23" s="7"/>
      <c r="G23" s="1"/>
    </row>
    <row r="24" spans="2:7" x14ac:dyDescent="0.2">
      <c r="B24" s="7">
        <v>22</v>
      </c>
      <c r="C24" s="7"/>
      <c r="D24" s="1"/>
      <c r="E24" s="1"/>
      <c r="F24" s="7"/>
      <c r="G24" s="1"/>
    </row>
    <row r="25" spans="2:7" x14ac:dyDescent="0.2">
      <c r="B25" s="7">
        <v>23</v>
      </c>
      <c r="C25" s="7"/>
      <c r="D25" s="1"/>
      <c r="E25" s="1"/>
      <c r="F25" s="7"/>
      <c r="G25" s="1"/>
    </row>
    <row r="26" spans="2:7" x14ac:dyDescent="0.2">
      <c r="B26" s="7">
        <v>24</v>
      </c>
      <c r="C26" s="7"/>
      <c r="D26" s="1"/>
      <c r="E26" s="1"/>
      <c r="F26" s="7"/>
      <c r="G26" s="1"/>
    </row>
    <row r="27" spans="2:7" x14ac:dyDescent="0.2">
      <c r="B27" s="7">
        <v>25</v>
      </c>
      <c r="C27" s="7"/>
      <c r="D27" s="1"/>
      <c r="E27" s="1"/>
      <c r="F27" s="7"/>
      <c r="G27" s="1"/>
    </row>
    <row r="28" spans="2:7" x14ac:dyDescent="0.2">
      <c r="B28" s="7">
        <v>26</v>
      </c>
      <c r="C28" s="7"/>
      <c r="D28" s="1"/>
      <c r="E28" s="1"/>
      <c r="F28" s="7"/>
      <c r="G28" s="1"/>
    </row>
    <row r="29" spans="2:7" x14ac:dyDescent="0.2">
      <c r="B29" s="7">
        <v>25</v>
      </c>
      <c r="C29" s="7"/>
      <c r="D29" s="1"/>
      <c r="E29" s="1"/>
      <c r="F29" s="7"/>
      <c r="G29" s="1"/>
    </row>
  </sheetData>
  <autoFilter ref="B2:G29"/>
  <mergeCells count="5">
    <mergeCell ref="I6:K6"/>
    <mergeCell ref="J7:K7"/>
    <mergeCell ref="J8:K8"/>
    <mergeCell ref="J9:K9"/>
    <mergeCell ref="J10:K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2017-11-09T04:38:11Z</dcterms:modified>
</cp:coreProperties>
</file>