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멘토 제공자료\"/>
    </mc:Choice>
  </mc:AlternateContent>
  <bookViews>
    <workbookView xWindow="0" yWindow="240" windowWidth="12330" windowHeight="8310" tabRatio="873" activeTab="13"/>
  </bookViews>
  <sheets>
    <sheet name="표지" sheetId="53300" r:id="rId1"/>
    <sheet name="개정이력" sheetId="53269" r:id="rId2"/>
    <sheet name="자산분류기준" sheetId="53271" r:id="rId3"/>
    <sheet name="평가목록기준" sheetId="53294" r:id="rId4"/>
    <sheet name="자산등급분포" sheetId="53290" r:id="rId5"/>
    <sheet name="1.DB(전자정보)" sheetId="53253" r:id="rId6"/>
    <sheet name="2.시스템" sheetId="53289" r:id="rId7"/>
    <sheet name="3.네트워크" sheetId="53279" r:id="rId8"/>
    <sheet name="4.보안시스템" sheetId="53280" r:id="rId9"/>
    <sheet name="5.소프트웨어" sheetId="53263" r:id="rId10"/>
    <sheet name="6.단말기" sheetId="53284" r:id="rId11"/>
    <sheet name="7.문서" sheetId="53270" r:id="rId12"/>
    <sheet name="8.물리적자산" sheetId="53282" r:id="rId13"/>
    <sheet name="등급별" sheetId="53295" r:id="rId14"/>
    <sheet name="기밀성" sheetId="53296" r:id="rId15"/>
    <sheet name="무결성" sheetId="53297" r:id="rId16"/>
    <sheet name="가용성" sheetId="53298" r:id="rId17"/>
    <sheet name="상" sheetId="53299" r:id="rId18"/>
  </sheets>
  <externalReferences>
    <externalReference r:id="rId19"/>
    <externalReference r:id="rId20"/>
  </externalReferences>
  <definedNames>
    <definedName name="_xlnm._FilterDatabase" localSheetId="5" hidden="1">'1.DB(전자정보)'!$A$9:$X$10</definedName>
    <definedName name="_xlnm._FilterDatabase" localSheetId="6" hidden="1">'2.시스템'!$A$9:$S$27</definedName>
    <definedName name="_xlnm._FilterDatabase" localSheetId="7" hidden="1">'3.네트워크'!$A$9:$U$13</definedName>
    <definedName name="_xlnm._FilterDatabase" localSheetId="8" hidden="1">'4.보안시스템'!$B$7:$T$32</definedName>
    <definedName name="_xlnm._FilterDatabase" localSheetId="9" hidden="1">'5.소프트웨어'!$A$9:$R$35</definedName>
    <definedName name="_xlnm._FilterDatabase" localSheetId="10" hidden="1">'6.단말기'!$A$9:$S$20</definedName>
    <definedName name="_xlnm._FilterDatabase" localSheetId="11" hidden="1">'7.문서'!$A$9:$T$9</definedName>
    <definedName name="_xlnm._FilterDatabase" localSheetId="12" hidden="1">'8.물리적자산'!$A$9:$V$14</definedName>
    <definedName name="Eva">#REF!</definedName>
    <definedName name="Evaluation">#REF!</definedName>
    <definedName name="HA상태">[1]코드표!$C$15:$C$16</definedName>
    <definedName name="NMS관제가능여부">[1]코드표!$C$52:$C$53</definedName>
    <definedName name="_xlnm.Print_Area" localSheetId="5">'1.DB(전자정보)'!$A$1:$U$11</definedName>
    <definedName name="_xlnm.Print_Area" localSheetId="6">'2.시스템'!$A$1:$T$28</definedName>
    <definedName name="_xlnm.Print_Area" localSheetId="7">'3.네트워크'!$A$1:$U$14</definedName>
    <definedName name="_xlnm.Print_Area" localSheetId="8">'4.보안시스템'!$A$1:$U$33</definedName>
    <definedName name="_xlnm.Print_Area" localSheetId="9">'5.소프트웨어'!$A$1:$S$36</definedName>
    <definedName name="_xlnm.Print_Area" localSheetId="10">'6.단말기'!$A$1:$S$26</definedName>
    <definedName name="_xlnm.Print_Area" localSheetId="11">'7.문서'!$A$1:$T$13</definedName>
    <definedName name="_xlnm.Print_Area" localSheetId="12">'8.물리적자산'!$A$1:$T$15</definedName>
    <definedName name="_xlnm.Print_Area" localSheetId="1">개정이력!$A$1:$F$22</definedName>
    <definedName name="_xlnm.Print_Area" localSheetId="4">자산등급분포!$A$1:$M$36</definedName>
    <definedName name="_xlnm.Print_Area" localSheetId="2">자산분류기준!$A$1:$E$18</definedName>
    <definedName name="_xlnm.Print_Area" localSheetId="3">평가목록기준!$A$1:$E$32</definedName>
    <definedName name="_xlnm.Print_Area" localSheetId="0">표지!$A$1:$L$21</definedName>
    <definedName name="_xlnm.Print_Titles" localSheetId="5">'1.DB(전자정보)'!$7:$9</definedName>
    <definedName name="_xlnm.Print_Titles" localSheetId="6">'2.시스템'!$7:$9</definedName>
    <definedName name="_xlnm.Print_Titles" localSheetId="7">'3.네트워크'!$7:$9</definedName>
    <definedName name="_xlnm.Print_Titles" localSheetId="8">'4.보안시스템'!$7:$9</definedName>
    <definedName name="_xlnm.Print_Titles" localSheetId="9">'5.소프트웨어'!$7:$9</definedName>
    <definedName name="_xlnm.Print_Titles" localSheetId="10">'6.단말기'!$7:$9</definedName>
    <definedName name="_xlnm.Print_Titles" localSheetId="11">'7.문서'!$7:$9</definedName>
    <definedName name="_xlnm.Print_Titles" localSheetId="12">'8.물리적자산'!$7:$9</definedName>
    <definedName name="SW용도">[1]코드표!$B$88:$B$90</definedName>
    <definedName name="가용">#REF!</definedName>
    <definedName name="가용성">'[2]위험 처리 계획'!#REF!</definedName>
    <definedName name="국산여부">[1]코드표!$C$2:$C$3</definedName>
    <definedName name="기밀">#REF!</definedName>
    <definedName name="기밀성">#REF!</definedName>
    <definedName name="기준반영">#REF!</definedName>
    <definedName name="기타장비타입">[1]코드표!$C$141:$C$143</definedName>
    <definedName name="네트워크장비구분">[1]코드표!$C$47:$C$51</definedName>
    <definedName name="도입형태">[1]코드표!$C$41:$C$44</definedName>
    <definedName name="동의여부">#REF!</definedName>
    <definedName name="라이선스유형">[1]코드표!$C$137:$C$140</definedName>
    <definedName name="레이드타입">[1]코드표!$C$71:$C$75</definedName>
    <definedName name="무결">#REF!</definedName>
    <definedName name="무결성">#REF!</definedName>
    <definedName name="백업매체종류">[1]코드표!$C$76:$C$82</definedName>
    <definedName name="백업장비구분">[1]코드표!$C$83:$C$84</definedName>
    <definedName name="보안장비구분">[1]코드표!$C$60:$C$64</definedName>
    <definedName name="사용용도">[1]코드표!$C$4:$C$6</definedName>
    <definedName name="서버구분">[1]코드표!$C$29:$C$31</definedName>
    <definedName name="서버용도">[1]코드표!$C$19:$C$28</definedName>
    <definedName name="서버크기">[1]코드표!$C$34:$C$36</definedName>
    <definedName name="서버타입">[1]코드표!$C$17:$C$18</definedName>
    <definedName name="소프트웨어소분류">[1]코드표!$C$97:$C$136</definedName>
    <definedName name="소프트웨어중분류">[1]코드표!$C$91:$C$96</definedName>
    <definedName name="스토리지구분">[1]코드표!$C$69:$C$70</definedName>
    <definedName name="외장디스크여부">[1]코드표!$C$32:$C$33</definedName>
    <definedName name="원격접속가능여부">[1]코드표!$C$54:$C$55</definedName>
    <definedName name="유지보수계약구분">[1]코드표!$C$85:$C$87</definedName>
    <definedName name="유지보수구분">[1]코드표!$C$45:$C$46</definedName>
    <definedName name="이중화여부">[1]코드표!$C$13:$C$14</definedName>
    <definedName name="인터페이스타입">[1]코드표!$C$65:$C$68</definedName>
    <definedName name="자산상태">[1]코드표!$C$7:$C$9</definedName>
    <definedName name="장착아이오">[1]코드표!$C$37:$C$40</definedName>
    <definedName name="적정성">#REF!</definedName>
    <definedName name="전원타입">[1]코드표!$C$56:$C$57</definedName>
    <definedName name="콘솔타입">[1]코드표!$C$58:$C$59</definedName>
    <definedName name="파티션서버여부">[1]코드표!$C$10:$C$12</definedName>
  </definedNames>
  <calcPr calcId="152511"/>
  <fileRecoveryPr autoRecover="0"/>
</workbook>
</file>

<file path=xl/calcChain.xml><?xml version="1.0" encoding="utf-8"?>
<calcChain xmlns="http://schemas.openxmlformats.org/spreadsheetml/2006/main">
  <c r="C5" i="53284" l="1"/>
  <c r="C5" i="53263"/>
  <c r="C5" i="53279"/>
  <c r="C5" i="53289"/>
  <c r="I6" i="53298"/>
  <c r="I5" i="53298"/>
  <c r="I4" i="53298"/>
  <c r="H6" i="53298"/>
  <c r="H5" i="53298"/>
  <c r="G6" i="53298"/>
  <c r="G5" i="53298"/>
  <c r="F6" i="53298"/>
  <c r="F5" i="53298"/>
  <c r="E6" i="53298"/>
  <c r="E5" i="53298"/>
  <c r="D6" i="53298"/>
  <c r="D5" i="53298"/>
  <c r="C6" i="53298"/>
  <c r="C5" i="53298"/>
  <c r="H4" i="53298"/>
  <c r="G4" i="53298"/>
  <c r="F4" i="53298"/>
  <c r="E4" i="53298"/>
  <c r="D4" i="53298"/>
  <c r="C4" i="53298"/>
  <c r="B6" i="53298"/>
  <c r="B5" i="53298"/>
  <c r="B4" i="53298"/>
  <c r="B4" i="53297"/>
  <c r="I6" i="53297"/>
  <c r="I5" i="53297"/>
  <c r="H6" i="53297"/>
  <c r="H5" i="53297"/>
  <c r="G6" i="53297"/>
  <c r="G5" i="53297"/>
  <c r="F6" i="53297"/>
  <c r="F5" i="53297"/>
  <c r="E6" i="53297"/>
  <c r="E5" i="53297"/>
  <c r="D6" i="53297"/>
  <c r="D5" i="53297"/>
  <c r="C6" i="53297"/>
  <c r="C5" i="53297"/>
  <c r="I4" i="53297"/>
  <c r="H4" i="53297"/>
  <c r="G4" i="53297"/>
  <c r="F4" i="53297"/>
  <c r="E4" i="53297"/>
  <c r="D4" i="53297"/>
  <c r="C4" i="53297"/>
  <c r="G6" i="53296"/>
  <c r="G5" i="53296"/>
  <c r="G4" i="53296"/>
  <c r="F6" i="53296"/>
  <c r="F5" i="53296"/>
  <c r="F4" i="53296"/>
  <c r="E6" i="53296"/>
  <c r="E5" i="53296"/>
  <c r="E4" i="53296"/>
  <c r="Q27" i="53263" l="1"/>
  <c r="Q11" i="53284" l="1"/>
  <c r="Q12" i="53284"/>
  <c r="Q13" i="53284"/>
  <c r="Q14" i="53284"/>
  <c r="Q10" i="53284"/>
  <c r="Q32" i="53263"/>
  <c r="R32" i="53263" s="1"/>
  <c r="Q33" i="53263"/>
  <c r="R33" i="53263" s="1"/>
  <c r="Q34" i="53263"/>
  <c r="R34" i="53263" s="1"/>
  <c r="Q35" i="53263"/>
  <c r="R35" i="53263" s="1"/>
  <c r="Q11" i="53263"/>
  <c r="R11" i="53263" s="1"/>
  <c r="Q12" i="53263"/>
  <c r="R12" i="53263" s="1"/>
  <c r="Q13" i="53263"/>
  <c r="R13" i="53263" s="1"/>
  <c r="Q14" i="53263"/>
  <c r="R14" i="53263" s="1"/>
  <c r="Q15" i="53263"/>
  <c r="R15" i="53263" s="1"/>
  <c r="Q16" i="53263"/>
  <c r="R16" i="53263" s="1"/>
  <c r="Q17" i="53263"/>
  <c r="R17" i="53263" s="1"/>
  <c r="Q18" i="53263"/>
  <c r="R18" i="53263" s="1"/>
  <c r="Q19" i="53263"/>
  <c r="R19" i="53263" s="1"/>
  <c r="Q20" i="53263"/>
  <c r="R20" i="53263" s="1"/>
  <c r="Q21" i="53263"/>
  <c r="R21" i="53263" s="1"/>
  <c r="Q22" i="53263"/>
  <c r="R22" i="53263" s="1"/>
  <c r="Q23" i="53263"/>
  <c r="R23" i="53263" s="1"/>
  <c r="Q24" i="53263"/>
  <c r="R24" i="53263" s="1"/>
  <c r="Q25" i="53263"/>
  <c r="R25" i="53263" s="1"/>
  <c r="Q26" i="53263"/>
  <c r="R26" i="53263" s="1"/>
  <c r="R27" i="53263"/>
  <c r="Q28" i="53263"/>
  <c r="R28" i="53263" s="1"/>
  <c r="Q29" i="53263"/>
  <c r="R29" i="53263" s="1"/>
  <c r="Q30" i="53263"/>
  <c r="R30" i="53263" s="1"/>
  <c r="Q31" i="53263"/>
  <c r="R31" i="53263" s="1"/>
  <c r="S24" i="53280"/>
  <c r="T24" i="53280" s="1"/>
  <c r="S25" i="53280"/>
  <c r="T25" i="53280" s="1"/>
  <c r="S26" i="53280"/>
  <c r="T26" i="53280" s="1"/>
  <c r="S27" i="53280"/>
  <c r="T27" i="53280" s="1"/>
  <c r="S28" i="53280"/>
  <c r="T28" i="53280" s="1"/>
  <c r="S29" i="53280"/>
  <c r="T29" i="53280" s="1"/>
  <c r="S30" i="53280"/>
  <c r="T30" i="53280" s="1"/>
  <c r="S31" i="53280"/>
  <c r="T31" i="53280" s="1"/>
  <c r="S32" i="53280"/>
  <c r="T32" i="53280" s="1"/>
  <c r="S10" i="53280"/>
  <c r="T10" i="53280" s="1"/>
  <c r="S11" i="53280"/>
  <c r="T11" i="53280" s="1"/>
  <c r="S12" i="53280"/>
  <c r="T12" i="53280" s="1"/>
  <c r="S13" i="53280"/>
  <c r="T13" i="53280" s="1"/>
  <c r="S14" i="53280"/>
  <c r="T14" i="53280" s="1"/>
  <c r="S15" i="53280"/>
  <c r="T15" i="53280" s="1"/>
  <c r="S16" i="53280"/>
  <c r="T16" i="53280" s="1"/>
  <c r="S17" i="53280"/>
  <c r="T17" i="53280" s="1"/>
  <c r="S18" i="53280"/>
  <c r="T18" i="53280" s="1"/>
  <c r="S19" i="53280"/>
  <c r="T19" i="53280" s="1"/>
  <c r="S20" i="53280"/>
  <c r="T20" i="53280" s="1"/>
  <c r="S21" i="53280"/>
  <c r="T21" i="53280" s="1"/>
  <c r="S22" i="53280"/>
  <c r="T22" i="53280" s="1"/>
  <c r="S10" i="53279"/>
  <c r="T10" i="53279" s="1"/>
  <c r="S11" i="53279"/>
  <c r="T11" i="53279" s="1"/>
  <c r="S12" i="53279"/>
  <c r="T12" i="53279" s="1"/>
  <c r="S13" i="53279"/>
  <c r="T13" i="53279" s="1"/>
  <c r="R20" i="53289"/>
  <c r="S20" i="53289" s="1"/>
  <c r="J2" i="53290" l="1"/>
  <c r="I2" i="53290"/>
  <c r="H2" i="53290"/>
  <c r="G2" i="53290"/>
  <c r="F2" i="53290"/>
  <c r="E2" i="53290"/>
  <c r="D2" i="53290"/>
  <c r="C2" i="53290"/>
  <c r="G4" i="53290"/>
  <c r="Q10" i="53263"/>
  <c r="R10" i="53263" s="1"/>
  <c r="G3" i="53290" l="1"/>
  <c r="G5" i="53290"/>
  <c r="R12" i="53284"/>
  <c r="R11" i="53284"/>
  <c r="R10" i="53284"/>
  <c r="L64" i="53298" l="1"/>
  <c r="L63" i="53298"/>
  <c r="L62" i="53298"/>
  <c r="B64" i="53298"/>
  <c r="B63" i="53298"/>
  <c r="B62" i="53298"/>
  <c r="L49" i="53298"/>
  <c r="L48" i="53298"/>
  <c r="L47" i="53298"/>
  <c r="B49" i="53298"/>
  <c r="B48" i="53298"/>
  <c r="B47" i="53298"/>
  <c r="B34" i="53298"/>
  <c r="B33" i="53298"/>
  <c r="B32" i="53298"/>
  <c r="L19" i="53298"/>
  <c r="L18" i="53298"/>
  <c r="L17" i="53298"/>
  <c r="B19" i="53298"/>
  <c r="B18" i="53298"/>
  <c r="B17" i="53298"/>
  <c r="L50" i="53297"/>
  <c r="L49" i="53297"/>
  <c r="G4" i="53299"/>
  <c r="B50" i="53297"/>
  <c r="B49" i="53297"/>
  <c r="B48" i="53297"/>
  <c r="L65" i="53297"/>
  <c r="L64" i="53297"/>
  <c r="I4" i="53299"/>
  <c r="B65" i="53297"/>
  <c r="B64" i="53297"/>
  <c r="B63" i="53297"/>
  <c r="L35" i="53297"/>
  <c r="L34" i="53297"/>
  <c r="L33" i="53297"/>
  <c r="B35" i="53297"/>
  <c r="B34" i="53297"/>
  <c r="B33" i="53297"/>
  <c r="L20" i="53297"/>
  <c r="L19" i="53297"/>
  <c r="L18" i="53297"/>
  <c r="B18" i="53297"/>
  <c r="I6" i="53296"/>
  <c r="L66" i="53296" s="1"/>
  <c r="H6" i="53296"/>
  <c r="B66" i="53296" s="1"/>
  <c r="L50" i="53296"/>
  <c r="B50" i="53296"/>
  <c r="L35" i="53296"/>
  <c r="D6" i="53296"/>
  <c r="B35" i="53296" s="1"/>
  <c r="C6" i="53296"/>
  <c r="L20" i="53296" s="1"/>
  <c r="B6" i="53296"/>
  <c r="B20" i="53296" s="1"/>
  <c r="I5" i="53296"/>
  <c r="L65" i="53296" s="1"/>
  <c r="H5" i="53296"/>
  <c r="B65" i="53296" s="1"/>
  <c r="L49" i="53296"/>
  <c r="L34" i="53296"/>
  <c r="D5" i="53296"/>
  <c r="B34" i="53296" s="1"/>
  <c r="C5" i="53296"/>
  <c r="L19" i="53296" s="1"/>
  <c r="B5" i="53296"/>
  <c r="I4" i="53296"/>
  <c r="H4" i="53296"/>
  <c r="B64" i="53296" s="1"/>
  <c r="L48" i="53296"/>
  <c r="F3" i="53299"/>
  <c r="D4" i="53296"/>
  <c r="D3" i="53299" s="1"/>
  <c r="C4" i="53296"/>
  <c r="L18" i="53296" s="1"/>
  <c r="B4" i="53296"/>
  <c r="B18" i="53296" s="1"/>
  <c r="K60" i="53298"/>
  <c r="A60" i="53298"/>
  <c r="K45" i="53298"/>
  <c r="A45" i="53298"/>
  <c r="K30" i="53298"/>
  <c r="A30" i="53298"/>
  <c r="K15" i="53298"/>
  <c r="A15" i="53298"/>
  <c r="K61" i="53297"/>
  <c r="A61" i="53297"/>
  <c r="K46" i="53297"/>
  <c r="A46" i="53297"/>
  <c r="K31" i="53297"/>
  <c r="A31" i="53297"/>
  <c r="K16" i="53297"/>
  <c r="A16" i="53297"/>
  <c r="K62" i="53296"/>
  <c r="A62" i="53296"/>
  <c r="K46" i="53296"/>
  <c r="A46" i="53296"/>
  <c r="K31" i="53296"/>
  <c r="A31" i="53296"/>
  <c r="K16" i="53296"/>
  <c r="A16" i="53296"/>
  <c r="M62" i="53295"/>
  <c r="B62" i="53295"/>
  <c r="M47" i="53295"/>
  <c r="B47" i="53295"/>
  <c r="M32" i="53295"/>
  <c r="B32" i="53295"/>
  <c r="M16" i="53295"/>
  <c r="B16" i="53295"/>
  <c r="R14" i="53282"/>
  <c r="S14" i="53282" s="1"/>
  <c r="R13" i="53282"/>
  <c r="S13" i="53282" s="1"/>
  <c r="R12" i="53282"/>
  <c r="S12" i="53282" s="1"/>
  <c r="R11" i="53282"/>
  <c r="S11" i="53282" s="1"/>
  <c r="R10" i="53282"/>
  <c r="S10" i="53282" s="1"/>
  <c r="J5" i="53290" l="1"/>
  <c r="J3" i="53290"/>
  <c r="J4" i="53290"/>
  <c r="L63" i="53297"/>
  <c r="L34" i="53298"/>
  <c r="L33" i="53298"/>
  <c r="L32" i="53298"/>
  <c r="E4" i="53299"/>
  <c r="B48" i="53296"/>
  <c r="E7" i="53296"/>
  <c r="E12" i="53296" s="1"/>
  <c r="M34" i="53296" s="1"/>
  <c r="E3" i="53299"/>
  <c r="I7" i="53296"/>
  <c r="I12" i="53296" s="1"/>
  <c r="M65" i="53296" s="1"/>
  <c r="I3" i="53299"/>
  <c r="I7" i="53298"/>
  <c r="I5" i="53299"/>
  <c r="B49" i="53296"/>
  <c r="B7" i="53296"/>
  <c r="B13" i="53296" s="1"/>
  <c r="C20" i="53296" s="1"/>
  <c r="B19" i="53296"/>
  <c r="G7" i="53296"/>
  <c r="G12" i="53296" s="1"/>
  <c r="M49" i="53296" s="1"/>
  <c r="C7" i="53296"/>
  <c r="C13" i="53296" s="1"/>
  <c r="M20" i="53296" s="1"/>
  <c r="E7" i="53297"/>
  <c r="G7" i="53298"/>
  <c r="G10" i="53298" s="1"/>
  <c r="C7" i="53298"/>
  <c r="C12" i="53298" s="1"/>
  <c r="M19" i="53298" s="1"/>
  <c r="G3" i="53299"/>
  <c r="C3" i="53299"/>
  <c r="C4" i="53299"/>
  <c r="G5" i="53299"/>
  <c r="C5" i="53299"/>
  <c r="C7" i="53297"/>
  <c r="C13" i="53297" s="1"/>
  <c r="M20" i="53297" s="1"/>
  <c r="H7" i="53296"/>
  <c r="H11" i="53296" s="1"/>
  <c r="D7" i="53296"/>
  <c r="D11" i="53296" s="1"/>
  <c r="H7" i="53297"/>
  <c r="H13" i="53297" s="1"/>
  <c r="C65" i="53297" s="1"/>
  <c r="H7" i="53298"/>
  <c r="H10" i="53298" s="1"/>
  <c r="D7" i="53298"/>
  <c r="D10" i="53298" s="1"/>
  <c r="H3" i="53299"/>
  <c r="H4" i="53299"/>
  <c r="D4" i="53299"/>
  <c r="H5" i="53299"/>
  <c r="D5" i="53299"/>
  <c r="I7" i="53297"/>
  <c r="I13" i="53297" s="1"/>
  <c r="M65" i="53297" s="1"/>
  <c r="F7" i="53296"/>
  <c r="F13" i="53296" s="1"/>
  <c r="C50" i="53296" s="1"/>
  <c r="D7" i="53297"/>
  <c r="D11" i="53297" s="1"/>
  <c r="B7" i="53298"/>
  <c r="B10" i="53298" s="1"/>
  <c r="F7" i="53298"/>
  <c r="F10" i="53298" s="1"/>
  <c r="B3" i="53299"/>
  <c r="B4" i="53299"/>
  <c r="F4" i="53299"/>
  <c r="B5" i="53299"/>
  <c r="F5" i="53299"/>
  <c r="G7" i="53297"/>
  <c r="G13" i="53297" s="1"/>
  <c r="M50" i="53297" s="1"/>
  <c r="L48" i="53297"/>
  <c r="F7" i="53297"/>
  <c r="L64" i="53296"/>
  <c r="L33" i="53296"/>
  <c r="B33" i="53296"/>
  <c r="R11" i="53270"/>
  <c r="R12" i="53270"/>
  <c r="S12" i="53270" s="1"/>
  <c r="E7" i="53298" l="1"/>
  <c r="E10" i="53298" s="1"/>
  <c r="O5" i="53299" s="1"/>
  <c r="E5" i="53299"/>
  <c r="B11" i="53298"/>
  <c r="C18" i="53298" s="1"/>
  <c r="E11" i="53296"/>
  <c r="O3" i="53299" s="1"/>
  <c r="G11" i="53296"/>
  <c r="M48" i="53296" s="1"/>
  <c r="F12" i="53298"/>
  <c r="C49" i="53298" s="1"/>
  <c r="F11" i="53298"/>
  <c r="C48" i="53298" s="1"/>
  <c r="F12" i="53296"/>
  <c r="C49" i="53296" s="1"/>
  <c r="F11" i="53296"/>
  <c r="C48" i="53296" s="1"/>
  <c r="I11" i="53296"/>
  <c r="I13" i="53296"/>
  <c r="M66" i="53296" s="1"/>
  <c r="G11" i="53297"/>
  <c r="Q4" i="53299" s="1"/>
  <c r="E13" i="53296"/>
  <c r="M35" i="53296" s="1"/>
  <c r="D11" i="53298"/>
  <c r="C33" i="53298" s="1"/>
  <c r="G13" i="53296"/>
  <c r="M50" i="53296" s="1"/>
  <c r="D12" i="53297"/>
  <c r="C34" i="53297" s="1"/>
  <c r="D13" i="53297"/>
  <c r="C35" i="53297" s="1"/>
  <c r="D12" i="53298"/>
  <c r="C34" i="53298" s="1"/>
  <c r="C12" i="53297"/>
  <c r="M19" i="53297" s="1"/>
  <c r="C11" i="53296"/>
  <c r="M3" i="53299" s="1"/>
  <c r="C12" i="53296"/>
  <c r="M19" i="53296" s="1"/>
  <c r="C10" i="53298"/>
  <c r="C11" i="53297"/>
  <c r="M4" i="53299" s="1"/>
  <c r="C11" i="53298"/>
  <c r="M18" i="53298" s="1"/>
  <c r="B12" i="53296"/>
  <c r="C19" i="53296" s="1"/>
  <c r="B11" i="53296"/>
  <c r="C18" i="53296" s="1"/>
  <c r="B12" i="53298"/>
  <c r="C19" i="53298" s="1"/>
  <c r="C33" i="53296"/>
  <c r="N3" i="53299"/>
  <c r="M47" i="53298"/>
  <c r="Q5" i="53299"/>
  <c r="C62" i="53298"/>
  <c r="R5" i="53299"/>
  <c r="E13" i="53297"/>
  <c r="M35" i="53297" s="1"/>
  <c r="E11" i="53297"/>
  <c r="C33" i="53297"/>
  <c r="N4" i="53299"/>
  <c r="C64" i="53296"/>
  <c r="R3" i="53299"/>
  <c r="I12" i="53298"/>
  <c r="M64" i="53298" s="1"/>
  <c r="I11" i="53298"/>
  <c r="M63" i="53298" s="1"/>
  <c r="E12" i="53297"/>
  <c r="M34" i="53297" s="1"/>
  <c r="I11" i="53297"/>
  <c r="L5" i="53299"/>
  <c r="C17" i="53298"/>
  <c r="C32" i="53298"/>
  <c r="N5" i="53299"/>
  <c r="D12" i="53296"/>
  <c r="C34" i="53296" s="1"/>
  <c r="D13" i="53296"/>
  <c r="C35" i="53296" s="1"/>
  <c r="P5" i="53299"/>
  <c r="C47" i="53298"/>
  <c r="H12" i="53296"/>
  <c r="C65" i="53296" s="1"/>
  <c r="H13" i="53296"/>
  <c r="C66" i="53296" s="1"/>
  <c r="I12" i="53297"/>
  <c r="M64" i="53297" s="1"/>
  <c r="H11" i="53298"/>
  <c r="C63" i="53298" s="1"/>
  <c r="G11" i="53298"/>
  <c r="M48" i="53298" s="1"/>
  <c r="H11" i="53297"/>
  <c r="H12" i="53298"/>
  <c r="C64" i="53298" s="1"/>
  <c r="H12" i="53297"/>
  <c r="C64" i="53297" s="1"/>
  <c r="G12" i="53298"/>
  <c r="M49" i="53298" s="1"/>
  <c r="I10" i="53298"/>
  <c r="G12" i="53297"/>
  <c r="M49" i="53297" s="1"/>
  <c r="F13" i="53297"/>
  <c r="C50" i="53297" s="1"/>
  <c r="F12" i="53297"/>
  <c r="C49" i="53297" s="1"/>
  <c r="F11" i="53297"/>
  <c r="S11" i="53270"/>
  <c r="R10" i="53270"/>
  <c r="S10" i="53270" s="1"/>
  <c r="I4" i="53290" l="1"/>
  <c r="I5" i="53290"/>
  <c r="I3" i="53290"/>
  <c r="P3" i="53299"/>
  <c r="B13" i="53298"/>
  <c r="M32" i="53298"/>
  <c r="E12" i="53298"/>
  <c r="M34" i="53298" s="1"/>
  <c r="E11" i="53298"/>
  <c r="M33" i="53298" s="1"/>
  <c r="B14" i="53296"/>
  <c r="L3" i="53299"/>
  <c r="M33" i="53296"/>
  <c r="I14" i="53296"/>
  <c r="Q3" i="53299"/>
  <c r="G14" i="53296"/>
  <c r="F13" i="53298"/>
  <c r="S3" i="53299"/>
  <c r="M64" i="53296"/>
  <c r="F14" i="53296"/>
  <c r="E14" i="53296"/>
  <c r="M48" i="53297"/>
  <c r="D14" i="53297"/>
  <c r="D13" i="53298"/>
  <c r="M18" i="53297"/>
  <c r="M18" i="53296"/>
  <c r="C13" i="53298"/>
  <c r="C14" i="53296"/>
  <c r="C14" i="53297"/>
  <c r="M17" i="53298"/>
  <c r="M5" i="53299"/>
  <c r="E14" i="53297"/>
  <c r="M33" i="53297"/>
  <c r="O4" i="53299"/>
  <c r="H14" i="53296"/>
  <c r="G13" i="53298"/>
  <c r="S5" i="53299"/>
  <c r="I13" i="53298"/>
  <c r="M62" i="53298"/>
  <c r="H14" i="53297"/>
  <c r="R4" i="53299"/>
  <c r="C63" i="53297"/>
  <c r="C48" i="53297"/>
  <c r="P4" i="53299"/>
  <c r="F14" i="53297"/>
  <c r="M63" i="53297"/>
  <c r="I14" i="53297"/>
  <c r="S4" i="53299"/>
  <c r="G14" i="53297"/>
  <c r="H13" i="53298"/>
  <c r="D14" i="53296"/>
  <c r="S10" i="53253"/>
  <c r="R10" i="53289"/>
  <c r="S10" i="53289" s="1"/>
  <c r="T10" i="53253" l="1"/>
  <c r="B6" i="53297" s="1"/>
  <c r="B20" i="53297" s="1"/>
  <c r="D4" i="53290"/>
  <c r="D5" i="53290"/>
  <c r="D3" i="53290"/>
  <c r="C5" i="53290"/>
  <c r="C3" i="53290"/>
  <c r="C4" i="53290"/>
  <c r="E13" i="53298"/>
  <c r="B5" i="53297" l="1"/>
  <c r="R13" i="53284"/>
  <c r="R14" i="53284"/>
  <c r="C5" i="53282"/>
  <c r="C5" i="53270"/>
  <c r="C5" i="53280"/>
  <c r="C5" i="53253"/>
  <c r="S23" i="53280"/>
  <c r="T23" i="53280" s="1"/>
  <c r="B19" i="53297" l="1"/>
  <c r="B7" i="53297"/>
  <c r="B12" i="53297"/>
  <c r="C19" i="53297" s="1"/>
  <c r="F5" i="53290"/>
  <c r="F3" i="53290"/>
  <c r="F4" i="53295" s="1"/>
  <c r="F4" i="53290"/>
  <c r="E5" i="53290"/>
  <c r="E6" i="53295" s="1"/>
  <c r="E3" i="53290"/>
  <c r="E4" i="53295" s="1"/>
  <c r="E4" i="53290"/>
  <c r="E5" i="53295" s="1"/>
  <c r="H5" i="53290"/>
  <c r="H6" i="53295" s="1"/>
  <c r="H3" i="53290"/>
  <c r="H4" i="53295" s="1"/>
  <c r="H4" i="53290"/>
  <c r="H5" i="53295" s="1"/>
  <c r="C4" i="53295"/>
  <c r="C5" i="53295"/>
  <c r="C6" i="53295"/>
  <c r="J4" i="53295"/>
  <c r="J5" i="53295"/>
  <c r="J6" i="53295"/>
  <c r="G4" i="53295"/>
  <c r="G5" i="53295"/>
  <c r="G6" i="53295"/>
  <c r="I6" i="53295"/>
  <c r="I4" i="53295"/>
  <c r="I5" i="53295"/>
  <c r="D5" i="53295"/>
  <c r="D4" i="53295"/>
  <c r="D6" i="53295"/>
  <c r="B13" i="53297" l="1"/>
  <c r="C20" i="53297" s="1"/>
  <c r="B11" i="53297"/>
  <c r="K4" i="53290"/>
  <c r="K5" i="53290"/>
  <c r="F5" i="53295"/>
  <c r="K5" i="53295" s="1"/>
  <c r="F6" i="53295"/>
  <c r="N20" i="53295"/>
  <c r="N34" i="53295"/>
  <c r="N35" i="53295"/>
  <c r="C36" i="53295"/>
  <c r="G7" i="53295"/>
  <c r="C52" i="53295" s="1"/>
  <c r="C49" i="53295"/>
  <c r="N66" i="53295"/>
  <c r="I7" i="53295"/>
  <c r="C67" i="53295" s="1"/>
  <c r="C64" i="53295"/>
  <c r="C51" i="53295"/>
  <c r="N64" i="53295"/>
  <c r="J7" i="53295"/>
  <c r="N67" i="53295" s="1"/>
  <c r="C65" i="53295"/>
  <c r="C35" i="53295"/>
  <c r="N65" i="53295"/>
  <c r="N19" i="53295"/>
  <c r="D7" i="53295"/>
  <c r="N21" i="53295" s="1"/>
  <c r="N18" i="53295"/>
  <c r="C66" i="53295"/>
  <c r="E7" i="53295"/>
  <c r="C37" i="53295" s="1"/>
  <c r="C34" i="53295"/>
  <c r="C50" i="53295"/>
  <c r="C19" i="53295"/>
  <c r="C20" i="53295"/>
  <c r="C18" i="53295"/>
  <c r="C7" i="53295"/>
  <c r="C21" i="53295" s="1"/>
  <c r="N49" i="53295"/>
  <c r="H7" i="53295"/>
  <c r="H11" i="53295" s="1"/>
  <c r="O49" i="53295" s="1"/>
  <c r="K4" i="53295"/>
  <c r="N50" i="53295"/>
  <c r="N51" i="53295"/>
  <c r="G6" i="53290"/>
  <c r="J6" i="53290"/>
  <c r="C6" i="53290"/>
  <c r="F6" i="53290"/>
  <c r="E6" i="53290"/>
  <c r="D6" i="53290"/>
  <c r="H6" i="53290"/>
  <c r="I6" i="53290"/>
  <c r="K3" i="53290"/>
  <c r="C18" i="53297" l="1"/>
  <c r="L4" i="53299"/>
  <c r="B14" i="53297"/>
  <c r="F7" i="53295"/>
  <c r="N37" i="53295" s="1"/>
  <c r="N36" i="53295"/>
  <c r="K6" i="53295"/>
  <c r="J12" i="53295"/>
  <c r="O65" i="53295" s="1"/>
  <c r="H12" i="53295"/>
  <c r="O50" i="53295" s="1"/>
  <c r="G13" i="53295"/>
  <c r="D51" i="53295" s="1"/>
  <c r="J13" i="53295"/>
  <c r="O66" i="53295" s="1"/>
  <c r="G12" i="53295"/>
  <c r="D50" i="53295" s="1"/>
  <c r="J11" i="53295"/>
  <c r="O64" i="53295" s="1"/>
  <c r="I12" i="53295"/>
  <c r="D65" i="53295" s="1"/>
  <c r="I10" i="53290"/>
  <c r="I8" i="53295"/>
  <c r="J9" i="53290"/>
  <c r="J8" i="53295"/>
  <c r="E13" i="53295"/>
  <c r="D36" i="53295" s="1"/>
  <c r="D13" i="53295"/>
  <c r="O20" i="53295" s="1"/>
  <c r="E11" i="53295"/>
  <c r="D34" i="53295" s="1"/>
  <c r="I13" i="53295"/>
  <c r="D66" i="53295" s="1"/>
  <c r="D12" i="53295"/>
  <c r="O19" i="53295" s="1"/>
  <c r="E12" i="53295"/>
  <c r="D35" i="53295" s="1"/>
  <c r="F9" i="53290"/>
  <c r="F8" i="53295"/>
  <c r="E9" i="53290"/>
  <c r="E8" i="53295"/>
  <c r="G11" i="53290"/>
  <c r="G8" i="53295"/>
  <c r="D10" i="53290"/>
  <c r="D8" i="53295"/>
  <c r="H13" i="53295"/>
  <c r="O51" i="53295" s="1"/>
  <c r="D11" i="53295"/>
  <c r="O18" i="53295" s="1"/>
  <c r="I11" i="53295"/>
  <c r="D64" i="53295" s="1"/>
  <c r="G11" i="53295"/>
  <c r="D49" i="53295" s="1"/>
  <c r="C12" i="53295"/>
  <c r="D19" i="53295" s="1"/>
  <c r="C11" i="53295"/>
  <c r="D18" i="53295" s="1"/>
  <c r="C10" i="53290"/>
  <c r="C8" i="53295"/>
  <c r="C13" i="53295"/>
  <c r="D20" i="53295" s="1"/>
  <c r="H10" i="53290"/>
  <c r="H8" i="53295"/>
  <c r="N52" i="53295"/>
  <c r="J10" i="53290"/>
  <c r="G9" i="53290"/>
  <c r="G10" i="53290"/>
  <c r="J11" i="53290"/>
  <c r="C11" i="53290"/>
  <c r="C9" i="53290"/>
  <c r="D9" i="53290"/>
  <c r="F11" i="53290"/>
  <c r="F10" i="53290"/>
  <c r="E10" i="53290"/>
  <c r="E11" i="53290"/>
  <c r="D11" i="53290"/>
  <c r="I9" i="53290"/>
  <c r="H9" i="53290"/>
  <c r="H11" i="53290"/>
  <c r="K6" i="53290"/>
  <c r="I11" i="53290"/>
  <c r="F7" i="53290" l="1"/>
  <c r="J7" i="53290"/>
  <c r="E7" i="53290"/>
  <c r="I7" i="53290"/>
  <c r="H7" i="53290"/>
  <c r="G7" i="53290"/>
  <c r="C7" i="53290"/>
  <c r="D7" i="53290"/>
  <c r="F11" i="53295"/>
  <c r="O34" i="53295" s="1"/>
  <c r="F12" i="53295"/>
  <c r="O35" i="53295" s="1"/>
  <c r="F13" i="53295"/>
  <c r="O36" i="53295" s="1"/>
  <c r="K7" i="53295"/>
  <c r="L3" i="53290"/>
  <c r="L4" i="53290"/>
  <c r="L5" i="53290"/>
  <c r="F8" i="53297"/>
  <c r="F8" i="53296"/>
  <c r="E8" i="53297"/>
  <c r="E8" i="53296"/>
  <c r="H8" i="53297"/>
  <c r="H8" i="53296"/>
  <c r="B8" i="53296"/>
  <c r="B8" i="53297"/>
  <c r="C8" i="53297"/>
  <c r="C8" i="53296"/>
  <c r="D8" i="53297"/>
  <c r="D8" i="53296"/>
  <c r="I8" i="53297"/>
  <c r="I8" i="53296"/>
  <c r="K8" i="53295"/>
  <c r="L6" i="53295" s="1"/>
  <c r="G8" i="53297"/>
  <c r="G8" i="53296"/>
  <c r="L6" i="53290"/>
  <c r="K7" i="53290" l="1"/>
  <c r="L5" i="53295"/>
  <c r="L4" i="53295"/>
  <c r="L7" i="53295"/>
</calcChain>
</file>

<file path=xl/comments1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부서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그룹웨어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관리코드를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부여하여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없으면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공란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M8" authorId="0" shapeId="0">
      <text>
        <r>
          <rPr>
            <sz val="10"/>
            <color indexed="81"/>
            <rFont val="돋움"/>
            <family val="3"/>
            <charset val="129"/>
          </rPr>
          <t>하나의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물리적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장치에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여러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개의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논리적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프로그램</t>
        </r>
        <r>
          <rPr>
            <sz val="10"/>
            <color indexed="81"/>
            <rFont val="Tahoma"/>
            <family val="2"/>
          </rPr>
          <t>(DB)</t>
        </r>
        <r>
          <rPr>
            <sz val="10"/>
            <color indexed="81"/>
            <rFont val="돋움"/>
            <family val="3"/>
            <charset val="129"/>
          </rPr>
          <t>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설치하여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사용중일때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각각의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프로그램</t>
        </r>
        <r>
          <rPr>
            <sz val="10"/>
            <color indexed="81"/>
            <rFont val="Tahoma"/>
            <family val="2"/>
          </rPr>
          <t>(DB)</t>
        </r>
        <r>
          <rPr>
            <sz val="10"/>
            <color indexed="81"/>
            <rFont val="돋움"/>
            <family val="3"/>
            <charset val="129"/>
          </rPr>
          <t>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인스턴스라고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함</t>
        </r>
      </text>
    </comment>
    <comment ref="N8" authorId="0" shapeId="0">
      <text>
        <r>
          <rPr>
            <sz val="10"/>
            <color indexed="81"/>
            <rFont val="돋움"/>
            <family val="3"/>
            <charset val="129"/>
          </rPr>
          <t>제품명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버전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그룹웨어</t>
        </r>
        <r>
          <rPr>
            <b/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 관리코드를 부여하여 관리하는 경우 기입(없으면 공란)</t>
        </r>
      </text>
    </comment>
  </commentList>
</comments>
</file>

<file path=xl/comments3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관리코드를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부여하여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없으면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공란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P9" authorId="0" shapeId="0">
      <text>
        <r>
          <rPr>
            <b/>
            <sz val="10"/>
            <color indexed="81"/>
            <rFont val="Tahoma"/>
            <family val="2"/>
          </rPr>
          <t>C, I, A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평가값은</t>
        </r>
        <r>
          <rPr>
            <b/>
            <sz val="10"/>
            <color indexed="81"/>
            <rFont val="Tahoma"/>
            <family val="2"/>
          </rPr>
          <t xml:space="preserve"> "</t>
        </r>
        <r>
          <rPr>
            <b/>
            <sz val="10"/>
            <color indexed="81"/>
            <rFont val="돋움"/>
            <family val="3"/>
            <charset val="129"/>
          </rPr>
          <t>평가목록기준</t>
        </r>
        <r>
          <rPr>
            <b/>
            <sz val="10"/>
            <color indexed="81"/>
            <rFont val="Tahoma"/>
            <family val="2"/>
          </rPr>
          <t>"</t>
        </r>
        <r>
          <rPr>
            <b/>
            <sz val="10"/>
            <color indexed="81"/>
            <rFont val="돋움"/>
            <family val="3"/>
            <charset val="129"/>
          </rPr>
          <t>시트를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참조하여</t>
        </r>
        <r>
          <rPr>
            <b/>
            <sz val="10"/>
            <color indexed="81"/>
            <rFont val="Tahoma"/>
            <family val="2"/>
          </rPr>
          <t xml:space="preserve"> 1,2,3 </t>
        </r>
        <r>
          <rPr>
            <b/>
            <sz val="10"/>
            <color indexed="81"/>
            <rFont val="돋움"/>
            <family val="3"/>
            <charset val="129"/>
          </rPr>
          <t>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선택하여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숫자를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 관리코드를 부여하여 관리하는 경우 기입(없으면 공란</t>
        </r>
      </text>
    </comment>
  </commentList>
</comments>
</file>

<file path=xl/sharedStrings.xml><?xml version="1.0" encoding="utf-8"?>
<sst xmlns="http://schemas.openxmlformats.org/spreadsheetml/2006/main" count="1031" uniqueCount="473">
  <si>
    <t>시스템</t>
    <phoneticPr fontId="4" type="noConversion"/>
  </si>
  <si>
    <t>네트워크</t>
    <phoneticPr fontId="4" type="noConversion"/>
  </si>
  <si>
    <t>소프트웨어</t>
    <phoneticPr fontId="4" type="noConversion"/>
  </si>
  <si>
    <t>문서</t>
    <phoneticPr fontId="4" type="noConversion"/>
  </si>
  <si>
    <t>합계</t>
    <phoneticPr fontId="4" type="noConversion"/>
  </si>
  <si>
    <t>퍼센트</t>
    <phoneticPr fontId="4" type="noConversion"/>
  </si>
  <si>
    <t>가급</t>
    <phoneticPr fontId="4" type="noConversion"/>
  </si>
  <si>
    <t>나급</t>
    <phoneticPr fontId="4" type="noConversion"/>
  </si>
  <si>
    <t>다급</t>
    <phoneticPr fontId="4" type="noConversion"/>
  </si>
  <si>
    <t>%</t>
    <phoneticPr fontId="4" type="noConversion"/>
  </si>
  <si>
    <t>용도</t>
    <phoneticPr fontId="4" type="noConversion"/>
  </si>
  <si>
    <t>자산 가치</t>
    <phoneticPr fontId="4" type="noConversion"/>
  </si>
  <si>
    <t>수량</t>
    <phoneticPr fontId="4" type="noConversion"/>
  </si>
  <si>
    <t>관리자</t>
    <phoneticPr fontId="4" type="noConversion"/>
  </si>
  <si>
    <t>C</t>
    <phoneticPr fontId="4" type="noConversion"/>
  </si>
  <si>
    <t>I</t>
    <phoneticPr fontId="4" type="noConversion"/>
  </si>
  <si>
    <t>중요성
점수</t>
    <phoneticPr fontId="4" type="noConversion"/>
  </si>
  <si>
    <t>2. 시스템 목록 및 중요성 평가</t>
    <phoneticPr fontId="4" type="noConversion"/>
  </si>
  <si>
    <t>A</t>
    <phoneticPr fontId="4" type="noConversion"/>
  </si>
  <si>
    <t>3. 네트워크 목록 및 중요성 평가</t>
    <phoneticPr fontId="4" type="noConversion"/>
  </si>
  <si>
    <t>자산분류</t>
    <phoneticPr fontId="4" type="noConversion"/>
  </si>
  <si>
    <t>Description</t>
    <phoneticPr fontId="4" type="noConversion"/>
  </si>
  <si>
    <t>NO</t>
    <phoneticPr fontId="4" type="noConversion"/>
  </si>
  <si>
    <t>부서</t>
    <phoneticPr fontId="4" type="noConversion"/>
  </si>
  <si>
    <t>평가</t>
  </si>
  <si>
    <t>중요성등급</t>
  </si>
  <si>
    <t>자산 중요성 지수 범위</t>
  </si>
  <si>
    <t>부서</t>
    <phoneticPr fontId="4" type="noConversion"/>
  </si>
  <si>
    <t>담당자</t>
    <phoneticPr fontId="4" type="noConversion"/>
  </si>
  <si>
    <t>관리자</t>
    <phoneticPr fontId="4" type="noConversion"/>
  </si>
  <si>
    <t>자산
등급</t>
    <phoneticPr fontId="4" type="noConversion"/>
  </si>
  <si>
    <t>자산그룹코드</t>
    <phoneticPr fontId="4" type="noConversion"/>
  </si>
  <si>
    <t>단말기</t>
    <phoneticPr fontId="4" type="noConversion"/>
  </si>
  <si>
    <t>개정이력</t>
    <phoneticPr fontId="4" type="noConversion"/>
  </si>
  <si>
    <t>변경 내용</t>
    <phoneticPr fontId="4" type="noConversion"/>
  </si>
  <si>
    <t>작성자</t>
    <phoneticPr fontId="4" type="noConversion"/>
  </si>
  <si>
    <t>버전</t>
    <phoneticPr fontId="4" type="noConversion"/>
  </si>
  <si>
    <t>작성일</t>
    <phoneticPr fontId="4" type="noConversion"/>
  </si>
  <si>
    <t>분류</t>
    <phoneticPr fontId="4" type="noConversion"/>
  </si>
  <si>
    <t>설명</t>
    <phoneticPr fontId="4" type="noConversion"/>
  </si>
  <si>
    <t>비고</t>
    <phoneticPr fontId="4" type="noConversion"/>
  </si>
  <si>
    <t>03 네트워크</t>
    <phoneticPr fontId="4" type="noConversion"/>
  </si>
  <si>
    <t>라우터, 스위치, 허브 등</t>
    <phoneticPr fontId="4" type="noConversion"/>
  </si>
  <si>
    <t>04 보안시스템</t>
    <phoneticPr fontId="4" type="noConversion"/>
  </si>
  <si>
    <t>방화벽, IPS, VPN 등 보안관리도구, DRM, PC checker, DB보안 시스템</t>
    <phoneticPr fontId="4" type="noConversion"/>
  </si>
  <si>
    <t>05 소프트웨어</t>
    <phoneticPr fontId="4" type="noConversion"/>
  </si>
  <si>
    <t>Oracle, Apache, IIS, WAS, 아래한글,  MS-OFFICE, 그룹웨어,  메일서버, 인사정보 시스템 등</t>
    <phoneticPr fontId="4" type="noConversion"/>
  </si>
  <si>
    <t>PC, 복사기, 프린터, 팩스</t>
    <phoneticPr fontId="4" type="noConversion"/>
  </si>
  <si>
    <t>07 문서</t>
    <phoneticPr fontId="4" type="noConversion"/>
  </si>
  <si>
    <t>출입통제기, DVR, 항온항습기, UPS, 공조장비, 소화기 등</t>
    <phoneticPr fontId="4" type="noConversion"/>
  </si>
  <si>
    <t>자산 분류 기준</t>
    <phoneticPr fontId="4" type="noConversion"/>
  </si>
  <si>
    <r>
      <t xml:space="preserve">나. 분류기준
</t>
    </r>
    <r>
      <rPr>
        <sz val="10"/>
        <rFont val="맑은 고딕"/>
        <family val="3"/>
        <charset val="129"/>
      </rPr>
      <t>정보자산 분류는 조직의 정보자산에 대한 보안을 지속적으로 유지할 수 있는 전제가 된다. 따라서, 자산을 유형, 속성 및 관리의 편의성 등을 고려하여 다음과 같은 8가지 유형으로 분류하였습니다.
각 자산 별 세부구분은 사용 목적에 따라 임의로 분류하였습니다.</t>
    </r>
    <phoneticPr fontId="4" type="noConversion"/>
  </si>
  <si>
    <t>다. 분류현황</t>
    <phoneticPr fontId="4" type="noConversion"/>
  </si>
  <si>
    <t>NO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</si>
  <si>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</si>
  <si>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</si>
  <si>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</si>
  <si>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</si>
  <si>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</si>
  <si>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</si>
  <si>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</si>
  <si>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</si>
  <si>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</si>
  <si>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</si>
  <si>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</si>
  <si>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</si>
  <si>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</si>
  <si>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</si>
  <si>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</si>
  <si>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</si>
  <si>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</si>
  <si>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</si>
  <si>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</si>
  <si>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</si>
  <si>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담당자</t>
    <phoneticPr fontId="4" type="noConversion"/>
  </si>
  <si>
    <t>4. 보안시스템 목록 및 중요성 평가</t>
    <phoneticPr fontId="4" type="noConversion"/>
  </si>
  <si>
    <t>자산분류</t>
    <phoneticPr fontId="4" type="noConversion"/>
  </si>
  <si>
    <t>보안시스템</t>
    <phoneticPr fontId="4" type="noConversion"/>
  </si>
  <si>
    <t>Description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</si>
  <si>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(부서)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</si>
  <si>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(네트워크보안, 데이터보안 등)</t>
    </r>
    <phoneticPr fontId="4" type="noConversion"/>
  </si>
  <si>
    <r>
      <t xml:space="preserve">소분류
</t>
    </r>
    <r>
      <rPr>
        <b/>
        <sz val="11"/>
        <color indexed="12"/>
        <rFont val="맑은 고딕"/>
        <family val="3"/>
        <charset val="129"/>
      </rPr>
      <t>(방화벽, SSL VPN 등)</t>
    </r>
    <phoneticPr fontId="4" type="noConversion"/>
  </si>
  <si>
    <t>관리자</t>
    <phoneticPr fontId="4" type="noConversion"/>
  </si>
  <si>
    <t>부서</t>
    <phoneticPr fontId="4" type="noConversion"/>
  </si>
  <si>
    <t>담당자</t>
    <phoneticPr fontId="4" type="noConversion"/>
  </si>
  <si>
    <t>물리적 자산</t>
    <phoneticPr fontId="4" type="noConversion"/>
  </si>
  <si>
    <t>중요성점수</t>
    <phoneticPr fontId="4" type="noConversion"/>
  </si>
  <si>
    <t>자산등급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</si>
  <si>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(위치)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</si>
  <si>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(물리설비, 출입통제설비등)</t>
    </r>
    <phoneticPr fontId="4" type="noConversion"/>
  </si>
  <si>
    <r>
      <t xml:space="preserve">소분류
</t>
    </r>
    <r>
      <rPr>
        <b/>
        <sz val="11"/>
        <color indexed="12"/>
        <rFont val="맑은 고딕"/>
        <family val="3"/>
        <charset val="129"/>
      </rPr>
      <t>(항온항습기, UPS, 소화기, 출입통제장치, CCTV 등)</t>
    </r>
    <phoneticPr fontId="4" type="noConversion"/>
  </si>
  <si>
    <t>기밀성</t>
  </si>
  <si>
    <t>해당 자산(장비)에 별도 정보가 기록되어 있지 않거나, 공개되어도 무방한 경우</t>
  </si>
  <si>
    <t>무결성</t>
  </si>
  <si>
    <t>가용성</t>
  </si>
  <si>
    <t>장비 장애로 인하여 서비스 중단은 발생하지 않으나 성능에 영향을 미치는 경우</t>
  </si>
  <si>
    <t>장비 장애 시 서비스 중단 또는 성능 저하에 직접적인 영향을 미치지 않는 경우</t>
  </si>
  <si>
    <t>가등급</t>
    <phoneticPr fontId="4" type="noConversion"/>
  </si>
  <si>
    <t>나등급</t>
    <phoneticPr fontId="4" type="noConversion"/>
  </si>
  <si>
    <t>다등급</t>
    <phoneticPr fontId="4" type="noConversion"/>
  </si>
  <si>
    <t>상(3)</t>
    <phoneticPr fontId="4" type="noConversion"/>
  </si>
  <si>
    <t>정보자산소유자인 해당 팀 또는 담당자만이 접근 및 관리 가능한 자산</t>
    <phoneticPr fontId="4" type="noConversion"/>
  </si>
  <si>
    <t>정보자산이 유출되어 대외 이미지를 손상시킬 수 있는 경우</t>
    <phoneticPr fontId="4" type="noConversion"/>
  </si>
  <si>
    <t>정보자산 소유 팀/담당자 이 외 관련 팀 등 회사 조직 내부에 국한하여 접근 및 열람이 가능한 정보를 가지고 있는 자산</t>
    <phoneticPr fontId="4" type="noConversion"/>
  </si>
  <si>
    <t>중(2)</t>
    <phoneticPr fontId="4" type="noConversion"/>
  </si>
  <si>
    <t>정보자산이 사외로 공개되어도 관계없거나 손실이 경미한 경우</t>
    <phoneticPr fontId="4" type="noConversion"/>
  </si>
  <si>
    <t>하(1)</t>
    <phoneticPr fontId="4" type="noConversion"/>
  </si>
  <si>
    <t>정보자산 변조 시, 업무수행 또는 서비스에 부분적인 장애를 유발하거나 금전적 손실을 입히는 경우</t>
    <phoneticPr fontId="4" type="noConversion"/>
  </si>
  <si>
    <t>정보자산의 변조 가능성이 높아 업무 수행에 심각한 영향을 미치는경우</t>
    <phoneticPr fontId="4" type="noConversion"/>
  </si>
  <si>
    <t>해당 정보자산에 대한 변조 발생 시, 원래의 정보로 신속한 복구가 필요한 경우</t>
    <phoneticPr fontId="4" type="noConversion"/>
  </si>
  <si>
    <t>정보자산이 변조되어도 업무 수행에 미치는 영향이 비교적 낮은 경우</t>
    <phoneticPr fontId="4" type="noConversion"/>
  </si>
  <si>
    <t>정보자산에 포함된 정보의 변조 가능성이 있으나, 정보 변조 시 무결성 검증이 가능한 경우</t>
    <phoneticPr fontId="4" type="noConversion"/>
  </si>
  <si>
    <t xml:space="preserve">해당 정보자산에 대한 변조 발생 시, 쉽게 복구 가능한 경우 </t>
    <phoneticPr fontId="4" type="noConversion"/>
  </si>
  <si>
    <t>정보자산이 변조되어도 업무 수행에 미치는 영향이 미미한 경우</t>
    <phoneticPr fontId="4" type="noConversion"/>
  </si>
  <si>
    <t>정보자산에 포함된 정보의 변조 가능성이 희박하고, 정보 변조 시 무결성 검증이 용이한 경우</t>
    <phoneticPr fontId="4" type="noConversion"/>
  </si>
  <si>
    <t>해당 자산(장비)에 대한 장애 또는 침해사고 발생 시 직접적인 서비스 중단을 야기하는 경우</t>
    <phoneticPr fontId="4" type="noConversion"/>
  </si>
  <si>
    <t>해당자산이 사용 불가능할 때 대체 자산을 투입하기까지 복구가 불가능한 경우</t>
    <phoneticPr fontId="4" type="noConversion"/>
  </si>
  <si>
    <t>연중 24시간 무 중단 운영되는 자산(장비)으로서, 장애 발생 신속한 복구되어야 하는 경우</t>
    <phoneticPr fontId="4" type="noConversion"/>
  </si>
  <si>
    <t>해당자산이 사용불가능 할 때, 대체자산을 즉시 투입이 가능하여 복구가능성이 존재하는 경우</t>
    <phoneticPr fontId="4" type="noConversion"/>
  </si>
  <si>
    <t>연중 24시간 무 중단 운영되는 자산(장비)으로서, 장애 발생 시 수일 이내에 복구되어야 하는 경우</t>
    <phoneticPr fontId="4" type="noConversion"/>
  </si>
  <si>
    <t>해당 자산(장비 혹은 시스템)이 사용 불가능할 때, 대체 자산을 즉시 투입하지 않아도 정상적 업무에 지장이 없는 경우</t>
    <phoneticPr fontId="4" type="noConversion"/>
  </si>
  <si>
    <t>보안요구사항</t>
    <phoneticPr fontId="4" type="noConversion"/>
  </si>
  <si>
    <t>내   용</t>
    <phoneticPr fontId="4" type="noConversion"/>
  </si>
  <si>
    <r>
      <t xml:space="preserve">정보자산이 유출되는 경우 회사에 </t>
    </r>
    <r>
      <rPr>
        <sz val="11"/>
        <color indexed="10"/>
        <rFont val="맑은 고딕"/>
        <family val="3"/>
        <charset val="129"/>
      </rPr>
      <t>심각한 금전적 손실이 발생</t>
    </r>
    <r>
      <rPr>
        <sz val="11"/>
        <color indexed="8"/>
        <rFont val="맑은 고딕"/>
        <family val="3"/>
        <charset val="129"/>
      </rPr>
      <t>할 수 있는 경우</t>
    </r>
    <phoneticPr fontId="4" type="noConversion"/>
  </si>
  <si>
    <r>
      <t xml:space="preserve">해당 정보자산 정보에 대한 원래의 정보를 복구하기가 어려워 </t>
    </r>
    <r>
      <rPr>
        <sz val="11"/>
        <color indexed="10"/>
        <rFont val="맑은 고딕"/>
        <family val="3"/>
        <charset val="129"/>
      </rPr>
      <t xml:space="preserve">심각한 금전적 손실을 입히는 경우 </t>
    </r>
    <phoneticPr fontId="4" type="noConversion"/>
  </si>
  <si>
    <r>
      <t xml:space="preserve">연중 24시간 무 중단 운영되는 자산(장비)으로서, </t>
    </r>
    <r>
      <rPr>
        <sz val="11"/>
        <color indexed="10"/>
        <rFont val="맑은 고딕"/>
        <family val="3"/>
        <charset val="129"/>
      </rPr>
      <t>장애발생 시 즉각적인 복구가 되어야 하는 경우</t>
    </r>
    <phoneticPr fontId="4" type="noConversion"/>
  </si>
  <si>
    <t>8점 ~ 9점</t>
    <phoneticPr fontId="4" type="noConversion"/>
  </si>
  <si>
    <t>6점 ~ 7점</t>
    <phoneticPr fontId="4" type="noConversion"/>
  </si>
  <si>
    <t>3점 ~ 5점</t>
    <phoneticPr fontId="4" type="noConversion"/>
  </si>
  <si>
    <t>전자정보(DB)</t>
    <phoneticPr fontId="4" type="noConversion"/>
  </si>
  <si>
    <t>대분류</t>
    <phoneticPr fontId="4" type="noConversion"/>
  </si>
  <si>
    <t>중분류</t>
    <phoneticPr fontId="4" type="noConversion"/>
  </si>
  <si>
    <t>대분류</t>
    <phoneticPr fontId="4" type="noConversion"/>
  </si>
  <si>
    <r>
      <t>소분류</t>
    </r>
    <r>
      <rPr>
        <b/>
        <sz val="11"/>
        <color indexed="12"/>
        <rFont val="맑은 고딕"/>
        <family val="3"/>
        <charset val="129"/>
      </rPr>
      <t/>
    </r>
    <phoneticPr fontId="4" type="noConversion"/>
  </si>
  <si>
    <t>자산명</t>
    <phoneticPr fontId="4" type="noConversion"/>
  </si>
  <si>
    <t>DB</t>
    <phoneticPr fontId="4" type="noConversion"/>
  </si>
  <si>
    <t>대외비이상 문서, 일반규정(업무자료, 계약서), 개발규정, 보안규정 등</t>
    <phoneticPr fontId="4" type="noConversion"/>
  </si>
  <si>
    <t>02 시스템</t>
    <phoneticPr fontId="4" type="noConversion"/>
  </si>
  <si>
    <t>그룹웨어 등 업무시스템 DB 인스턴스 단위
인사DB, 전자문서DB 등</t>
    <phoneticPr fontId="4" type="noConversion"/>
  </si>
  <si>
    <t>Windows, Linux, Unix 서버, DBMS 서버, WAS 서버 등</t>
    <phoneticPr fontId="4" type="noConversion"/>
  </si>
  <si>
    <t>08 물리적자산</t>
    <phoneticPr fontId="4" type="noConversion"/>
  </si>
  <si>
    <t>자산명
(인스턴스명)</t>
    <phoneticPr fontId="4" type="noConversion"/>
  </si>
  <si>
    <t>시스템 모델명</t>
    <phoneticPr fontId="4" type="noConversion"/>
  </si>
  <si>
    <t>설치 서버 호스트명</t>
    <phoneticPr fontId="4" type="noConversion"/>
  </si>
  <si>
    <t>자산명
(호스트명)</t>
    <phoneticPr fontId="4" type="noConversion"/>
  </si>
  <si>
    <t>용도
(네트워크 설비모델)</t>
    <phoneticPr fontId="4" type="noConversion"/>
  </si>
  <si>
    <t>자산명
(호스트명)</t>
    <phoneticPr fontId="4" type="noConversion"/>
  </si>
  <si>
    <t>06 단말기</t>
    <phoneticPr fontId="4" type="noConversion"/>
  </si>
  <si>
    <t>개</t>
    <phoneticPr fontId="4" type="noConversion"/>
  </si>
  <si>
    <t>소분류
(Windows, Unix 등)</t>
    <phoneticPr fontId="4" type="noConversion"/>
  </si>
  <si>
    <t>1. DB(전자정보) 목록 및 중요성 평가</t>
    <phoneticPr fontId="4" type="noConversion"/>
  </si>
  <si>
    <t>01 DB(전자정보)</t>
    <phoneticPr fontId="4" type="noConversion"/>
  </si>
  <si>
    <t>자산 위치
(본사, 영흥, 분당 등)</t>
    <phoneticPr fontId="4" type="noConversion"/>
  </si>
  <si>
    <t>시스템 위치
(본사, 영흥, 분당 등)</t>
    <phoneticPr fontId="4" type="noConversion"/>
  </si>
  <si>
    <t>소분류</t>
    <phoneticPr fontId="4" type="noConversion"/>
  </si>
  <si>
    <t>자산 그룹코드</t>
    <phoneticPr fontId="4" type="noConversion"/>
  </si>
  <si>
    <t>문서</t>
    <phoneticPr fontId="4" type="noConversion"/>
  </si>
  <si>
    <t>NO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</si>
  <si>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(부서)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</si>
  <si>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(매뉴얼, 일반규정, 개발규정, 보안규정 등)</t>
    </r>
    <phoneticPr fontId="4" type="noConversion"/>
  </si>
  <si>
    <t>소분류
(대외비, 비밀1, 비밀2, 비밀3)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</si>
  <si>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</si>
  <si>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</si>
  <si>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</si>
  <si>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자산명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</si>
  <si>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</si>
  <si>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</si>
  <si>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</si>
  <si>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</si>
  <si>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</si>
  <si>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</si>
  <si>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</si>
  <si>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</si>
  <si>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</si>
  <si>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</si>
  <si>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장비명</t>
    <phoneticPr fontId="4" type="noConversion"/>
  </si>
  <si>
    <t>가-나-다 급별 자산별 분포율</t>
    <phoneticPr fontId="26" type="noConversion"/>
  </si>
  <si>
    <t>등급별통계 자산갯수</t>
  </si>
  <si>
    <t>시스템</t>
    <phoneticPr fontId="26" type="noConversion"/>
  </si>
  <si>
    <t>네트워크</t>
    <phoneticPr fontId="26" type="noConversion"/>
  </si>
  <si>
    <t>보안시스템</t>
    <phoneticPr fontId="26" type="noConversion"/>
  </si>
  <si>
    <t>소프트웨어</t>
    <phoneticPr fontId="26" type="noConversion"/>
  </si>
  <si>
    <t>단말기</t>
    <phoneticPr fontId="26" type="noConversion"/>
  </si>
  <si>
    <t>문서</t>
    <phoneticPr fontId="26" type="noConversion"/>
  </si>
  <si>
    <t>물리적 자산</t>
    <phoneticPr fontId="26" type="noConversion"/>
  </si>
  <si>
    <t>총합</t>
    <phoneticPr fontId="26" type="noConversion"/>
  </si>
  <si>
    <t>%</t>
    <phoneticPr fontId="26" type="noConversion"/>
  </si>
  <si>
    <t>가 급</t>
    <phoneticPr fontId="26" type="noConversion"/>
  </si>
  <si>
    <t>나 급</t>
    <phoneticPr fontId="26" type="noConversion"/>
  </si>
  <si>
    <t>다 급</t>
    <phoneticPr fontId="26" type="noConversion"/>
  </si>
  <si>
    <t>자산수</t>
  </si>
  <si>
    <t>확인</t>
  </si>
  <si>
    <t>등급별 분포율(%)</t>
  </si>
  <si>
    <t>등급</t>
    <phoneticPr fontId="26" type="noConversion"/>
  </si>
  <si>
    <t>개수</t>
    <phoneticPr fontId="26" type="noConversion"/>
  </si>
  <si>
    <t>비율</t>
    <phoneticPr fontId="26" type="noConversion"/>
  </si>
  <si>
    <t>기밀성 상-중-하 비율</t>
  </si>
  <si>
    <t>기밀성 개수</t>
  </si>
  <si>
    <t>합계 확인</t>
  </si>
  <si>
    <t>기밀성비율</t>
  </si>
  <si>
    <t>상</t>
    <phoneticPr fontId="26" type="noConversion"/>
  </si>
  <si>
    <t>중</t>
    <phoneticPr fontId="26" type="noConversion"/>
  </si>
  <si>
    <t>하</t>
    <phoneticPr fontId="26" type="noConversion"/>
  </si>
  <si>
    <t>무결성 상-중-하 비율</t>
  </si>
  <si>
    <t>무결성 개수</t>
  </si>
  <si>
    <t>무결성 비율</t>
  </si>
  <si>
    <t>소프트웨어</t>
    <phoneticPr fontId="26" type="noConversion"/>
  </si>
  <si>
    <t>단말기</t>
    <phoneticPr fontId="26" type="noConversion"/>
  </si>
  <si>
    <t>문서</t>
    <phoneticPr fontId="26" type="noConversion"/>
  </si>
  <si>
    <t>물리적 자산</t>
    <phoneticPr fontId="26" type="noConversion"/>
  </si>
  <si>
    <t>등급</t>
    <phoneticPr fontId="26" type="noConversion"/>
  </si>
  <si>
    <t>비율</t>
    <phoneticPr fontId="26" type="noConversion"/>
  </si>
  <si>
    <t>등급</t>
    <phoneticPr fontId="26" type="noConversion"/>
  </si>
  <si>
    <t>개수</t>
    <phoneticPr fontId="26" type="noConversion"/>
  </si>
  <si>
    <t>가용성 상-중-하 비율</t>
  </si>
  <si>
    <t>가용성 개수</t>
  </si>
  <si>
    <t>가용성 비율</t>
  </si>
  <si>
    <t>하</t>
    <phoneticPr fontId="26" type="noConversion"/>
  </si>
  <si>
    <t>개수</t>
    <phoneticPr fontId="26" type="noConversion"/>
  </si>
  <si>
    <t>중</t>
    <phoneticPr fontId="26" type="noConversion"/>
  </si>
  <si>
    <t>기밀성/무결성/가용성의 "상" 비율</t>
  </si>
  <si>
    <t>"상" 만 해당 자산갯수</t>
  </si>
  <si>
    <t>"상" 만 해당 자산비율</t>
  </si>
  <si>
    <t>기밀성</t>
    <phoneticPr fontId="26" type="noConversion"/>
  </si>
  <si>
    <t>무결성</t>
    <phoneticPr fontId="26" type="noConversion"/>
  </si>
  <si>
    <t>가용성</t>
    <phoneticPr fontId="26" type="noConversion"/>
  </si>
  <si>
    <t>DB
(전자정보)</t>
    <phoneticPr fontId="26" type="noConversion"/>
  </si>
  <si>
    <t>가 급</t>
    <phoneticPr fontId="4" type="noConversion"/>
  </si>
  <si>
    <t>나 급</t>
    <phoneticPr fontId="4" type="noConversion"/>
  </si>
  <si>
    <t>다 급</t>
    <phoneticPr fontId="4" type="noConversion"/>
  </si>
  <si>
    <t>나 급</t>
    <phoneticPr fontId="4" type="noConversion"/>
  </si>
  <si>
    <t>가 급</t>
    <phoneticPr fontId="4" type="noConversion"/>
  </si>
  <si>
    <t>설치 DB
(MS-SQL, Oracle 등)</t>
    <phoneticPr fontId="4" type="noConversion"/>
  </si>
  <si>
    <t>한국철도공사
관리 자산코드</t>
    <phoneticPr fontId="4" type="noConversion"/>
  </si>
  <si>
    <t>8. 물리적 자산 목록 및 중요성 평가</t>
    <phoneticPr fontId="4" type="noConversion"/>
  </si>
  <si>
    <t>직급/책임자</t>
    <phoneticPr fontId="4" type="noConversion"/>
  </si>
  <si>
    <t>직급/책임자</t>
    <phoneticPr fontId="4" type="noConversion"/>
  </si>
  <si>
    <t>직급/책임자</t>
    <phoneticPr fontId="4" type="noConversion"/>
  </si>
  <si>
    <t>5. 소프트웨어 목록 및 중요성 평가</t>
    <phoneticPr fontId="4" type="noConversion"/>
  </si>
  <si>
    <t>6. 단말기 목록 및 중요성 평가</t>
    <phoneticPr fontId="4" type="noConversion"/>
  </si>
  <si>
    <t>중분류</t>
    <phoneticPr fontId="4" type="noConversion"/>
  </si>
  <si>
    <t>소프트웨어</t>
    <phoneticPr fontId="4" type="noConversion"/>
  </si>
  <si>
    <t>NO</t>
    <phoneticPr fontId="4" type="noConversion"/>
  </si>
  <si>
    <t>대분류</t>
    <phoneticPr fontId="4" type="noConversion"/>
  </si>
  <si>
    <t>소분류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</si>
  <si>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</si>
  <si>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</si>
  <si>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</si>
  <si>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한국철도공사
관리 자산코드</t>
    <phoneticPr fontId="4" type="noConversion"/>
  </si>
  <si>
    <t>자산명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</si>
  <si>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</si>
  <si>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</si>
  <si>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</si>
  <si>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자산등급</t>
    <phoneticPr fontId="4" type="noConversion"/>
  </si>
  <si>
    <t>부서</t>
    <phoneticPr fontId="4" type="noConversion"/>
  </si>
  <si>
    <t>직급/책임자</t>
    <phoneticPr fontId="4" type="noConversion"/>
  </si>
  <si>
    <t>담당자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</si>
  <si>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</si>
  <si>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</si>
  <si>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</si>
  <si>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단말기</t>
    <phoneticPr fontId="4" type="noConversion"/>
  </si>
  <si>
    <t>관리자(사용자)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</si>
  <si>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</si>
  <si>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</si>
  <si>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</si>
  <si>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</si>
  <si>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</si>
  <si>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</si>
  <si>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</si>
  <si>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</si>
  <si>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</si>
  <si>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7. 문서 목록 및 중요성 평가</t>
    <phoneticPr fontId="4" type="noConversion"/>
  </si>
  <si>
    <t>1.전자정보</t>
    <phoneticPr fontId="4" type="noConversion"/>
  </si>
  <si>
    <t>2.시스템</t>
    <phoneticPr fontId="4" type="noConversion"/>
  </si>
  <si>
    <t>3.네트워크</t>
    <phoneticPr fontId="4" type="noConversion"/>
  </si>
  <si>
    <t>4.보안시스템</t>
    <phoneticPr fontId="4" type="noConversion"/>
  </si>
  <si>
    <t>5.소프트웨어</t>
    <phoneticPr fontId="4" type="noConversion"/>
  </si>
  <si>
    <t>6.단말기</t>
    <phoneticPr fontId="4" type="noConversion"/>
  </si>
  <si>
    <t>7.문서</t>
    <phoneticPr fontId="4" type="noConversion"/>
  </si>
  <si>
    <t>8.물리적자산</t>
    <phoneticPr fontId="4" type="noConversion"/>
  </si>
  <si>
    <t>금융분야 취약점 분석∙평가</t>
    <phoneticPr fontId="4" type="noConversion"/>
  </si>
  <si>
    <t>전산센터</t>
    <phoneticPr fontId="4" type="noConversion"/>
  </si>
  <si>
    <t>DB2/400</t>
    <phoneticPr fontId="4" type="noConversion"/>
  </si>
  <si>
    <t>system I 720</t>
    <phoneticPr fontId="4" type="noConversion"/>
  </si>
  <si>
    <t>관리 자산 코드</t>
    <phoneticPr fontId="4" type="noConversion"/>
  </si>
  <si>
    <t>주전산기(i720)</t>
  </si>
  <si>
    <t>AS400</t>
    <phoneticPr fontId="4" type="noConversion"/>
  </si>
  <si>
    <t>하드웨어</t>
  </si>
  <si>
    <t>하드웨어</t>
    <phoneticPr fontId="4" type="noConversion"/>
  </si>
  <si>
    <t>서버</t>
    <phoneticPr fontId="4" type="noConversion"/>
  </si>
  <si>
    <t>관리 자산 코드</t>
    <phoneticPr fontId="4" type="noConversion"/>
  </si>
  <si>
    <t>Windows Server 2008 R2 (64bit)</t>
  </si>
  <si>
    <t>Windows Server 2008 R2</t>
  </si>
  <si>
    <t>Acronics backup + FMS</t>
  </si>
  <si>
    <t>파일서버</t>
  </si>
  <si>
    <t>SERVER 01</t>
  </si>
  <si>
    <t>SERVER 11</t>
  </si>
  <si>
    <t>IBM System X3650 M3</t>
  </si>
  <si>
    <t>네트워크장비</t>
  </si>
  <si>
    <t>관리 자산코드</t>
    <phoneticPr fontId="4" type="noConversion"/>
  </si>
  <si>
    <t>방화벽　</t>
  </si>
  <si>
    <t>VPN　</t>
  </si>
  <si>
    <t>웹방화벽</t>
  </si>
  <si>
    <t>침입탐지시스템</t>
  </si>
  <si>
    <t>스나이퍼</t>
  </si>
  <si>
    <t>SSL VPN　</t>
  </si>
  <si>
    <t>SECUREWORKS K1000</t>
  </si>
  <si>
    <t>SECUREWORKS K2000</t>
  </si>
  <si>
    <t>SecureWorks ezwall 10</t>
  </si>
  <si>
    <t>SecureWorks ezwall smart</t>
  </si>
  <si>
    <t>Nexg VF-2406</t>
  </si>
  <si>
    <t>Nexg VF-406</t>
  </si>
  <si>
    <t>WAPPLES-100(웹방화벽)</t>
  </si>
  <si>
    <t>IPS(E2000)</t>
  </si>
  <si>
    <t xml:space="preserve">DDX-2000 * S/W : Sniper Version 5.0 </t>
  </si>
  <si>
    <t>SECUI NXG 200</t>
  </si>
  <si>
    <t>Future XTM 365</t>
  </si>
  <si>
    <t xml:space="preserve">SecuwaySSLLite </t>
  </si>
  <si>
    <t>내부연동 방화벽</t>
  </si>
  <si>
    <t>외부연동 방화벽</t>
  </si>
  <si>
    <t>서버팜 방화벽</t>
  </si>
  <si>
    <t>KED VPN</t>
  </si>
  <si>
    <t>NICE,KED,삼성 VPN</t>
  </si>
  <si>
    <t>본사,부산 VPN</t>
  </si>
  <si>
    <t>강남,재해복구 VPN</t>
  </si>
  <si>
    <t>DDOS 차단</t>
  </si>
  <si>
    <t>본사</t>
    <phoneticPr fontId="4" type="noConversion"/>
  </si>
  <si>
    <t>본사, 부산</t>
    <phoneticPr fontId="4" type="noConversion"/>
  </si>
  <si>
    <t>본사, 강남</t>
    <phoneticPr fontId="4" type="noConversion"/>
  </si>
  <si>
    <t>백본스위치(4507R)</t>
  </si>
  <si>
    <t>라우터</t>
  </si>
  <si>
    <t>L3스위치</t>
  </si>
  <si>
    <t>CISCO WS-C4507R-E</t>
  </si>
  <si>
    <t>CISCO 2901/K9</t>
  </si>
  <si>
    <t>CISCO WS-C3560G-24TS-S</t>
  </si>
  <si>
    <t>CISCO WS-C3560X-24T-S</t>
  </si>
  <si>
    <t>대외,서버,DMZ,인터넷</t>
  </si>
  <si>
    <t xml:space="preserve">대외망 </t>
  </si>
  <si>
    <t>시큐어디스크</t>
  </si>
  <si>
    <t>정보보호시스템</t>
  </si>
  <si>
    <t>DLP : 워터월</t>
  </si>
  <si>
    <t>인터넷유출방지</t>
  </si>
  <si>
    <t>출력물 제어</t>
  </si>
  <si>
    <t>서버보안</t>
  </si>
  <si>
    <t>서버팜 및 외부연동 네트워크 분리</t>
  </si>
  <si>
    <t>키보드 및 해킹차단기</t>
  </si>
  <si>
    <t>무선 침입 차단 시스템</t>
  </si>
  <si>
    <t>Ahnlab 중앙관리솔루션</t>
  </si>
  <si>
    <t>Securedisk</t>
  </si>
  <si>
    <t>모토로라 SV-1252</t>
  </si>
  <si>
    <t>WWK-CAL(WaterWall Client)</t>
  </si>
  <si>
    <t>비업무 접속 차단 관리</t>
  </si>
  <si>
    <t>로그백업(IBMTS3100)</t>
  </si>
  <si>
    <t>RedCastle Application Server For Windows</t>
  </si>
  <si>
    <t>WaterWall(3.0)</t>
  </si>
  <si>
    <t>Hyboost STD(웹키퍼)</t>
  </si>
  <si>
    <t>로그서버</t>
  </si>
  <si>
    <t>서버보안(RedCastle)</t>
  </si>
  <si>
    <t>SWGM-SUITE</t>
  </si>
  <si>
    <t>Secureworks Global Manager</t>
  </si>
  <si>
    <t>키보드보안</t>
  </si>
  <si>
    <t>nProtect</t>
    <phoneticPr fontId="4" type="noConversion"/>
  </si>
  <si>
    <t>WIPS</t>
  </si>
  <si>
    <t>Ahnlab Policy Center</t>
  </si>
  <si>
    <t>APC Appliance 2000</t>
  </si>
  <si>
    <t>문서보안</t>
  </si>
  <si>
    <t xml:space="preserve">Securedisk </t>
  </si>
  <si>
    <t>문서보안스토리지</t>
  </si>
  <si>
    <t>IBM Storwize V3700</t>
  </si>
  <si>
    <t>소프트웨어</t>
    <phoneticPr fontId="4" type="noConversion"/>
  </si>
  <si>
    <t>MS-OFFICE 2007</t>
  </si>
  <si>
    <t>MS-OFFICE 2013</t>
  </si>
  <si>
    <t>한글 2007</t>
  </si>
  <si>
    <t>한글 2014</t>
  </si>
  <si>
    <t>알집 8.0</t>
  </si>
  <si>
    <t>Magic</t>
  </si>
  <si>
    <t>Domino</t>
  </si>
  <si>
    <t>Waterwall</t>
  </si>
  <si>
    <t>FSP (Fasoo)</t>
  </si>
  <si>
    <t>NetHelper(자산관리)</t>
  </si>
  <si>
    <t>FileNet (EDMS)</t>
  </si>
  <si>
    <t>ComeBack</t>
  </si>
  <si>
    <t>RedCastle (서버보안)</t>
  </si>
  <si>
    <t>나모웹에디터 2008</t>
  </si>
  <si>
    <t>WinCHM Pro</t>
  </si>
  <si>
    <t>Sparrow Client</t>
  </si>
  <si>
    <t>SAS (통계프로그램)</t>
  </si>
  <si>
    <t>PhotoShop 6.0</t>
  </si>
  <si>
    <t>아크로닉스 UR</t>
  </si>
  <si>
    <t>아크로닉스 Advanced</t>
  </si>
  <si>
    <t>Windows Server 2012 User CAL</t>
    <phoneticPr fontId="4" type="noConversion"/>
  </si>
  <si>
    <t>소프트웨어</t>
    <phoneticPr fontId="4" type="noConversion"/>
  </si>
  <si>
    <t>문서작업</t>
    <phoneticPr fontId="4" type="noConversion"/>
  </si>
  <si>
    <t>운영시스템</t>
    <phoneticPr fontId="4" type="noConversion"/>
  </si>
  <si>
    <t>메일</t>
    <phoneticPr fontId="4" type="noConversion"/>
  </si>
  <si>
    <t>매체제어</t>
    <phoneticPr fontId="4" type="noConversion"/>
  </si>
  <si>
    <t>자산관리</t>
    <phoneticPr fontId="4" type="noConversion"/>
  </si>
  <si>
    <t xml:space="preserve">EDMS </t>
    <phoneticPr fontId="4" type="noConversion"/>
  </si>
  <si>
    <t>컨텐츠통제시스템</t>
    <phoneticPr fontId="4" type="noConversion"/>
  </si>
  <si>
    <t>노트북 관리</t>
    <phoneticPr fontId="4" type="noConversion"/>
  </si>
  <si>
    <t>서버보안</t>
    <phoneticPr fontId="4" type="noConversion"/>
  </si>
  <si>
    <t>웹에디터</t>
    <phoneticPr fontId="4" type="noConversion"/>
  </si>
  <si>
    <t>통계프로그램</t>
    <phoneticPr fontId="4" type="noConversion"/>
  </si>
  <si>
    <t>이미지 프로그램</t>
    <phoneticPr fontId="4" type="noConversion"/>
  </si>
  <si>
    <t>백업</t>
    <phoneticPr fontId="4" type="noConversion"/>
  </si>
  <si>
    <t>백신 9.0</t>
  </si>
  <si>
    <t>백신Net 7.0</t>
  </si>
  <si>
    <t>APrM</t>
  </si>
  <si>
    <t>알약</t>
  </si>
  <si>
    <t>사용자 백신</t>
    <phoneticPr fontId="4" type="noConversion"/>
  </si>
  <si>
    <t>압축</t>
    <phoneticPr fontId="4" type="noConversion"/>
  </si>
  <si>
    <t>서버 백신</t>
    <phoneticPr fontId="4" type="noConversion"/>
  </si>
  <si>
    <t>개인정보 통제솔루션</t>
    <phoneticPr fontId="4" type="noConversion"/>
  </si>
  <si>
    <t>삼성 NT900X4C-A89</t>
  </si>
  <si>
    <t>삼성 NT270E5G-K40D</t>
  </si>
  <si>
    <t>삼성 NT450R5E-K83S</t>
  </si>
  <si>
    <t>삼성 DB400S2A (WIN7)</t>
  </si>
  <si>
    <t>삼성 DB-Z400 (WIN7)</t>
  </si>
  <si>
    <t>PC 등</t>
    <phoneticPr fontId="4" type="noConversion"/>
  </si>
  <si>
    <t>노트북</t>
    <phoneticPr fontId="4" type="noConversion"/>
  </si>
  <si>
    <t>PC</t>
    <phoneticPr fontId="4" type="noConversion"/>
  </si>
  <si>
    <t>외부업무용</t>
    <phoneticPr fontId="4" type="noConversion"/>
  </si>
  <si>
    <t>개발자용</t>
    <phoneticPr fontId="4" type="noConversion"/>
  </si>
  <si>
    <t>망분리 및 개발자용</t>
    <phoneticPr fontId="4" type="noConversion"/>
  </si>
  <si>
    <t>업무용</t>
    <phoneticPr fontId="4" type="noConversion"/>
  </si>
  <si>
    <t>물리적 설비</t>
  </si>
  <si>
    <t>출입통제</t>
  </si>
  <si>
    <t>출입통제시스템(번호키)</t>
  </si>
  <si>
    <t>시설감시</t>
  </si>
  <si>
    <t>CCTV</t>
  </si>
  <si>
    <t>전원/설비</t>
  </si>
  <si>
    <t>UPS</t>
  </si>
  <si>
    <t>소방</t>
  </si>
  <si>
    <t>항온항습기</t>
  </si>
  <si>
    <t>소화설비</t>
  </si>
  <si>
    <t>출입통제</t>
    <phoneticPr fontId="30" type="noConversion"/>
  </si>
  <si>
    <t>CCTV</t>
    <phoneticPr fontId="30" type="noConversion"/>
  </si>
  <si>
    <t>무정전시스템</t>
    <phoneticPr fontId="30" type="noConversion"/>
  </si>
  <si>
    <t>온/습도조절</t>
    <phoneticPr fontId="30" type="noConversion"/>
  </si>
  <si>
    <t>화재진압</t>
    <phoneticPr fontId="30" type="noConversion"/>
  </si>
  <si>
    <t>관리 자산코드</t>
    <phoneticPr fontId="4" type="noConversion"/>
  </si>
  <si>
    <t>본사</t>
    <phoneticPr fontId="4" type="noConversion"/>
  </si>
  <si>
    <t>업무지원실</t>
    <phoneticPr fontId="30" type="noConversion"/>
  </si>
  <si>
    <t>IT지원실</t>
    <phoneticPr fontId="30" type="noConversion"/>
  </si>
  <si>
    <t>김태진</t>
    <phoneticPr fontId="30" type="noConversion"/>
  </si>
  <si>
    <t>정명희</t>
    <phoneticPr fontId="30" type="noConversion"/>
  </si>
  <si>
    <t>과장</t>
    <phoneticPr fontId="4" type="noConversion"/>
  </si>
  <si>
    <t>차장</t>
    <phoneticPr fontId="4" type="noConversion"/>
  </si>
  <si>
    <t>부산(DR)</t>
    <phoneticPr fontId="4" type="noConversion"/>
  </si>
  <si>
    <t>문서</t>
    <phoneticPr fontId="4" type="noConversion"/>
  </si>
  <si>
    <t>규정</t>
    <phoneticPr fontId="4" type="noConversion"/>
  </si>
  <si>
    <t>대외비</t>
    <phoneticPr fontId="4" type="noConversion"/>
  </si>
  <si>
    <t>IT업무요강</t>
  </si>
  <si>
    <t>IT운영위원회요강</t>
  </si>
  <si>
    <t>IT업무편람</t>
  </si>
  <si>
    <t>본사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</si>
  <si>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</si>
  <si>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</si>
  <si>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</si>
  <si>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VPN　</t>
    <phoneticPr fontId="4" type="noConversion"/>
  </si>
  <si>
    <t>출력물 보안</t>
    <phoneticPr fontId="4" type="noConversion"/>
  </si>
  <si>
    <t>- 금융전산시스템 관련 정보
- 취급하고 있는 중요 정보자산을 취급하고 있는 데이터베이스(인스턴스)</t>
    <phoneticPr fontId="4" type="noConversion"/>
  </si>
  <si>
    <t>- 금융전산시스템 관련 시스템
- 내부업무시스템 등을  제공하기 위한 목적으로 사용되는 관련 Unix, Windows 등의 서버, 주전산기가 포함되며, 개발 및 테스트 서버도 포함</t>
    <phoneticPr fontId="4" type="noConversion"/>
  </si>
  <si>
    <t>- 금융전산시스템 관련 네트워크 장비
- 내부업무시스템 부문 등을 제공하기 위하여 주요 접점 등에 설치되어 있는 라우터, 스위치, 허브 장비 등이 포함</t>
    <phoneticPr fontId="4" type="noConversion"/>
  </si>
  <si>
    <t>- 금융전산시스템 관련 보안시스템
- 내부업무시스템을 안정적으로 제공하기 위하여 주요 네트워크의 접점 및 시스템에 설치되어 있는 정보보호 솔루션을 의미하며 방화벽, IPS 등이 포함</t>
    <phoneticPr fontId="4" type="noConversion"/>
  </si>
  <si>
    <t>- 금융전산시스템 관련 상용/응용/시스템소프트웨어/패키지 등의 어플리케이션 소프트웨어
- 내부업무시스템 부문 등 업무수행을 목적으로 구축한 상용/응용/시스템소프트웨어/패키지 등의 어플리케이션 소프트웨어를 포함하며, 서비스와 관련하여 라이센스가 필요한 사무용 소프트웨어를 포함 등 업무용 Utility 프로그램</t>
    <phoneticPr fontId="4" type="noConversion"/>
  </si>
  <si>
    <t>- 금융전산시스템과 관련된 부서(IT지원실)의 업무용 PC.
- 업무용 PC와 연결된 복사기, 프린터 등</t>
    <phoneticPr fontId="4" type="noConversion"/>
  </si>
  <si>
    <t>- 정보시스템의 운영을 지원하기 위한 물리적 자원(전원장치, UPS, 항온항습기) 및 사무실의 보안관리를 위한 자원(CCTV, 출입통제장비)</t>
    <phoneticPr fontId="4" type="noConversion"/>
  </si>
  <si>
    <r>
      <rPr>
        <b/>
        <sz val="20"/>
        <color theme="1" tint="0.499984740745262"/>
        <rFont val="맑은 고딕"/>
        <family val="3"/>
        <charset val="129"/>
      </rPr>
      <t>(첨부#9)</t>
    </r>
    <r>
      <rPr>
        <b/>
        <sz val="24"/>
        <rFont val="맑은 고딕"/>
        <family val="3"/>
        <charset val="129"/>
      </rPr>
      <t xml:space="preserve"> 『자산분석보고서』</t>
    </r>
    <phoneticPr fontId="4" type="noConversion"/>
  </si>
  <si>
    <t>장비 위치</t>
    <phoneticPr fontId="4" type="noConversion"/>
  </si>
  <si>
    <t>자산 위치</t>
    <phoneticPr fontId="4" type="noConversion"/>
  </si>
  <si>
    <t>- 금융전산시스템과 관련된 부서에서 관리되는 각종 정책, 지침, 규정이나 절차서, 매뉴얼 등과 대외비, 비밀로 관리되는 종이문서</t>
    <phoneticPr fontId="4" type="noConversion"/>
  </si>
  <si>
    <t>가. 목적
자산 분류는 OOO의 자산 식별 기준을 반영하여 작성되었으며, 자산의 가치 및 중요도에 따른 보호수준을 분류하여 자산을 효율적으로 관리하도록 하는 데에 목적이 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</si>
</sst>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&quot;SYS-&quot;@"/>
    <numFmt numFmtId="178" formatCode="&quot;DB-&quot;@"/>
    <numFmt numFmtId="179" formatCode="&quot;SEC-&quot;@"/>
    <numFmt numFmtId="180" formatCode="&quot;SW-&quot;@"/>
    <numFmt numFmtId="181" formatCode="&quot;PC-&quot;@"/>
    <numFmt numFmtId="182" formatCode="&quot;DOC-&quot;@"/>
    <numFmt numFmtId="183" formatCode="&quot;PHY-&quot;@"/>
    <numFmt numFmtId="184" formatCode="&quot;1000-9001-&quot;@"/>
    <numFmt numFmtId="185" formatCode="#,##0.0"/>
    <numFmt numFmtId="186" formatCode="#,##0.000"/>
    <numFmt numFmtId="187" formatCode="&quot;$&quot;#,##0.0,_);[Red]\(&quot;$&quot;#,##0.0,\)"/>
    <numFmt numFmtId="188" formatCode="_ &quot;₩&quot;* #,##0_ ;_ &quot;₩&quot;* \-#,##0_ ;_ &quot;₩&quot;* &quot;-&quot;_ ;_ @_ "/>
    <numFmt numFmtId="189" formatCode="#,##0,_);[Red]\(#,##0,\)"/>
    <numFmt numFmtId="190" formatCode="0.0"/>
    <numFmt numFmtId="191" formatCode="_-* #,##0.00_-;&quot;₩&quot;&quot;₩&quot;\-* #,##0.00_-;_-* &quot;-&quot;??_-;_-@_-"/>
    <numFmt numFmtId="192" formatCode="mm&quot;월&quot;&quot;₩&quot;\!\ dd&quot;일&quot;"/>
    <numFmt numFmtId="193" formatCode="_ * #,##0_ ;_ * \-#,##0_ ;_ * &quot;-&quot;_ ;_ @_ "/>
    <numFmt numFmtId="194" formatCode="#,##0_ "/>
    <numFmt numFmtId="195" formatCode="#,##0.0_);[Red]\(#,##0.0\)"/>
    <numFmt numFmtId="196" formatCode="\(\-\-0.0\)"/>
    <numFmt numFmtId="197" formatCode="_ * #,##0.00_ ;_ * &quot;₩&quot;&quot;₩&quot;&quot;₩&quot;&quot;₩&quot;&quot;₩&quot;\-#,##0.00_ ;_ * &quot;-&quot;??_ ;_ @_ "/>
    <numFmt numFmtId="198" formatCode="_(* #,##0_);_(* &quot;₩&quot;&quot;₩&quot;&quot;₩&quot;\(#,##0&quot;₩&quot;&quot;₩&quot;&quot;₩&quot;\);_(* &quot;-&quot;_);_(@_)"/>
    <numFmt numFmtId="199" formatCode="_ * #,##0.00_ ;_ * \-#,##0.00_ ;_ * &quot;-&quot;??_ ;_ @_ "/>
    <numFmt numFmtId="200" formatCode="&quot;$&quot;#,##0.00_);\(&quot;$&quot;#,##0.00\)"/>
    <numFmt numFmtId="201" formatCode="&quot;$&quot;#,##0_);[Red]\(&quot;$&quot;#,##0\)"/>
    <numFmt numFmtId="202" formatCode="&quot;$&quot;#,##0.00_);[Red]\(&quot;$&quot;#,##0.00\)"/>
    <numFmt numFmtId="203" formatCode="####"/>
    <numFmt numFmtId="204" formatCode="\$#,##0.00"/>
    <numFmt numFmtId="205" formatCode="&quot;₩&quot;#,##0.00;&quot;₩&quot;&quot;₩&quot;&quot;₩&quot;&quot;₩&quot;&quot;₩&quot;&quot;₩&quot;&quot;₩&quot;&quot;₩&quot;\-#,##0.00"/>
    <numFmt numFmtId="206" formatCode="&quot;$&quot;#,##0_);\(&quot;$&quot;#,##0\)"/>
    <numFmt numFmtId="207" formatCode="&quot;₩&quot;#,##0.00;[Red]&quot;₩&quot;&quot;₩&quot;&quot;₩&quot;\-#,##0.00"/>
    <numFmt numFmtId="208" formatCode="_-* #,##0\ _E_s_c_._-;\-* #,##0\ _E_s_c_._-;_-* &quot;-&quot;\ _E_s_c_._-;_-@_-"/>
    <numFmt numFmtId="209" formatCode="_ &quot;₩&quot;* #,##0_ ;_ &quot;₩&quot;* &quot;₩&quot;\-#,##0_ ;_ &quot;₩&quot;* &quot;-&quot;_ ;_ @_ "/>
    <numFmt numFmtId="210" formatCode="\,##"/>
    <numFmt numFmtId="211" formatCode="_-* #,##0\ _D_M_-;\-* #,##0\ _D_M_-;_-* &quot;-&quot;\ _D_M_-;_-@_-"/>
    <numFmt numFmtId="212" formatCode="_-* #,##0.00\ _D_M_-;\-* #,##0.00\ _D_M_-;_-* &quot;-&quot;??\ _D_M_-;_-@_-"/>
    <numFmt numFmtId="213" formatCode="_ * #,##0_ ;_ * &quot;₩&quot;&quot;₩&quot;\-#,##0_ ;_ * &quot;-&quot;_ ;_ @_ "/>
    <numFmt numFmtId="214" formatCode="&quot;₩&quot;#,##0.00;[Red]&quot;₩&quot;&quot;₩&quot;&quot;₩&quot;&quot;₩&quot;&quot;₩&quot;&quot;₩&quot;&quot;₩&quot;&quot;₩&quot;&quot;₩&quot;\-#,##0.00"/>
    <numFmt numFmtId="215" formatCode="_ &quot;₩&quot;* #,##0.00_ ;_ &quot;₩&quot;* &quot;₩&quot;\-#,##0.00_ ;_ &quot;₩&quot;* &quot;-&quot;??_ ;_ @_ "/>
    <numFmt numFmtId="216" formatCode="_([$€-2]* #,##0.00_);_([$€-2]* \(#,##0.00\);_([$€-2]* &quot;-&quot;??_)"/>
    <numFmt numFmtId="217" formatCode="#.00"/>
    <numFmt numFmtId="218" formatCode="##"/>
    <numFmt numFmtId="219" formatCode="_ * #,##0.00_ ;_ * &quot;₩&quot;&quot;₩&quot;&quot;₩&quot;&quot;₩&quot;&quot;₩&quot;&quot;₩&quot;\-#,##0.00_ ;_ * &quot;-&quot;??_ ;_ @_ "/>
    <numFmt numFmtId="220" formatCode="_-* #,##0.00_-;&quot;₩&quot;\-* #,##0.00_-;_-* &quot;-&quot;??_-;_-@_-"/>
    <numFmt numFmtId="221" formatCode="&quot;₩&quot;#,##0;[Red]&quot;₩&quot;\-#,##0"/>
    <numFmt numFmtId="222" formatCode="0.0%"/>
    <numFmt numFmtId="223" formatCode="###"/>
    <numFmt numFmtId="224" formatCode="_-* #,##0\ &quot;DM&quot;_-;\-* #,##0\ &quot;DM&quot;_-;_-* &quot;-&quot;\ &quot;DM&quot;_-;_-@_-"/>
    <numFmt numFmtId="225" formatCode="_-* #,##0.00\ &quot;DM&quot;_-;\-* #,##0.00\ &quot;DM&quot;_-;_-* &quot;-&quot;??\ &quot;DM&quot;_-;_-@_-"/>
    <numFmt numFmtId="226" formatCode="#,##0;[Red]&quot;-&quot;#,##0"/>
    <numFmt numFmtId="227" formatCode="_(&quot;₩&quot;* #,##0_);_(&quot;₩&quot;* \(#,##0\);_(&quot;₩&quot;* &quot;-&quot;_);_(@_)"/>
    <numFmt numFmtId="228" formatCode="_ * #,##0.00_ ;_ * &quot;₩&quot;&quot;₩&quot;&quot;₩&quot;&quot;₩&quot;&quot;₩&quot;&quot;₩&quot;&quot;₩&quot;&quot;₩&quot;\-#,##0.00_ ;_ * &quot;-&quot;??_ ;_ @_ "/>
    <numFmt numFmtId="229" formatCode="&quot;₩&quot;#,##0.00\ ;\(&quot;₩&quot;#,##0.00\)"/>
    <numFmt numFmtId="230" formatCode="&quot;₩&quot;#,##0;&quot;₩&quot;\-#,##0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b/>
      <sz val="11"/>
      <color indexed="12"/>
      <name val="맑은 고딕"/>
      <family val="3"/>
      <charset val="129"/>
    </font>
    <font>
      <sz val="10"/>
      <name val="Arial"/>
      <family val="2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u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6"/>
      <name val="맑은 고딕"/>
      <family val="3"/>
      <charset val="129"/>
    </font>
    <font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i/>
      <sz val="1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9"/>
      <color indexed="81"/>
      <name val="Tahoma"/>
      <family val="2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name val="산돌고딕 L"/>
      <family val="1"/>
      <charset val="129"/>
    </font>
    <font>
      <sz val="22"/>
      <name val="다음_SemiBold"/>
      <family val="3"/>
      <charset val="129"/>
    </font>
    <font>
      <sz val="8"/>
      <name val="다음_SemiBold"/>
      <family val="3"/>
      <charset val="129"/>
    </font>
    <font>
      <sz val="14"/>
      <name val="맑은 고딕"/>
      <family val="3"/>
      <charset val="129"/>
    </font>
    <font>
      <b/>
      <sz val="18"/>
      <color theme="1" tint="0.34998626667073579"/>
      <name val="맑은 고딕"/>
      <family val="3"/>
      <charset val="129"/>
    </font>
    <font>
      <b/>
      <sz val="24"/>
      <name val="맑은 고딕"/>
      <family val="3"/>
      <charset val="129"/>
    </font>
    <font>
      <sz val="24"/>
      <name val="맑은 고딕"/>
      <family val="3"/>
      <charset val="129"/>
    </font>
    <font>
      <b/>
      <sz val="14"/>
      <color theme="1" tint="0.499984740745262"/>
      <name val="맑은 고딕"/>
      <family val="3"/>
      <charset val="129"/>
    </font>
    <font>
      <sz val="10"/>
      <name val="Times New Roman"/>
      <family val="1"/>
    </font>
    <font>
      <sz val="10"/>
      <color indexed="8"/>
      <name val="MS Sans Serif"/>
      <family val="2"/>
    </font>
    <font>
      <sz val="10"/>
      <name val="바탕체"/>
      <family val="1"/>
      <charset val="129"/>
    </font>
    <font>
      <sz val="12"/>
      <name val="바탕체"/>
      <family val="1"/>
      <charset val="129"/>
    </font>
    <font>
      <sz val="12"/>
      <name val="???"/>
      <family val="1"/>
    </font>
    <font>
      <u/>
      <sz val="8.4"/>
      <color indexed="12"/>
      <name val="Arial"/>
      <family val="2"/>
    </font>
    <font>
      <sz val="12"/>
      <name val="¹????¼"/>
      <family val="3"/>
      <charset val="129"/>
    </font>
    <font>
      <sz val="12"/>
      <name val="굴림체"/>
      <family val="3"/>
      <charset val="129"/>
    </font>
    <font>
      <u/>
      <sz val="11"/>
      <color indexed="36"/>
      <name val="굃굍 굊긕긘긞긏"/>
      <family val="3"/>
      <charset val="129"/>
    </font>
    <font>
      <sz val="10"/>
      <name val="굴림체"/>
      <family val="3"/>
      <charset val="129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name val="돋움체"/>
      <family val="3"/>
      <charset val="129"/>
    </font>
    <font>
      <sz val="11"/>
      <name val="굴림체"/>
      <family val="3"/>
      <charset val="129"/>
    </font>
    <font>
      <sz val="8"/>
      <name val="돋움체"/>
      <family val="3"/>
      <charset val="129"/>
    </font>
    <font>
      <sz val="12"/>
      <name val="돋움체"/>
      <family val="3"/>
      <charset val="129"/>
    </font>
    <font>
      <sz val="11"/>
      <name val="굴림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1"/>
      <color indexed="16"/>
      <name val="돋움"/>
      <family val="3"/>
      <charset val="129"/>
    </font>
    <font>
      <sz val="8"/>
      <color indexed="20"/>
      <name val="Tahoma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i/>
      <sz val="8"/>
      <color indexed="10"/>
      <name val="Tahoma"/>
      <family val="2"/>
    </font>
    <font>
      <sz val="1"/>
      <color indexed="8"/>
      <name val="Courier"/>
      <family val="3"/>
    </font>
    <font>
      <b/>
      <sz val="9"/>
      <name val="Helv"/>
      <family val="2"/>
    </font>
    <font>
      <sz val="8"/>
      <color indexed="19"/>
      <name val="Tahoma"/>
      <family val="2"/>
    </font>
    <font>
      <b/>
      <sz val="11"/>
      <color indexed="8"/>
      <name val="돋움"/>
      <family val="3"/>
      <charset val="129"/>
    </font>
    <font>
      <i/>
      <sz val="8"/>
      <color indexed="11"/>
      <name val="Tahoma"/>
      <family val="2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i/>
      <sz val="8"/>
      <color indexed="12"/>
      <name val="Tahoma"/>
      <family val="2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b/>
      <sz val="18"/>
      <name val="Arial"/>
      <family val="2"/>
    </font>
    <font>
      <u/>
      <sz val="10"/>
      <color indexed="12"/>
      <name val="MS Sans Serif"/>
      <family val="2"/>
    </font>
    <font>
      <sz val="11"/>
      <color indexed="62"/>
      <name val="돋움"/>
      <family val="3"/>
      <charset val="129"/>
    </font>
    <font>
      <sz val="8"/>
      <color indexed="8"/>
      <name val="Tahoma"/>
      <family val="2"/>
    </font>
    <font>
      <sz val="11"/>
      <color indexed="53"/>
      <name val="돋움"/>
      <family val="3"/>
      <charset val="129"/>
    </font>
    <font>
      <b/>
      <sz val="11"/>
      <name val="Helv"/>
      <family val="2"/>
    </font>
    <font>
      <b/>
      <sz val="12"/>
      <name val="Tahoma"/>
      <family val="2"/>
    </font>
    <font>
      <sz val="11"/>
      <color indexed="60"/>
      <name val="돋움"/>
      <family val="3"/>
      <charset val="129"/>
    </font>
    <font>
      <sz val="12"/>
      <name val="Courier New"/>
      <family val="3"/>
    </font>
    <font>
      <b/>
      <sz val="11"/>
      <color indexed="63"/>
      <name val="돋움"/>
      <family val="3"/>
      <charset val="129"/>
    </font>
    <font>
      <sz val="10"/>
      <name val="Arial MT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24"/>
      <name val="Courier New"/>
      <family val="3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b/>
      <sz val="18"/>
      <color indexed="62"/>
      <name val="맑은 고딕"/>
      <family val="3"/>
      <charset val="129"/>
    </font>
    <font>
      <sz val="10"/>
      <name val="Courier"/>
      <family val="3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u/>
      <sz val="12"/>
      <color indexed="36"/>
      <name val="돋움체"/>
      <family val="3"/>
      <charset val="129"/>
    </font>
    <font>
      <sz val="14"/>
      <name val="뼻뮝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name val="┭병릇"/>
      <family val="1"/>
      <charset val="129"/>
    </font>
    <font>
      <sz val="12"/>
      <color theme="1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u/>
      <sz val="8"/>
      <color rgb="FFFF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20"/>
      <color theme="1" tint="0.499984740745262"/>
      <name val="맑은 고딕"/>
      <family val="3"/>
      <charset val="129"/>
    </font>
  </fonts>
  <fills count="1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3851">
    <xf numFmtId="0" fontId="0" fillId="0" borderId="0"/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5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3" fillId="0" borderId="0"/>
    <xf numFmtId="0" fontId="3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62" fillId="0" borderId="0" applyNumberFormat="0" applyFill="0" applyBorder="0" applyAlignment="0" applyProtection="0"/>
    <xf numFmtId="0" fontId="10" fillId="0" borderId="0"/>
    <xf numFmtId="0" fontId="63" fillId="0" borderId="0"/>
    <xf numFmtId="0" fontId="10" fillId="0" borderId="0"/>
    <xf numFmtId="0" fontId="64" fillId="0" borderId="11">
      <alignment horizontal="centerContinuous" vertical="center"/>
    </xf>
    <xf numFmtId="0" fontId="64" fillId="0" borderId="11">
      <alignment horizontal="centerContinuous" vertical="center"/>
    </xf>
    <xf numFmtId="3" fontId="65" fillId="0" borderId="0">
      <alignment vertical="center"/>
    </xf>
    <xf numFmtId="185" fontId="65" fillId="0" borderId="0">
      <alignment vertical="center"/>
    </xf>
    <xf numFmtId="4" fontId="65" fillId="0" borderId="0">
      <alignment vertical="center"/>
    </xf>
    <xf numFmtId="186" fontId="65" fillId="0" borderId="0">
      <alignment vertical="center"/>
    </xf>
    <xf numFmtId="0" fontId="64" fillId="0" borderId="11">
      <alignment horizontal="centerContinuous" vertical="center"/>
    </xf>
    <xf numFmtId="0" fontId="64" fillId="0" borderId="11">
      <alignment horizontal="centerContinuous" vertical="center"/>
    </xf>
    <xf numFmtId="187" fontId="62" fillId="0" borderId="0" applyFont="0" applyFill="0" applyBorder="0" applyAlignment="0" applyProtection="0">
      <protection locked="0"/>
    </xf>
    <xf numFmtId="0" fontId="66" fillId="0" borderId="0" applyFont="0" applyFill="0" applyBorder="0" applyAlignment="0" applyProtection="0"/>
    <xf numFmtId="0" fontId="65" fillId="0" borderId="0"/>
    <xf numFmtId="0" fontId="65" fillId="0" borderId="0"/>
    <xf numFmtId="0" fontId="65" fillId="0" borderId="0"/>
    <xf numFmtId="0" fontId="65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/>
    <xf numFmtId="0" fontId="66" fillId="0" borderId="0" applyFont="0" applyFill="0" applyBorder="0" applyAlignment="0" applyProtection="0"/>
    <xf numFmtId="0" fontId="69" fillId="0" borderId="0"/>
    <xf numFmtId="0" fontId="10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0" fillId="0" borderId="0"/>
    <xf numFmtId="0" fontId="65" fillId="0" borderId="0"/>
    <xf numFmtId="188" fontId="3" fillId="0" borderId="0" applyFont="0" applyFill="0" applyBorder="0" applyAlignment="0" applyProtection="0"/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188" fontId="3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65" fillId="0" borderId="0"/>
    <xf numFmtId="0" fontId="73" fillId="0" borderId="0"/>
    <xf numFmtId="40" fontId="74" fillId="0" borderId="0" applyFont="0" applyFill="0" applyBorder="0" applyAlignment="0" applyProtection="0"/>
    <xf numFmtId="0" fontId="73" fillId="0" borderId="0"/>
    <xf numFmtId="40" fontId="74" fillId="0" borderId="0" applyFont="0" applyFill="0" applyBorder="0" applyAlignment="0" applyProtection="0"/>
    <xf numFmtId="0" fontId="10" fillId="0" borderId="0"/>
    <xf numFmtId="0" fontId="65" fillId="0" borderId="0"/>
    <xf numFmtId="0" fontId="5" fillId="0" borderId="0"/>
    <xf numFmtId="0" fontId="10" fillId="0" borderId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0" fillId="0" borderId="0"/>
    <xf numFmtId="0" fontId="73" fillId="0" borderId="0"/>
    <xf numFmtId="0" fontId="73" fillId="0" borderId="0"/>
    <xf numFmtId="0" fontId="73" fillId="0" borderId="0"/>
    <xf numFmtId="0" fontId="65" fillId="0" borderId="0"/>
    <xf numFmtId="0" fontId="75" fillId="0" borderId="0"/>
    <xf numFmtId="0" fontId="10" fillId="0" borderId="0"/>
    <xf numFmtId="0" fontId="73" fillId="0" borderId="0"/>
    <xf numFmtId="40" fontId="74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62" fillId="0" borderId="0"/>
    <xf numFmtId="0" fontId="5" fillId="0" borderId="0"/>
    <xf numFmtId="40" fontId="74" fillId="0" borderId="0" applyFont="0" applyFill="0" applyBorder="0" applyAlignment="0" applyProtection="0"/>
    <xf numFmtId="0" fontId="5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5" fillId="0" borderId="0"/>
    <xf numFmtId="0" fontId="10" fillId="0" borderId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5" fillId="0" borderId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5" fillId="0" borderId="0"/>
    <xf numFmtId="0" fontId="5" fillId="0" borderId="0"/>
    <xf numFmtId="188" fontId="3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188" fontId="3" fillId="0" borderId="0" applyFont="0" applyFill="0" applyBorder="0" applyAlignment="0" applyProtection="0"/>
    <xf numFmtId="0" fontId="65" fillId="0" borderId="0"/>
    <xf numFmtId="0" fontId="5" fillId="0" borderId="0"/>
    <xf numFmtId="0" fontId="5" fillId="0" borderId="0"/>
    <xf numFmtId="0" fontId="65" fillId="0" borderId="0"/>
    <xf numFmtId="40" fontId="74" fillId="0" borderId="0" applyFont="0" applyFill="0" applyBorder="0" applyAlignment="0" applyProtection="0"/>
    <xf numFmtId="188" fontId="3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5" fillId="0" borderId="0"/>
    <xf numFmtId="0" fontId="10" fillId="0" borderId="0"/>
    <xf numFmtId="0" fontId="73" fillId="0" borderId="0"/>
    <xf numFmtId="40" fontId="74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188" fontId="3" fillId="0" borderId="0" applyFont="0" applyFill="0" applyBorder="0" applyAlignment="0" applyProtection="0"/>
    <xf numFmtId="0" fontId="73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5" fillId="0" borderId="0"/>
    <xf numFmtId="0" fontId="65" fillId="0" borderId="0"/>
    <xf numFmtId="0" fontId="73" fillId="0" borderId="0"/>
    <xf numFmtId="0" fontId="73" fillId="0" borderId="0"/>
    <xf numFmtId="0" fontId="65" fillId="0" borderId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40" fontId="74" fillId="0" borderId="0" applyFont="0" applyFill="0" applyBorder="0" applyAlignment="0" applyProtection="0"/>
    <xf numFmtId="0" fontId="5" fillId="0" borderId="0"/>
    <xf numFmtId="40" fontId="74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188" fontId="3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188" fontId="3" fillId="0" borderId="0" applyFont="0" applyFill="0" applyBorder="0" applyAlignment="0" applyProtection="0"/>
    <xf numFmtId="0" fontId="65" fillId="0" borderId="0"/>
    <xf numFmtId="40" fontId="74" fillId="0" borderId="0" applyFont="0" applyFill="0" applyBorder="0" applyAlignment="0" applyProtection="0"/>
    <xf numFmtId="0" fontId="5" fillId="0" borderId="0"/>
    <xf numFmtId="0" fontId="65" fillId="0" borderId="0"/>
    <xf numFmtId="0" fontId="5" fillId="0" borderId="0"/>
    <xf numFmtId="0" fontId="10" fillId="0" borderId="0"/>
    <xf numFmtId="0" fontId="5" fillId="0" borderId="0"/>
    <xf numFmtId="40" fontId="74" fillId="0" borderId="0" applyFont="0" applyFill="0" applyBorder="0" applyAlignment="0" applyProtection="0"/>
    <xf numFmtId="0" fontId="10" fillId="0" borderId="0"/>
    <xf numFmtId="0" fontId="10" fillId="0" borderId="0"/>
    <xf numFmtId="0" fontId="73" fillId="0" borderId="0"/>
    <xf numFmtId="0" fontId="5" fillId="0" borderId="0"/>
    <xf numFmtId="0" fontId="10" fillId="0" borderId="0"/>
    <xf numFmtId="0" fontId="7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65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69" fillId="0" borderId="0"/>
    <xf numFmtId="0" fontId="76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65" fillId="0" borderId="0"/>
    <xf numFmtId="0" fontId="10" fillId="0" borderId="0"/>
    <xf numFmtId="40" fontId="7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65" fillId="0" borderId="0"/>
    <xf numFmtId="0" fontId="10" fillId="0" borderId="0"/>
    <xf numFmtId="40" fontId="7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10" fillId="0" borderId="0"/>
    <xf numFmtId="0" fontId="73" fillId="0" borderId="0"/>
    <xf numFmtId="0" fontId="74" fillId="0" borderId="0"/>
    <xf numFmtId="0" fontId="10" fillId="0" borderId="0"/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2" fillId="0" borderId="0">
      <alignment vertical="top"/>
    </xf>
    <xf numFmtId="0" fontId="75" fillId="0" borderId="0"/>
    <xf numFmtId="0" fontId="10" fillId="0" borderId="0"/>
    <xf numFmtId="0" fontId="10" fillId="0" borderId="0"/>
    <xf numFmtId="0" fontId="10" fillId="0" borderId="0"/>
    <xf numFmtId="40" fontId="74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5" fillId="0" borderId="0"/>
    <xf numFmtId="0" fontId="5" fillId="0" borderId="0"/>
    <xf numFmtId="0" fontId="75" fillId="0" borderId="0"/>
    <xf numFmtId="0" fontId="10" fillId="0" borderId="0"/>
    <xf numFmtId="0" fontId="74" fillId="0" borderId="0"/>
    <xf numFmtId="0" fontId="62" fillId="0" borderId="0"/>
    <xf numFmtId="0" fontId="62" fillId="0" borderId="0"/>
    <xf numFmtId="0" fontId="10" fillId="0" borderId="0"/>
    <xf numFmtId="0" fontId="5" fillId="0" borderId="0"/>
    <xf numFmtId="40" fontId="74" fillId="0" borderId="0" applyFont="0" applyFill="0" applyBorder="0" applyAlignment="0" applyProtection="0"/>
    <xf numFmtId="0" fontId="75" fillId="0" borderId="0"/>
    <xf numFmtId="0" fontId="10" fillId="0" borderId="0"/>
    <xf numFmtId="188" fontId="3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3" fillId="0" borderId="0"/>
    <xf numFmtId="0" fontId="10" fillId="0" borderId="0"/>
    <xf numFmtId="0" fontId="65" fillId="0" borderId="0"/>
    <xf numFmtId="0" fontId="75" fillId="0" borderId="0"/>
    <xf numFmtId="0" fontId="77" fillId="0" borderId="0"/>
    <xf numFmtId="0" fontId="77" fillId="0" borderId="0"/>
    <xf numFmtId="0" fontId="10" fillId="0" borderId="0"/>
    <xf numFmtId="0" fontId="65" fillId="0" borderId="0"/>
    <xf numFmtId="0" fontId="76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9" fillId="0" borderId="0"/>
    <xf numFmtId="0" fontId="75" fillId="0" borderId="0"/>
    <xf numFmtId="0" fontId="10" fillId="0" borderId="0"/>
    <xf numFmtId="0" fontId="10" fillId="0" borderId="0"/>
    <xf numFmtId="0" fontId="10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" fillId="0" borderId="0"/>
    <xf numFmtId="0" fontId="10" fillId="0" borderId="0"/>
    <xf numFmtId="0" fontId="77" fillId="0" borderId="0"/>
    <xf numFmtId="0" fontId="75" fillId="0" borderId="0"/>
    <xf numFmtId="0" fontId="6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65" fillId="0" borderId="0"/>
    <xf numFmtId="0" fontId="7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8" fillId="0" borderId="0"/>
    <xf numFmtId="0" fontId="65" fillId="0" borderId="0"/>
    <xf numFmtId="0" fontId="10" fillId="0" borderId="0"/>
    <xf numFmtId="0" fontId="5" fillId="0" borderId="0"/>
    <xf numFmtId="40" fontId="74" fillId="0" borderId="0" applyFont="0" applyFill="0" applyBorder="0" applyAlignment="0" applyProtection="0"/>
    <xf numFmtId="0" fontId="10" fillId="0" borderId="0"/>
    <xf numFmtId="40" fontId="74" fillId="0" borderId="0" applyFont="0" applyFill="0" applyBorder="0" applyAlignment="0" applyProtection="0"/>
    <xf numFmtId="0" fontId="65" fillId="0" borderId="0"/>
    <xf numFmtId="40" fontId="74" fillId="0" borderId="0" applyFont="0" applyFill="0" applyBorder="0" applyAlignment="0" applyProtection="0"/>
    <xf numFmtId="0" fontId="65" fillId="0" borderId="0"/>
    <xf numFmtId="0" fontId="73" fillId="0" borderId="0"/>
    <xf numFmtId="40" fontId="74" fillId="0" borderId="0" applyFont="0" applyFill="0" applyBorder="0" applyAlignment="0" applyProtection="0"/>
    <xf numFmtId="40" fontId="74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65" fillId="0" borderId="0"/>
    <xf numFmtId="0" fontId="10" fillId="0" borderId="0"/>
    <xf numFmtId="0" fontId="77" fillId="0" borderId="0"/>
    <xf numFmtId="0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78" fillId="0" borderId="0"/>
    <xf numFmtId="0" fontId="75" fillId="0" borderId="0"/>
    <xf numFmtId="0" fontId="8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6" fillId="0" borderId="0" applyFont="0" applyFill="0" applyBorder="0" applyAlignment="0" applyProtection="0"/>
    <xf numFmtId="189" fontId="62" fillId="0" borderId="0" applyFont="0" applyFill="0" applyBorder="0" applyAlignment="0" applyProtection="0">
      <protection locked="0"/>
    </xf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6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57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48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5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2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62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5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2" fillId="6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51" fillId="53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6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6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1" fillId="61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1" fillId="61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1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2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1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1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65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1" fillId="6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1" fillId="6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1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1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0" fillId="67" borderId="0" applyNumberFormat="0" applyBorder="0" applyAlignment="0" applyProtection="0">
      <alignment vertical="center"/>
    </xf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68" borderId="0" applyNumberFormat="0" applyBorder="0" applyAlignment="0" applyProtection="0"/>
    <xf numFmtId="0" fontId="84" fillId="69" borderId="0" applyNumberFormat="0" applyBorder="0" applyAlignment="0" applyProtection="0"/>
    <xf numFmtId="0" fontId="84" fillId="69" borderId="0" applyNumberFormat="0" applyBorder="0" applyAlignment="0" applyProtection="0"/>
    <xf numFmtId="0" fontId="83" fillId="70" borderId="0" applyNumberFormat="0" applyBorder="0" applyAlignment="0" applyProtection="0"/>
    <xf numFmtId="0" fontId="83" fillId="71" borderId="0" applyNumberFormat="0" applyBorder="0" applyAlignment="0" applyProtection="0"/>
    <xf numFmtId="0" fontId="84" fillId="72" borderId="0" applyNumberFormat="0" applyBorder="0" applyAlignment="0" applyProtection="0"/>
    <xf numFmtId="0" fontId="84" fillId="73" borderId="0" applyNumberFormat="0" applyBorder="0" applyAlignment="0" applyProtection="0"/>
    <xf numFmtId="0" fontId="83" fillId="74" borderId="0" applyNumberFormat="0" applyBorder="0" applyAlignment="0" applyProtection="0"/>
    <xf numFmtId="0" fontId="83" fillId="74" borderId="0" applyNumberFormat="0" applyBorder="0" applyAlignment="0" applyProtection="0"/>
    <xf numFmtId="0" fontId="84" fillId="72" borderId="0" applyNumberFormat="0" applyBorder="0" applyAlignment="0" applyProtection="0"/>
    <xf numFmtId="0" fontId="84" fillId="75" borderId="0" applyNumberFormat="0" applyBorder="0" applyAlignment="0" applyProtection="0"/>
    <xf numFmtId="0" fontId="83" fillId="73" borderId="0" applyNumberFormat="0" applyBorder="0" applyAlignment="0" applyProtection="0"/>
    <xf numFmtId="0" fontId="83" fillId="68" borderId="0" applyNumberFormat="0" applyBorder="0" applyAlignment="0" applyProtection="0"/>
    <xf numFmtId="0" fontId="84" fillId="69" borderId="0" applyNumberFormat="0" applyBorder="0" applyAlignment="0" applyProtection="0"/>
    <xf numFmtId="0" fontId="84" fillId="73" borderId="0" applyNumberFormat="0" applyBorder="0" applyAlignment="0" applyProtection="0"/>
    <xf numFmtId="0" fontId="83" fillId="73" borderId="0" applyNumberFormat="0" applyBorder="0" applyAlignment="0" applyProtection="0"/>
    <xf numFmtId="0" fontId="83" fillId="76" borderId="0" applyNumberFormat="0" applyBorder="0" applyAlignment="0" applyProtection="0"/>
    <xf numFmtId="0" fontId="84" fillId="77" borderId="0" applyNumberFormat="0" applyBorder="0" applyAlignment="0" applyProtection="0"/>
    <xf numFmtId="0" fontId="84" fillId="69" borderId="0" applyNumberFormat="0" applyBorder="0" applyAlignment="0" applyProtection="0"/>
    <xf numFmtId="0" fontId="83" fillId="70" borderId="0" applyNumberFormat="0" applyBorder="0" applyAlignment="0" applyProtection="0"/>
    <xf numFmtId="0" fontId="83" fillId="78" borderId="0" applyNumberFormat="0" applyBorder="0" applyAlignment="0" applyProtection="0"/>
    <xf numFmtId="0" fontId="84" fillId="72" borderId="0" applyNumberFormat="0" applyBorder="0" applyAlignment="0" applyProtection="0"/>
    <xf numFmtId="0" fontId="84" fillId="79" borderId="0" applyNumberFormat="0" applyBorder="0" applyAlignment="0" applyProtection="0"/>
    <xf numFmtId="0" fontId="83" fillId="79" borderId="0" applyNumberFormat="0" applyBorder="0" applyAlignment="0" applyProtection="0"/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193" fontId="86" fillId="0" borderId="0" applyFont="0" applyFill="0" applyBorder="0" applyAlignment="0" applyProtection="0"/>
    <xf numFmtId="191" fontId="79" fillId="0" borderId="0">
      <protection locked="0"/>
    </xf>
    <xf numFmtId="194" fontId="3" fillId="0" borderId="0">
      <protection locked="0"/>
    </xf>
    <xf numFmtId="191" fontId="79" fillId="0" borderId="0">
      <protection locked="0"/>
    </xf>
    <xf numFmtId="0" fontId="85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7" fillId="80" borderId="0" applyNumberFormat="0" applyBorder="0" applyAlignment="0" applyProtection="0"/>
    <xf numFmtId="0" fontId="88" fillId="0" borderId="0" applyNumberFormat="0" applyFill="0" applyBorder="0" applyProtection="0">
      <alignment horizontal="left"/>
    </xf>
    <xf numFmtId="0" fontId="82" fillId="0" borderId="0"/>
    <xf numFmtId="190" fontId="8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85" fillId="0" borderId="0"/>
    <xf numFmtId="0" fontId="86" fillId="0" borderId="0"/>
    <xf numFmtId="0" fontId="85" fillId="0" borderId="0"/>
    <xf numFmtId="0" fontId="3" fillId="0" borderId="0">
      <protection locked="0"/>
    </xf>
    <xf numFmtId="191" fontId="79" fillId="0" borderId="0">
      <protection locked="0"/>
    </xf>
    <xf numFmtId="0" fontId="3" fillId="0" borderId="0">
      <protection locked="0"/>
    </xf>
    <xf numFmtId="191" fontId="79" fillId="0" borderId="0">
      <protection locked="0"/>
    </xf>
    <xf numFmtId="0" fontId="3" fillId="0" borderId="0" applyFill="0" applyBorder="0" applyAlignment="0"/>
    <xf numFmtId="0" fontId="89" fillId="81" borderId="52" applyNumberFormat="0" applyAlignment="0" applyProtection="0"/>
    <xf numFmtId="0" fontId="90" fillId="0" borderId="0"/>
    <xf numFmtId="0" fontId="91" fillId="74" borderId="53" applyNumberFormat="0" applyAlignment="0" applyProtection="0"/>
    <xf numFmtId="38" fontId="92" fillId="0" borderId="0" applyNumberFormat="0" applyFill="0" applyBorder="0" applyAlignment="0" applyProtection="0">
      <protection locked="0"/>
    </xf>
    <xf numFmtId="38" fontId="93" fillId="0" borderId="0" applyNumberFormat="0" applyFill="0" applyBorder="0" applyAlignment="0" applyProtection="0">
      <protection locked="0"/>
    </xf>
    <xf numFmtId="38" fontId="94" fillId="0" borderId="0" applyNumberFormat="0" applyFill="0" applyBorder="0" applyAlignment="0" applyProtection="0">
      <protection locked="0"/>
    </xf>
    <xf numFmtId="0" fontId="95" fillId="0" borderId="0" applyNumberFormat="0" applyFill="0" applyBorder="0" applyProtection="0">
      <alignment horizontal="right"/>
    </xf>
    <xf numFmtId="185" fontId="10" fillId="0" borderId="0" applyFill="0" applyBorder="0" applyAlignment="0" applyProtection="0"/>
    <xf numFmtId="195" fontId="62" fillId="0" borderId="0" applyFont="0" applyFill="0" applyBorder="0" applyAlignment="0" applyProtection="0">
      <protection locked="0"/>
    </xf>
    <xf numFmtId="40" fontId="62" fillId="0" borderId="0" applyFont="0" applyFill="0" applyBorder="0" applyAlignment="0" applyProtection="0">
      <protection locked="0"/>
    </xf>
    <xf numFmtId="0" fontId="65" fillId="0" borderId="0" applyFont="0" applyFill="0" applyBorder="0" applyAlignment="0" applyProtection="0"/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4" fontId="96" fillId="0" borderId="0">
      <protection locked="0"/>
    </xf>
    <xf numFmtId="196" fontId="3" fillId="0" borderId="0"/>
    <xf numFmtId="197" fontId="10" fillId="0" borderId="0"/>
    <xf numFmtId="198" fontId="65" fillId="0" borderId="0"/>
    <xf numFmtId="199" fontId="10" fillId="0" borderId="0" applyFont="0" applyFill="0" applyBorder="0" applyAlignment="0" applyProtection="0"/>
    <xf numFmtId="3" fontId="10" fillId="0" borderId="0" applyFill="0" applyBorder="0" applyAlignment="0" applyProtection="0"/>
    <xf numFmtId="43" fontId="10" fillId="0" borderId="0" applyFont="0" applyFill="0" applyBorder="0" applyAlignment="0" applyProtection="0"/>
    <xf numFmtId="200" fontId="10" fillId="0" borderId="0" applyFill="0" applyBorder="0" applyAlignment="0" applyProtection="0"/>
    <xf numFmtId="201" fontId="62" fillId="0" borderId="0" applyFont="0" applyFill="0" applyBorder="0" applyAlignment="0" applyProtection="0">
      <protection locked="0"/>
    </xf>
    <xf numFmtId="202" fontId="62" fillId="0" borderId="0" applyFont="0" applyFill="0" applyBorder="0" applyAlignment="0" applyProtection="0">
      <protection locked="0"/>
    </xf>
    <xf numFmtId="0" fontId="65" fillId="0" borderId="0" applyFont="0" applyFill="0" applyBorder="0" applyAlignment="0" applyProtection="0"/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4" fontId="97" fillId="0" borderId="1" applyFill="0" applyBorder="0" applyAlignment="0"/>
    <xf numFmtId="205" fontId="10" fillId="0" borderId="0" applyFont="0" applyFill="0" applyBorder="0" applyAlignment="0" applyProtection="0"/>
    <xf numFmtId="206" fontId="10" fillId="0" borderId="0" applyFill="0" applyBorder="0" applyAlignment="0" applyProtection="0"/>
    <xf numFmtId="207" fontId="3" fillId="0" borderId="0"/>
    <xf numFmtId="208" fontId="65" fillId="0" borderId="0"/>
    <xf numFmtId="209" fontId="65" fillId="0" borderId="0"/>
    <xf numFmtId="0" fontId="73" fillId="0" borderId="0" applyFill="0" applyBorder="0" applyAlignment="0" applyProtection="0"/>
    <xf numFmtId="210" fontId="10" fillId="0" borderId="0">
      <protection locked="0"/>
    </xf>
    <xf numFmtId="211" fontId="10" fillId="0" borderId="0" applyFont="0" applyFill="0" applyBorder="0" applyAlignment="0" applyProtection="0"/>
    <xf numFmtId="212" fontId="10" fillId="0" borderId="0" applyFont="0" applyFill="0" applyBorder="0" applyAlignment="0" applyProtection="0"/>
    <xf numFmtId="213" fontId="3" fillId="0" borderId="0"/>
    <xf numFmtId="214" fontId="10" fillId="0" borderId="0"/>
    <xf numFmtId="215" fontId="65" fillId="0" borderId="0"/>
    <xf numFmtId="0" fontId="65" fillId="0" borderId="0"/>
    <xf numFmtId="0" fontId="98" fillId="0" borderId="0" applyNumberFormat="0" applyFill="0" applyBorder="0" applyProtection="0">
      <alignment horizontal="left"/>
    </xf>
    <xf numFmtId="0" fontId="99" fillId="82" borderId="0" applyNumberFormat="0" applyBorder="0" applyAlignment="0" applyProtection="0"/>
    <xf numFmtId="0" fontId="99" fillId="83" borderId="0" applyNumberFormat="0" applyBorder="0" applyAlignment="0" applyProtection="0"/>
    <xf numFmtId="0" fontId="99" fillId="84" borderId="0" applyNumberFormat="0" applyBorder="0" applyAlignment="0" applyProtection="0"/>
    <xf numFmtId="0" fontId="65" fillId="0" borderId="0" applyFont="0" applyFill="0" applyBorder="0" applyAlignment="0" applyProtection="0"/>
    <xf numFmtId="0" fontId="100" fillId="0" borderId="0" applyNumberFormat="0" applyFill="0" applyBorder="0" applyProtection="0">
      <alignment horizontal="right"/>
    </xf>
    <xf numFmtId="216" fontId="10" fillId="0" borderId="0" applyFont="0" applyFill="0" applyBorder="0" applyAlignment="0" applyProtection="0"/>
    <xf numFmtId="0" fontId="96" fillId="0" borderId="0">
      <protection locked="0"/>
    </xf>
    <xf numFmtId="0" fontId="96" fillId="0" borderId="0">
      <protection locked="0"/>
    </xf>
    <xf numFmtId="0" fontId="101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101" fillId="0" borderId="0">
      <protection locked="0"/>
    </xf>
    <xf numFmtId="2" fontId="73" fillId="0" borderId="0" applyFill="0" applyBorder="0" applyAlignment="0" applyProtection="0"/>
    <xf numFmtId="217" fontId="96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Protection="0">
      <alignment horizontal="right"/>
    </xf>
    <xf numFmtId="0" fontId="104" fillId="75" borderId="0" applyNumberFormat="0" applyBorder="0" applyAlignment="0" applyProtection="0"/>
    <xf numFmtId="38" fontId="105" fillId="5" borderId="0" applyNumberFormat="0" applyBorder="0" applyAlignment="0" applyProtection="0"/>
    <xf numFmtId="38" fontId="105" fillId="5" borderId="0" applyNumberFormat="0" applyBorder="0" applyAlignment="0" applyProtection="0"/>
    <xf numFmtId="38" fontId="105" fillId="4" borderId="0" applyNumberFormat="0" applyBorder="0" applyAlignment="0" applyProtection="0"/>
    <xf numFmtId="0" fontId="106" fillId="0" borderId="0">
      <alignment horizontal="left"/>
    </xf>
    <xf numFmtId="0" fontId="107" fillId="0" borderId="54" applyNumberFormat="0" applyAlignment="0" applyProtection="0">
      <alignment horizontal="left" vertical="center"/>
    </xf>
    <xf numFmtId="0" fontId="107" fillId="0" borderId="41">
      <alignment horizontal="left" vertical="center"/>
    </xf>
    <xf numFmtId="0" fontId="108" fillId="0" borderId="55" applyNumberFormat="0" applyFill="0" applyAlignment="0" applyProtection="0"/>
    <xf numFmtId="0" fontId="109" fillId="0" borderId="56" applyNumberFormat="0" applyFill="0" applyAlignment="0" applyProtection="0"/>
    <xf numFmtId="0" fontId="110" fillId="0" borderId="57" applyNumberFormat="0" applyFill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218" fontId="10" fillId="0" borderId="0">
      <protection locked="0"/>
    </xf>
    <xf numFmtId="0" fontId="107" fillId="0" borderId="0" applyNumberFormat="0" applyFill="0" applyBorder="0" applyAlignment="0" applyProtection="0"/>
    <xf numFmtId="218" fontId="10" fillId="0" borderId="0">
      <protection locked="0"/>
    </xf>
    <xf numFmtId="0" fontId="112" fillId="0" borderId="0" applyNumberFormat="0" applyFill="0" applyBorder="0" applyAlignment="0" applyProtection="0"/>
    <xf numFmtId="38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113" fillId="79" borderId="52" applyNumberFormat="0" applyAlignment="0" applyProtection="0"/>
    <xf numFmtId="10" fontId="105" fillId="8" borderId="1" applyNumberFormat="0" applyBorder="0" applyAlignment="0" applyProtection="0"/>
    <xf numFmtId="10" fontId="105" fillId="8" borderId="1" applyNumberFormat="0" applyBorder="0" applyAlignment="0" applyProtection="0"/>
    <xf numFmtId="10" fontId="105" fillId="4" borderId="1" applyNumberFormat="0" applyBorder="0" applyAlignment="0" applyProtection="0"/>
    <xf numFmtId="0" fontId="114" fillId="0" borderId="0" applyNumberFormat="0" applyFill="0" applyBorder="0" applyProtection="0">
      <alignment horizontal="left"/>
    </xf>
    <xf numFmtId="0" fontId="7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115" fillId="0" borderId="58" applyNumberFormat="0" applyFill="0" applyAlignment="0" applyProtection="0"/>
    <xf numFmtId="193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0" fontId="116" fillId="0" borderId="51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7" fillId="0" borderId="0"/>
    <xf numFmtId="0" fontId="118" fillId="85" borderId="0" applyNumberFormat="0" applyBorder="0" applyAlignment="0" applyProtection="0"/>
    <xf numFmtId="0" fontId="119" fillId="86" borderId="1" applyNumberFormat="0" applyFont="0" applyBorder="0" applyAlignment="0" applyProtection="0">
      <alignment vertical="center"/>
    </xf>
    <xf numFmtId="0" fontId="10" fillId="0" borderId="0" applyNumberFormat="0" applyFill="0" applyBorder="0" applyAlignment="0" applyProtection="0"/>
    <xf numFmtId="219" fontId="69" fillId="0" borderId="0"/>
    <xf numFmtId="220" fontId="65" fillId="0" borderId="0"/>
    <xf numFmtId="221" fontId="3" fillId="0" borderId="0"/>
    <xf numFmtId="0" fontId="10" fillId="0" borderId="0"/>
    <xf numFmtId="40" fontId="74" fillId="0" borderId="0"/>
    <xf numFmtId="40" fontId="74" fillId="0" borderId="0"/>
    <xf numFmtId="0" fontId="3" fillId="72" borderId="59" applyNumberFormat="0" applyFont="0" applyAlignment="0" applyProtection="0"/>
    <xf numFmtId="0" fontId="98" fillId="0" borderId="0" applyNumberFormat="0" applyFill="0" applyBorder="0" applyProtection="0">
      <alignment horizontal="left"/>
    </xf>
    <xf numFmtId="0" fontId="120" fillId="81" borderId="60" applyNumberFormat="0" applyAlignment="0" applyProtection="0"/>
    <xf numFmtId="10" fontId="10" fillId="0" borderId="0" applyFill="0" applyBorder="0" applyAlignment="0" applyProtection="0"/>
    <xf numFmtId="222" fontId="62" fillId="0" borderId="0" applyFont="0" applyFill="0" applyBorder="0" applyAlignment="0" applyProtection="0">
      <protection locked="0"/>
    </xf>
    <xf numFmtId="10" fontId="62" fillId="0" borderId="0" applyFont="0" applyFill="0" applyBorder="0" applyAlignment="0" applyProtection="0">
      <protection locked="0"/>
    </xf>
    <xf numFmtId="10" fontId="10" fillId="0" borderId="0" applyFont="0" applyFill="0" applyBorder="0" applyAlignment="0" applyProtection="0"/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13" fontId="10" fillId="0" borderId="0" applyFont="0" applyFill="0" applyProtection="0"/>
    <xf numFmtId="10" fontId="121" fillId="4" borderId="0"/>
    <xf numFmtId="0" fontId="122" fillId="0" borderId="0" applyNumberFormat="0" applyFill="0" applyBorder="0" applyProtection="0">
      <alignment horizontal="right"/>
    </xf>
    <xf numFmtId="4" fontId="123" fillId="0" borderId="0" applyFont="0" applyFill="0" applyBorder="0" applyProtection="0">
      <alignment horizontal="right"/>
    </xf>
    <xf numFmtId="0" fontId="65" fillId="0" borderId="0" applyFont="0" applyFill="0" applyBorder="0" applyAlignment="0" applyProtection="0"/>
    <xf numFmtId="0" fontId="124" fillId="0" borderId="1" applyProtection="0">
      <alignment vertical="center"/>
    </xf>
    <xf numFmtId="4" fontId="72" fillId="9" borderId="60" applyNumberFormat="0" applyProtection="0">
      <alignment vertical="center"/>
    </xf>
    <xf numFmtId="4" fontId="125" fillId="9" borderId="60" applyNumberFormat="0" applyProtection="0">
      <alignment vertical="center"/>
    </xf>
    <xf numFmtId="4" fontId="72" fillId="9" borderId="60" applyNumberFormat="0" applyProtection="0">
      <alignment horizontal="left" vertical="center" indent="1"/>
    </xf>
    <xf numFmtId="4" fontId="72" fillId="9" borderId="60" applyNumberFormat="0" applyProtection="0">
      <alignment horizontal="left" vertical="center" indent="1"/>
    </xf>
    <xf numFmtId="0" fontId="10" fillId="10" borderId="60" applyNumberFormat="0" applyProtection="0">
      <alignment horizontal="left" vertical="center" indent="1"/>
    </xf>
    <xf numFmtId="4" fontId="72" fillId="87" borderId="60" applyNumberFormat="0" applyProtection="0">
      <alignment horizontal="right" vertical="center"/>
    </xf>
    <xf numFmtId="4" fontId="72" fillId="88" borderId="60" applyNumberFormat="0" applyProtection="0">
      <alignment horizontal="right" vertical="center"/>
    </xf>
    <xf numFmtId="4" fontId="72" fillId="89" borderId="60" applyNumberFormat="0" applyProtection="0">
      <alignment horizontal="right" vertical="center"/>
    </xf>
    <xf numFmtId="4" fontId="72" fillId="90" borderId="60" applyNumberFormat="0" applyProtection="0">
      <alignment horizontal="right" vertical="center"/>
    </xf>
    <xf numFmtId="4" fontId="72" fillId="91" borderId="60" applyNumberFormat="0" applyProtection="0">
      <alignment horizontal="right" vertical="center"/>
    </xf>
    <xf numFmtId="4" fontId="72" fillId="92" borderId="60" applyNumberFormat="0" applyProtection="0">
      <alignment horizontal="right" vertical="center"/>
    </xf>
    <xf numFmtId="4" fontId="72" fillId="93" borderId="60" applyNumberFormat="0" applyProtection="0">
      <alignment horizontal="right" vertical="center"/>
    </xf>
    <xf numFmtId="4" fontId="72" fillId="94" borderId="60" applyNumberFormat="0" applyProtection="0">
      <alignment horizontal="right" vertical="center"/>
    </xf>
    <xf numFmtId="4" fontId="72" fillId="95" borderId="60" applyNumberFormat="0" applyProtection="0">
      <alignment horizontal="right" vertical="center"/>
    </xf>
    <xf numFmtId="4" fontId="126" fillId="96" borderId="60" applyNumberFormat="0" applyProtection="0">
      <alignment horizontal="left" vertical="center" indent="1"/>
    </xf>
    <xf numFmtId="4" fontId="72" fillId="97" borderId="61" applyNumberFormat="0" applyProtection="0">
      <alignment horizontal="left" vertical="center" indent="1"/>
    </xf>
    <xf numFmtId="4" fontId="127" fillId="98" borderId="0" applyNumberFormat="0" applyProtection="0">
      <alignment horizontal="left" vertical="center" indent="1"/>
    </xf>
    <xf numFmtId="0" fontId="10" fillId="10" borderId="60" applyNumberFormat="0" applyProtection="0">
      <alignment horizontal="left" vertical="center" indent="1"/>
    </xf>
    <xf numFmtId="4" fontId="72" fillId="97" borderId="60" applyNumberFormat="0" applyProtection="0">
      <alignment horizontal="left" vertical="center" indent="1"/>
    </xf>
    <xf numFmtId="4" fontId="72" fillId="99" borderId="60" applyNumberFormat="0" applyProtection="0">
      <alignment horizontal="left" vertical="center" indent="1"/>
    </xf>
    <xf numFmtId="0" fontId="10" fillId="99" borderId="60" applyNumberFormat="0" applyProtection="0">
      <alignment horizontal="left" vertical="center" indent="1"/>
    </xf>
    <xf numFmtId="0" fontId="10" fillId="99" borderId="60" applyNumberFormat="0" applyProtection="0">
      <alignment horizontal="left" vertical="center" indent="1"/>
    </xf>
    <xf numFmtId="0" fontId="10" fillId="100" borderId="60" applyNumberFormat="0" applyProtection="0">
      <alignment horizontal="left" vertical="center" indent="1"/>
    </xf>
    <xf numFmtId="0" fontId="10" fillId="100" borderId="60" applyNumberFormat="0" applyProtection="0">
      <alignment horizontal="left" vertical="center" indent="1"/>
    </xf>
    <xf numFmtId="0" fontId="10" fillId="5" borderId="60" applyNumberFormat="0" applyProtection="0">
      <alignment horizontal="left" vertical="center" indent="1"/>
    </xf>
    <xf numFmtId="0" fontId="10" fillId="5" borderId="60" applyNumberFormat="0" applyProtection="0">
      <alignment horizontal="left" vertical="center" indent="1"/>
    </xf>
    <xf numFmtId="0" fontId="10" fillId="10" borderId="60" applyNumberFormat="0" applyProtection="0">
      <alignment horizontal="left" vertical="center" indent="1"/>
    </xf>
    <xf numFmtId="0" fontId="10" fillId="10" borderId="60" applyNumberFormat="0" applyProtection="0">
      <alignment horizontal="left" vertical="center" indent="1"/>
    </xf>
    <xf numFmtId="4" fontId="72" fillId="8" borderId="60" applyNumberFormat="0" applyProtection="0">
      <alignment vertical="center"/>
    </xf>
    <xf numFmtId="4" fontId="125" fillId="8" borderId="60" applyNumberFormat="0" applyProtection="0">
      <alignment vertical="center"/>
    </xf>
    <xf numFmtId="4" fontId="72" fillId="8" borderId="60" applyNumberFormat="0" applyProtection="0">
      <alignment horizontal="left" vertical="center" indent="1"/>
    </xf>
    <xf numFmtId="4" fontId="72" fillId="8" borderId="60" applyNumberFormat="0" applyProtection="0">
      <alignment horizontal="left" vertical="center" indent="1"/>
    </xf>
    <xf numFmtId="4" fontId="72" fillId="97" borderId="60" applyNumberFormat="0" applyProtection="0">
      <alignment horizontal="right" vertical="center"/>
    </xf>
    <xf numFmtId="4" fontId="125" fillId="97" borderId="60" applyNumberFormat="0" applyProtection="0">
      <alignment horizontal="right" vertical="center"/>
    </xf>
    <xf numFmtId="0" fontId="10" fillId="10" borderId="60" applyNumberFormat="0" applyProtection="0">
      <alignment horizontal="left" vertical="center" indent="1"/>
    </xf>
    <xf numFmtId="0" fontId="10" fillId="10" borderId="60" applyNumberFormat="0" applyProtection="0">
      <alignment horizontal="left" vertical="center" indent="1"/>
    </xf>
    <xf numFmtId="0" fontId="128" fillId="0" borderId="0"/>
    <xf numFmtId="4" fontId="129" fillId="97" borderId="60" applyNumberFormat="0" applyProtection="0">
      <alignment horizontal="right" vertical="center"/>
    </xf>
    <xf numFmtId="0" fontId="69" fillId="0" borderId="0" applyFont="0" applyFill="0" applyBorder="0" applyAlignment="0" applyProtection="0"/>
    <xf numFmtId="0" fontId="130" fillId="10" borderId="62">
      <alignment vertical="center"/>
    </xf>
    <xf numFmtId="0" fontId="131" fillId="0" borderId="0" applyNumberForma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16" fillId="0" borderId="0"/>
    <xf numFmtId="0" fontId="114" fillId="0" borderId="0" applyNumberFormat="0" applyFill="0" applyBorder="0" applyProtection="0">
      <alignment horizontal="left"/>
    </xf>
    <xf numFmtId="0" fontId="73" fillId="0" borderId="63" applyNumberFormat="0" applyFill="0" applyAlignment="0" applyProtection="0"/>
    <xf numFmtId="218" fontId="10" fillId="0" borderId="63">
      <protection locked="0"/>
    </xf>
    <xf numFmtId="0" fontId="132" fillId="0" borderId="0"/>
    <xf numFmtId="0" fontId="133" fillId="0" borderId="0" applyNumberFormat="0" applyFill="0" applyBorder="0" applyAlignment="0" applyProtection="0"/>
    <xf numFmtId="0" fontId="88" fillId="101" borderId="64" applyNumberFormat="0" applyAlignment="0" applyProtection="0"/>
    <xf numFmtId="0" fontId="134" fillId="0" borderId="0" applyNumberFormat="0" applyFill="0" applyBorder="0" applyProtection="0">
      <alignment horizontal="right"/>
    </xf>
    <xf numFmtId="224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65" fillId="0" borderId="0" applyFont="0" applyFill="0" applyBorder="0" applyAlignment="0" applyProtection="0"/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1" fillId="102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1" fillId="102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1" fillId="103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1" fillId="103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1" fillId="10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1" fillId="10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1" fillId="65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1" fillId="65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1" fillId="66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1" fillId="66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1" fillId="105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1" fillId="105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8" fillId="106" borderId="52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8" fillId="106" borderId="52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0" fontId="137" fillId="28" borderId="33" applyNumberFormat="0" applyAlignment="0" applyProtection="0">
      <alignment vertical="center"/>
    </xf>
    <xf numFmtId="2" fontId="139" fillId="0" borderId="0" applyFont="0" applyFill="0" applyBorder="0" applyAlignment="0" applyProtection="0"/>
    <xf numFmtId="2" fontId="139" fillId="0" borderId="0" applyFon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42" fillId="25" borderId="0" applyNumberFormat="0" applyBorder="0" applyAlignment="0" applyProtection="0">
      <alignment vertical="center"/>
    </xf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3" fillId="107" borderId="5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145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2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145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51" fillId="30" borderId="49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0" fillId="0" borderId="0" applyNumberFormat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147" fillId="0" borderId="0" applyFont="0" applyFill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9" fillId="108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9" fillId="108" borderId="0" applyNumberFormat="0" applyBorder="0" applyAlignment="0" applyProtection="0">
      <alignment vertical="center"/>
    </xf>
    <xf numFmtId="0" fontId="3" fillId="0" borderId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14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3" fillId="29" borderId="48" applyNumberFormat="0" applyAlignment="0" applyProtection="0">
      <alignment vertical="center"/>
    </xf>
    <xf numFmtId="0" fontId="154" fillId="109" borderId="5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3" fillId="29" borderId="4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3" fillId="0" borderId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153" fillId="29" borderId="4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6" fontId="15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4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6" fontId="65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6" fillId="0" borderId="65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7" applyNumberFormat="0" applyFill="0" applyAlignment="0" applyProtection="0">
      <alignment vertical="center"/>
    </xf>
    <xf numFmtId="0" fontId="158" fillId="0" borderId="5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3" fillId="0" borderId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157" fillId="0" borderId="4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0" borderId="50" applyNumberFormat="0" applyFill="0" applyAlignment="0" applyProtection="0">
      <alignment vertical="center"/>
    </xf>
    <xf numFmtId="0" fontId="160" fillId="0" borderId="6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0" borderId="5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3" fillId="0" borderId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159" fillId="0" borderId="5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1" fillId="27" borderId="33" applyNumberFormat="0" applyAlignment="0" applyProtection="0">
      <alignment vertical="center"/>
    </xf>
    <xf numFmtId="0" fontId="162" fillId="59" borderId="5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1" fillId="27" borderId="3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3" fillId="0" borderId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161" fillId="27" borderId="3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" fontId="139" fillId="0" borderId="0" applyFont="0" applyFill="0" applyBorder="0" applyAlignment="0" applyProtection="0"/>
    <xf numFmtId="4" fontId="13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3" fontId="139" fillId="0" borderId="0" applyFont="0" applyFill="0" applyBorder="0" applyAlignment="0" applyProtection="0"/>
    <xf numFmtId="3" fontId="13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49" fillId="108" borderId="0" applyBorder="0" applyAlignment="0" applyProtection="0">
      <alignment vertical="center"/>
    </xf>
    <xf numFmtId="0" fontId="7" fillId="2" borderId="0" applyBorder="0" applyAlignment="0" applyProtection="0">
      <alignment vertical="center"/>
    </xf>
    <xf numFmtId="0" fontId="163" fillId="56" borderId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5" fillId="0" borderId="6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7" fillId="0" borderId="5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45" applyNumberFormat="0" applyFill="0" applyAlignment="0" applyProtection="0">
      <alignment vertical="center"/>
    </xf>
    <xf numFmtId="0" fontId="169" fillId="0" borderId="6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4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3" fillId="0" borderId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168" fillId="0" borderId="4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2" fillId="24" borderId="0" applyNumberFormat="0" applyBorder="0" applyAlignment="0" applyProtection="0">
      <alignment vertical="center"/>
    </xf>
    <xf numFmtId="0" fontId="163" fillId="5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2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172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3" fillId="28" borderId="46" applyNumberFormat="0" applyAlignment="0" applyProtection="0">
      <alignment vertical="center"/>
    </xf>
    <xf numFmtId="0" fontId="174" fillId="106" borderId="6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3" fillId="28" borderId="4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3" fillId="0" borderId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173" fillId="28" borderId="46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0" fontId="139" fillId="0" borderId="0" applyFont="0" applyFill="0" applyBorder="0" applyAlignment="0" applyProtection="0"/>
    <xf numFmtId="10" fontId="13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8" fillId="0" borderId="0"/>
    <xf numFmtId="0" fontId="51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4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5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51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177" fillId="0" borderId="0">
      <alignment vertical="center"/>
    </xf>
    <xf numFmtId="0" fontId="51" fillId="0" borderId="0">
      <alignment vertical="center"/>
    </xf>
    <xf numFmtId="0" fontId="177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47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>
      <alignment vertical="center"/>
    </xf>
    <xf numFmtId="0" fontId="51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7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3" fillId="0" borderId="0"/>
    <xf numFmtId="0" fontId="3" fillId="0" borderId="0">
      <alignment vertical="center"/>
    </xf>
    <xf numFmtId="0" fontId="7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9" fillId="0" borderId="69" applyNumberFormat="0" applyFont="0" applyFill="0" applyAlignment="0" applyProtection="0"/>
    <xf numFmtId="0" fontId="139" fillId="0" borderId="69" applyNumberFormat="0" applyFont="0" applyFill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3" fillId="0" borderId="0" applyFont="0" applyFill="0" applyBorder="0" applyAlignment="0" applyProtection="0"/>
    <xf numFmtId="229" fontId="13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30" fontId="139" fillId="0" borderId="0" applyFont="0" applyFill="0" applyBorder="0" applyAlignment="0" applyProtection="0"/>
    <xf numFmtId="230" fontId="139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347">
    <xf numFmtId="0" fontId="0" fillId="0" borderId="0" xfId="0"/>
    <xf numFmtId="14" fontId="0" fillId="0" borderId="1" xfId="37" applyNumberFormat="1" applyFont="1" applyBorder="1" applyAlignment="1">
      <alignment horizontal="center" vertical="center"/>
    </xf>
    <xf numFmtId="0" fontId="0" fillId="0" borderId="0" xfId="36" applyFont="1" applyAlignment="1"/>
    <xf numFmtId="0" fontId="0" fillId="0" borderId="0" xfId="0" applyFont="1" applyFill="1"/>
    <xf numFmtId="14" fontId="0" fillId="0" borderId="0" xfId="37" applyNumberFormat="1" applyFont="1" applyAlignment="1">
      <alignment horizontal="center"/>
    </xf>
    <xf numFmtId="0" fontId="0" fillId="0" borderId="0" xfId="37" applyFont="1"/>
    <xf numFmtId="0" fontId="0" fillId="0" borderId="0" xfId="0" applyFont="1"/>
    <xf numFmtId="0" fontId="0" fillId="0" borderId="1" xfId="37" applyFont="1" applyBorder="1" applyAlignment="1">
      <alignment vertical="center"/>
    </xf>
    <xf numFmtId="0" fontId="0" fillId="0" borderId="1" xfId="37" applyFont="1" applyBorder="1" applyAlignment="1">
      <alignment horizontal="center" vertical="center"/>
    </xf>
    <xf numFmtId="0" fontId="0" fillId="0" borderId="1" xfId="37" applyFont="1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13" fillId="5" borderId="1" xfId="37" applyFont="1" applyFill="1" applyBorder="1" applyAlignment="1">
      <alignment horizontal="center" vertical="center"/>
    </xf>
    <xf numFmtId="14" fontId="13" fillId="5" borderId="1" xfId="37" applyNumberFormat="1" applyFont="1" applyFill="1" applyBorder="1" applyAlignment="1">
      <alignment horizontal="center" vertical="center"/>
    </xf>
    <xf numFmtId="14" fontId="19" fillId="0" borderId="1" xfId="37" applyNumberFormat="1" applyFont="1" applyBorder="1" applyAlignment="1">
      <alignment horizontal="center" vertical="center"/>
    </xf>
    <xf numFmtId="0" fontId="19" fillId="0" borderId="1" xfId="37" applyFont="1" applyBorder="1" applyAlignment="1">
      <alignment horizontal="center" vertical="center"/>
    </xf>
    <xf numFmtId="176" fontId="0" fillId="0" borderId="0" xfId="37" applyNumberFormat="1" applyFont="1" applyAlignment="1">
      <alignment horizontal="center"/>
    </xf>
    <xf numFmtId="176" fontId="13" fillId="5" borderId="1" xfId="37" applyNumberFormat="1" applyFont="1" applyFill="1" applyBorder="1" applyAlignment="1">
      <alignment horizontal="center" vertical="center"/>
    </xf>
    <xf numFmtId="176" fontId="19" fillId="0" borderId="1" xfId="37" quotePrefix="1" applyNumberFormat="1" applyFont="1" applyBorder="1" applyAlignment="1">
      <alignment horizontal="center" vertical="center"/>
    </xf>
    <xf numFmtId="176" fontId="0" fillId="0" borderId="1" xfId="37" applyNumberFormat="1" applyFont="1" applyBorder="1" applyAlignment="1">
      <alignment horizontal="center" vertical="center"/>
    </xf>
    <xf numFmtId="176" fontId="0" fillId="0" borderId="0" xfId="0" applyNumberFormat="1" applyFont="1"/>
    <xf numFmtId="0" fontId="0" fillId="0" borderId="1" xfId="37" applyFont="1" applyBorder="1" applyAlignment="1">
      <alignment horizontal="center" vertical="center" wrapText="1"/>
    </xf>
    <xf numFmtId="0" fontId="16" fillId="0" borderId="0" xfId="35" applyFont="1"/>
    <xf numFmtId="0" fontId="16" fillId="0" borderId="0" xfId="35" applyFont="1" applyAlignment="1">
      <alignment wrapText="1"/>
    </xf>
    <xf numFmtId="0" fontId="19" fillId="0" borderId="0" xfId="35" applyFont="1"/>
    <xf numFmtId="0" fontId="12" fillId="0" borderId="0" xfId="35" applyFont="1"/>
    <xf numFmtId="0" fontId="20" fillId="6" borderId="1" xfId="35" applyFont="1" applyFill="1" applyBorder="1" applyAlignment="1">
      <alignment horizontal="center" vertical="center"/>
    </xf>
    <xf numFmtId="0" fontId="20" fillId="6" borderId="4" xfId="35" applyFont="1" applyFill="1" applyBorder="1" applyAlignment="1">
      <alignment horizontal="center" vertical="center" wrapText="1"/>
    </xf>
    <xf numFmtId="0" fontId="16" fillId="0" borderId="1" xfId="35" applyFont="1" applyFill="1" applyBorder="1" applyAlignment="1">
      <alignment horizontal="left" vertical="center"/>
    </xf>
    <xf numFmtId="0" fontId="16" fillId="0" borderId="1" xfId="35" applyFont="1" applyFill="1" applyBorder="1" applyAlignment="1">
      <alignment horizontal="left" vertical="center" wrapText="1"/>
    </xf>
    <xf numFmtId="0" fontId="19" fillId="0" borderId="0" xfId="35" applyFont="1" applyAlignment="1">
      <alignment wrapText="1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9" fillId="4" borderId="1" xfId="38" applyFont="1" applyFill="1" applyBorder="1" applyAlignment="1">
      <alignment horizontal="center" vertical="center" wrapText="1"/>
    </xf>
    <xf numFmtId="0" fontId="19" fillId="0" borderId="1" xfId="38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29" fillId="12" borderId="34" xfId="0" applyFont="1" applyFill="1" applyBorder="1" applyAlignment="1">
      <alignment horizontal="justify" vertical="center" wrapText="1" readingOrder="1"/>
    </xf>
    <xf numFmtId="0" fontId="29" fillId="12" borderId="33" xfId="0" applyFont="1" applyFill="1" applyBorder="1" applyAlignment="1">
      <alignment horizontal="justify" vertical="center" wrapText="1" readingOrder="1"/>
    </xf>
    <xf numFmtId="0" fontId="29" fillId="13" borderId="33" xfId="0" applyFont="1" applyFill="1" applyBorder="1" applyAlignment="1">
      <alignment horizontal="justify" vertical="center" wrapText="1" readingOrder="1"/>
    </xf>
    <xf numFmtId="0" fontId="29" fillId="14" borderId="33" xfId="0" applyFont="1" applyFill="1" applyBorder="1" applyAlignment="1">
      <alignment horizontal="justify" vertical="center" wrapText="1" readingOrder="1"/>
    </xf>
    <xf numFmtId="0" fontId="19" fillId="0" borderId="9" xfId="0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justify" vertical="center" wrapText="1" readingOrder="1"/>
    </xf>
    <xf numFmtId="0" fontId="29" fillId="14" borderId="36" xfId="0" applyFont="1" applyFill="1" applyBorder="1" applyAlignment="1">
      <alignment horizontal="justify" vertical="center" wrapText="1" readingOrder="1"/>
    </xf>
    <xf numFmtId="0" fontId="13" fillId="15" borderId="25" xfId="5" applyFont="1" applyFill="1" applyBorder="1" applyAlignment="1">
      <alignment horizontal="center" vertical="center" wrapText="1"/>
    </xf>
    <xf numFmtId="0" fontId="13" fillId="16" borderId="28" xfId="5" applyFont="1" applyFill="1" applyBorder="1" applyAlignment="1">
      <alignment horizontal="center" vertical="center" wrapText="1"/>
    </xf>
    <xf numFmtId="0" fontId="13" fillId="16" borderId="30" xfId="5" applyFont="1" applyFill="1" applyBorder="1" applyAlignment="1">
      <alignment horizontal="center" vertical="center" wrapText="1"/>
    </xf>
    <xf numFmtId="0" fontId="13" fillId="16" borderId="32" xfId="5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32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180" fontId="19" fillId="4" borderId="1" xfId="0" applyNumberFormat="1" applyFont="1" applyFill="1" applyBorder="1" applyAlignment="1">
      <alignment horizontal="center" vertical="center"/>
    </xf>
    <xf numFmtId="49" fontId="19" fillId="0" borderId="1" xfId="20" applyNumberFormat="1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183" fontId="19" fillId="0" borderId="1" xfId="0" applyNumberFormat="1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34" fillId="0" borderId="0" xfId="26" applyFont="1" applyAlignment="1">
      <alignment horizontal="left" vertical="center"/>
    </xf>
    <xf numFmtId="0" fontId="32" fillId="0" borderId="0" xfId="26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26" applyFont="1" applyAlignment="1">
      <alignment horizontal="center" vertical="center"/>
    </xf>
    <xf numFmtId="0" fontId="36" fillId="20" borderId="1" xfId="26" applyFont="1" applyFill="1" applyBorder="1" applyAlignment="1">
      <alignment horizontal="center" vertical="center" wrapText="1"/>
    </xf>
    <xf numFmtId="0" fontId="37" fillId="0" borderId="1" xfId="26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9" fontId="38" fillId="0" borderId="1" xfId="3" applyFont="1" applyBorder="1" applyAlignment="1">
      <alignment horizontal="center" vertical="center"/>
    </xf>
    <xf numFmtId="0" fontId="37" fillId="0" borderId="1" xfId="26" applyFont="1" applyBorder="1" applyAlignment="1">
      <alignment horizontal="center" vertical="center"/>
    </xf>
    <xf numFmtId="0" fontId="39" fillId="0" borderId="0" xfId="26" applyFont="1" applyFill="1" applyBorder="1" applyAlignment="1">
      <alignment horizontal="center" vertical="center" wrapText="1"/>
    </xf>
    <xf numFmtId="9" fontId="37" fillId="0" borderId="1" xfId="4" applyFont="1" applyBorder="1" applyAlignment="1">
      <alignment horizontal="center" vertical="center"/>
    </xf>
    <xf numFmtId="9" fontId="37" fillId="0" borderId="0" xfId="4" applyFont="1" applyFill="1" applyBorder="1" applyAlignment="1">
      <alignment horizontal="center" vertical="center"/>
    </xf>
    <xf numFmtId="0" fontId="37" fillId="0" borderId="20" xfId="26" applyFont="1" applyBorder="1" applyAlignment="1">
      <alignment horizontal="center" vertical="center"/>
    </xf>
    <xf numFmtId="9" fontId="37" fillId="0" borderId="20" xfId="26" applyNumberFormat="1" applyFont="1" applyBorder="1" applyAlignment="1">
      <alignment horizontal="center" vertical="center"/>
    </xf>
    <xf numFmtId="9" fontId="37" fillId="0" borderId="0" xfId="26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40" fillId="21" borderId="0" xfId="0" applyFont="1" applyFill="1" applyAlignment="1">
      <alignment horizontal="center" vertical="center"/>
    </xf>
    <xf numFmtId="0" fontId="37" fillId="0" borderId="0" xfId="26" applyFont="1" applyFill="1" applyAlignment="1">
      <alignment horizontal="center" vertical="center"/>
    </xf>
    <xf numFmtId="0" fontId="37" fillId="0" borderId="0" xfId="26" applyFont="1" applyAlignment="1">
      <alignment horizontal="center" vertical="center"/>
    </xf>
    <xf numFmtId="0" fontId="0" fillId="0" borderId="0" xfId="0" applyAlignment="1">
      <alignment vertical="center"/>
    </xf>
    <xf numFmtId="0" fontId="37" fillId="19" borderId="1" xfId="26" applyFont="1" applyFill="1" applyBorder="1" applyAlignment="1">
      <alignment horizontal="center" vertical="center"/>
    </xf>
    <xf numFmtId="0" fontId="37" fillId="0" borderId="1" xfId="4" applyNumberFormat="1" applyFont="1" applyBorder="1" applyAlignment="1">
      <alignment horizontal="center" vertical="center"/>
    </xf>
    <xf numFmtId="0" fontId="37" fillId="0" borderId="20" xfId="4" applyNumberFormat="1" applyFont="1" applyBorder="1" applyAlignment="1">
      <alignment horizontal="center" vertical="center"/>
    </xf>
    <xf numFmtId="9" fontId="37" fillId="0" borderId="20" xfId="4" applyFont="1" applyBorder="1" applyAlignment="1">
      <alignment horizontal="center" vertical="center"/>
    </xf>
    <xf numFmtId="0" fontId="37" fillId="19" borderId="1" xfId="26" applyFont="1" applyFill="1" applyBorder="1" applyAlignment="1">
      <alignment horizontal="center" vertical="center" wrapText="1"/>
    </xf>
    <xf numFmtId="9" fontId="37" fillId="0" borderId="1" xfId="4" applyFont="1" applyFill="1" applyBorder="1" applyAlignment="1">
      <alignment horizontal="center" vertical="center"/>
    </xf>
    <xf numFmtId="0" fontId="34" fillId="0" borderId="0" xfId="26" applyFont="1" applyFill="1" applyBorder="1" applyAlignment="1">
      <alignment horizontal="center" vertical="center"/>
    </xf>
    <xf numFmtId="0" fontId="40" fillId="21" borderId="0" xfId="0" applyFont="1" applyFill="1" applyAlignment="1">
      <alignment horizontal="left" vertical="center"/>
    </xf>
    <xf numFmtId="0" fontId="41" fillId="0" borderId="20" xfId="26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7" fillId="22" borderId="1" xfId="26" applyFont="1" applyFill="1" applyBorder="1" applyAlignment="1">
      <alignment horizontal="center" vertical="center"/>
    </xf>
    <xf numFmtId="0" fontId="38" fillId="22" borderId="1" xfId="0" applyFont="1" applyFill="1" applyBorder="1" applyAlignment="1">
      <alignment horizontal="center" vertical="center"/>
    </xf>
    <xf numFmtId="9" fontId="38" fillId="22" borderId="1" xfId="3" applyFont="1" applyFill="1" applyBorder="1" applyAlignment="1">
      <alignment horizontal="center" vertical="center"/>
    </xf>
    <xf numFmtId="180" fontId="19" fillId="4" borderId="8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 wrapText="1"/>
    </xf>
    <xf numFmtId="0" fontId="48" fillId="0" borderId="2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177" fontId="48" fillId="0" borderId="1" xfId="0" applyNumberFormat="1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 wrapText="1"/>
    </xf>
    <xf numFmtId="0" fontId="52" fillId="0" borderId="1" xfId="48" applyFont="1" applyFill="1" applyBorder="1" applyAlignment="1">
      <alignment horizontal="center" vertical="center"/>
    </xf>
    <xf numFmtId="179" fontId="50" fillId="0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0" fontId="50" fillId="4" borderId="8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 wrapText="1"/>
    </xf>
    <xf numFmtId="0" fontId="50" fillId="4" borderId="8" xfId="0" applyFont="1" applyFill="1" applyBorder="1" applyAlignment="1">
      <alignment horizontal="center" vertical="center" wrapText="1"/>
    </xf>
    <xf numFmtId="178" fontId="2" fillId="0" borderId="8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vertical="center"/>
    </xf>
    <xf numFmtId="0" fontId="33" fillId="0" borderId="21" xfId="32" applyFont="1" applyFill="1" applyBorder="1" applyAlignment="1">
      <alignment horizontal="center" vertical="center"/>
    </xf>
    <xf numFmtId="0" fontId="33" fillId="0" borderId="1" xfId="3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4" borderId="9" xfId="0" applyFont="1" applyFill="1" applyBorder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51" fillId="0" borderId="1" xfId="0" applyFont="1" applyFill="1" applyBorder="1" applyAlignment="1">
      <alignment horizontal="center" vertical="center"/>
    </xf>
    <xf numFmtId="49" fontId="33" fillId="0" borderId="1" xfId="20" applyNumberFormat="1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8" xfId="32" applyFont="1" applyFill="1" applyBorder="1" applyAlignment="1">
      <alignment horizontal="center" vertical="center"/>
    </xf>
    <xf numFmtId="0" fontId="51" fillId="0" borderId="8" xfId="0" applyFont="1" applyFill="1" applyBorder="1" applyAlignment="1">
      <alignment horizontal="center" vertical="center"/>
    </xf>
    <xf numFmtId="49" fontId="33" fillId="0" borderId="8" xfId="20" applyNumberFormat="1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6" xfId="32" applyFont="1" applyFill="1" applyBorder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/>
    </xf>
    <xf numFmtId="181" fontId="33" fillId="0" borderId="1" xfId="20" applyNumberFormat="1" applyFont="1" applyFill="1" applyBorder="1" applyAlignment="1">
      <alignment horizontal="center" vertical="center"/>
    </xf>
    <xf numFmtId="181" fontId="19" fillId="0" borderId="1" xfId="20" applyNumberFormat="1" applyFont="1" applyFill="1" applyBorder="1" applyAlignment="1">
      <alignment horizontal="center" vertical="center"/>
    </xf>
    <xf numFmtId="181" fontId="33" fillId="0" borderId="8" xfId="20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21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182" fontId="54" fillId="0" borderId="1" xfId="0" applyNumberFormat="1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1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center" vertical="center"/>
    </xf>
    <xf numFmtId="183" fontId="19" fillId="0" borderId="38" xfId="0" applyNumberFormat="1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6" fillId="0" borderId="0" xfId="35" applyFont="1" applyFill="1"/>
    <xf numFmtId="0" fontId="16" fillId="0" borderId="0" xfId="35" applyFont="1" applyFill="1" applyAlignment="1">
      <alignment wrapText="1"/>
    </xf>
    <xf numFmtId="0" fontId="19" fillId="0" borderId="0" xfId="35" applyFont="1" applyFill="1"/>
    <xf numFmtId="0" fontId="1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6" fillId="23" borderId="1" xfId="0" applyFont="1" applyFill="1" applyBorder="1" applyAlignment="1">
      <alignment horizontal="center" vertical="center"/>
    </xf>
    <xf numFmtId="9" fontId="56" fillId="23" borderId="1" xfId="3" applyFont="1" applyFill="1" applyBorder="1" applyAlignment="1">
      <alignment horizontal="center" vertical="center"/>
    </xf>
    <xf numFmtId="9" fontId="56" fillId="23" borderId="1" xfId="0" applyNumberFormat="1" applyFont="1" applyFill="1" applyBorder="1" applyAlignment="1">
      <alignment horizontal="center" vertical="center"/>
    </xf>
    <xf numFmtId="0" fontId="16" fillId="4" borderId="40" xfId="49" applyFont="1" applyFill="1" applyBorder="1" applyAlignment="1">
      <alignment vertical="center"/>
    </xf>
    <xf numFmtId="0" fontId="19" fillId="4" borderId="40" xfId="49" applyFont="1" applyFill="1" applyBorder="1"/>
    <xf numFmtId="0" fontId="12" fillId="4" borderId="40" xfId="49" applyFont="1" applyFill="1" applyBorder="1" applyAlignment="1">
      <alignment horizontal="center" vertical="center"/>
    </xf>
    <xf numFmtId="0" fontId="12" fillId="4" borderId="40" xfId="49" applyFont="1" applyFill="1" applyBorder="1" applyAlignment="1">
      <alignment horizontal="center" vertical="center" wrapText="1"/>
    </xf>
    <xf numFmtId="0" fontId="19" fillId="0" borderId="0" xfId="49" applyFont="1"/>
    <xf numFmtId="0" fontId="16" fillId="4" borderId="0" xfId="49" applyFont="1" applyFill="1" applyBorder="1" applyAlignment="1">
      <alignment vertical="center"/>
    </xf>
    <xf numFmtId="0" fontId="19" fillId="4" borderId="0" xfId="49" applyFont="1" applyFill="1" applyBorder="1"/>
    <xf numFmtId="49" fontId="16" fillId="4" borderId="0" xfId="49" applyNumberFormat="1" applyFont="1" applyFill="1" applyBorder="1" applyAlignment="1">
      <alignment vertical="center"/>
    </xf>
    <xf numFmtId="0" fontId="19" fillId="4" borderId="0" xfId="49" applyFont="1" applyFill="1"/>
    <xf numFmtId="0" fontId="19" fillId="4" borderId="0" xfId="50" applyFont="1" applyFill="1">
      <alignment vertical="center"/>
    </xf>
    <xf numFmtId="0" fontId="19" fillId="0" borderId="0" xfId="49" applyFont="1" applyAlignment="1">
      <alignment vertical="top"/>
    </xf>
    <xf numFmtId="0" fontId="23" fillId="4" borderId="0" xfId="49" applyFont="1" applyFill="1" applyAlignment="1">
      <alignment horizontal="center" vertical="center"/>
    </xf>
    <xf numFmtId="0" fontId="59" fillId="4" borderId="0" xfId="49" applyFont="1" applyFill="1" applyAlignment="1">
      <alignment horizontal="center" vertical="top" wrapText="1"/>
    </xf>
    <xf numFmtId="0" fontId="59" fillId="4" borderId="0" xfId="49" applyFont="1" applyFill="1" applyAlignment="1">
      <alignment horizontal="center" vertical="top"/>
    </xf>
    <xf numFmtId="0" fontId="60" fillId="4" borderId="0" xfId="49" applyFont="1" applyFill="1" applyAlignment="1">
      <alignment vertical="top"/>
    </xf>
    <xf numFmtId="0" fontId="13" fillId="4" borderId="0" xfId="49" applyFont="1" applyFill="1" applyAlignment="1">
      <alignment vertical="center"/>
    </xf>
    <xf numFmtId="0" fontId="19" fillId="4" borderId="0" xfId="49" applyFont="1" applyFill="1" applyAlignment="1">
      <alignment horizontal="left"/>
    </xf>
    <xf numFmtId="0" fontId="19" fillId="4" borderId="51" xfId="49" applyFont="1" applyFill="1" applyBorder="1"/>
    <xf numFmtId="49" fontId="33" fillId="0" borderId="37" xfId="20" applyNumberFormat="1" applyFont="1" applyFill="1" applyBorder="1" applyAlignment="1">
      <alignment horizontal="center" vertical="center"/>
    </xf>
    <xf numFmtId="0" fontId="33" fillId="0" borderId="37" xfId="32" applyFont="1" applyFill="1" applyBorder="1" applyAlignment="1">
      <alignment horizontal="center" vertical="center"/>
    </xf>
    <xf numFmtId="0" fontId="51" fillId="0" borderId="37" xfId="0" applyFont="1" applyFill="1" applyBorder="1" applyAlignment="1">
      <alignment horizontal="center" vertical="center"/>
    </xf>
    <xf numFmtId="181" fontId="33" fillId="0" borderId="37" xfId="20" applyNumberFormat="1" applyFont="1" applyFill="1" applyBorder="1" applyAlignment="1">
      <alignment horizontal="center" vertical="center"/>
    </xf>
    <xf numFmtId="0" fontId="54" fillId="0" borderId="37" xfId="0" applyFont="1" applyFill="1" applyBorder="1" applyAlignment="1">
      <alignment vertical="center"/>
    </xf>
    <xf numFmtId="0" fontId="181" fillId="0" borderId="70" xfId="0" applyFont="1" applyBorder="1" applyAlignment="1">
      <alignment horizontal="center" wrapText="1"/>
    </xf>
    <xf numFmtId="0" fontId="181" fillId="0" borderId="71" xfId="0" applyFont="1" applyFill="1" applyBorder="1" applyAlignment="1">
      <alignment horizontal="center" vertical="center" wrapText="1"/>
    </xf>
    <xf numFmtId="0" fontId="181" fillId="0" borderId="72" xfId="0" applyFont="1" applyFill="1" applyBorder="1" applyAlignment="1">
      <alignment horizontal="center" vertical="center" wrapText="1"/>
    </xf>
    <xf numFmtId="0" fontId="182" fillId="0" borderId="37" xfId="0" applyFont="1" applyFill="1" applyBorder="1" applyAlignment="1">
      <alignment horizontal="center" vertical="center" wrapText="1" readingOrder="1"/>
    </xf>
    <xf numFmtId="0" fontId="52" fillId="0" borderId="37" xfId="6758" applyFont="1" applyFill="1" applyBorder="1" applyAlignment="1">
      <alignment horizontal="center" vertical="center" wrapText="1"/>
    </xf>
    <xf numFmtId="0" fontId="182" fillId="0" borderId="73" xfId="0" applyFont="1" applyFill="1" applyBorder="1" applyAlignment="1">
      <alignment horizontal="center" vertical="center" wrapText="1" readingOrder="1"/>
    </xf>
    <xf numFmtId="0" fontId="13" fillId="14" borderId="1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52" fillId="0" borderId="8" xfId="6758" applyFont="1" applyFill="1" applyBorder="1" applyAlignment="1">
      <alignment horizontal="center" vertical="center" wrapText="1"/>
    </xf>
    <xf numFmtId="183" fontId="19" fillId="0" borderId="8" xfId="0" applyNumberFormat="1" applyFont="1" applyFill="1" applyBorder="1" applyAlignment="1">
      <alignment horizontal="center" vertical="center"/>
    </xf>
    <xf numFmtId="0" fontId="182" fillId="0" borderId="8" xfId="0" applyFont="1" applyFill="1" applyBorder="1" applyAlignment="1">
      <alignment horizontal="center" vertical="center" wrapText="1" readingOrder="1"/>
    </xf>
    <xf numFmtId="0" fontId="19" fillId="0" borderId="7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0" fontId="54" fillId="0" borderId="8" xfId="0" applyFont="1" applyFill="1" applyBorder="1" applyAlignment="1">
      <alignment vertical="center"/>
    </xf>
    <xf numFmtId="0" fontId="54" fillId="0" borderId="8" xfId="0" applyFont="1" applyFill="1" applyBorder="1" applyAlignment="1">
      <alignment horizontal="center" vertical="center" wrapText="1"/>
    </xf>
    <xf numFmtId="0" fontId="54" fillId="0" borderId="8" xfId="0" applyFont="1" applyFill="1" applyBorder="1" applyAlignment="1">
      <alignment horizontal="center" vertical="center"/>
    </xf>
    <xf numFmtId="182" fontId="54" fillId="0" borderId="8" xfId="0" applyNumberFormat="1" applyFont="1" applyFill="1" applyBorder="1" applyAlignment="1">
      <alignment horizontal="center" vertical="center"/>
    </xf>
    <xf numFmtId="184" fontId="54" fillId="0" borderId="8" xfId="0" applyNumberFormat="1" applyFont="1" applyFill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10" xfId="0" applyFont="1" applyFill="1" applyBorder="1" applyAlignment="1">
      <alignment horizontal="center" vertical="center"/>
    </xf>
    <xf numFmtId="0" fontId="181" fillId="0" borderId="76" xfId="0" applyFont="1" applyBorder="1" applyAlignment="1">
      <alignment horizontal="center" wrapText="1"/>
    </xf>
    <xf numFmtId="0" fontId="19" fillId="0" borderId="10" xfId="0" applyFont="1" applyFill="1" applyBorder="1" applyAlignment="1">
      <alignment horizontal="center" vertical="center"/>
    </xf>
    <xf numFmtId="9" fontId="0" fillId="0" borderId="0" xfId="3" applyFont="1" applyAlignment="1">
      <alignment vertical="center"/>
    </xf>
    <xf numFmtId="9" fontId="0" fillId="0" borderId="0" xfId="0" applyNumberFormat="1" applyAlignment="1">
      <alignment vertical="center"/>
    </xf>
    <xf numFmtId="0" fontId="57" fillId="4" borderId="0" xfId="49" applyFont="1" applyFill="1" applyBorder="1" applyAlignment="1">
      <alignment horizontal="center" vertical="center"/>
    </xf>
    <xf numFmtId="0" fontId="58" fillId="4" borderId="0" xfId="49" applyFont="1" applyFill="1" applyAlignment="1">
      <alignment horizontal="center" vertical="top" wrapText="1"/>
    </xf>
    <xf numFmtId="0" fontId="59" fillId="4" borderId="0" xfId="49" applyFont="1" applyFill="1" applyAlignment="1">
      <alignment horizontal="center" vertical="center" wrapText="1"/>
    </xf>
    <xf numFmtId="0" fontId="0" fillId="0" borderId="0" xfId="0"/>
    <xf numFmtId="0" fontId="21" fillId="4" borderId="0" xfId="49" quotePrefix="1" applyFont="1" applyFill="1" applyAlignment="1">
      <alignment horizontal="center" vertical="center"/>
    </xf>
    <xf numFmtId="0" fontId="21" fillId="4" borderId="0" xfId="49" applyFont="1" applyFill="1" applyAlignment="1">
      <alignment horizontal="center" vertical="center"/>
    </xf>
    <xf numFmtId="0" fontId="61" fillId="4" borderId="0" xfId="49" applyFont="1" applyFill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6" fillId="0" borderId="11" xfId="35" quotePrefix="1" applyFont="1" applyFill="1" applyBorder="1" applyAlignment="1">
      <alignment horizontal="left" vertical="center" wrapText="1"/>
    </xf>
    <xf numFmtId="0" fontId="0" fillId="0" borderId="7" xfId="0" applyBorder="1"/>
    <xf numFmtId="0" fontId="16" fillId="0" borderId="12" xfId="35" quotePrefix="1" applyFont="1" applyFill="1" applyBorder="1" applyAlignment="1">
      <alignment horizontal="left" vertical="center" wrapText="1"/>
    </xf>
    <xf numFmtId="0" fontId="0" fillId="0" borderId="13" xfId="0" applyBorder="1"/>
    <xf numFmtId="0" fontId="14" fillId="0" borderId="0" xfId="35" applyFont="1" applyFill="1" applyAlignment="1">
      <alignment horizontal="center"/>
    </xf>
    <xf numFmtId="0" fontId="21" fillId="0" borderId="0" xfId="35" applyFont="1" applyFill="1" applyAlignment="1">
      <alignment horizontal="center"/>
    </xf>
    <xf numFmtId="0" fontId="20" fillId="6" borderId="4" xfId="35" applyFont="1" applyFill="1" applyBorder="1" applyAlignment="1">
      <alignment horizontal="center" vertical="center" wrapText="1"/>
    </xf>
    <xf numFmtId="0" fontId="20" fillId="6" borderId="0" xfId="35" applyFont="1" applyFill="1" applyBorder="1" applyAlignment="1">
      <alignment horizontal="center" vertical="center" wrapText="1"/>
    </xf>
    <xf numFmtId="0" fontId="12" fillId="0" borderId="0" xfId="35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2" fillId="0" borderId="0" xfId="35" applyFont="1" applyAlignment="1">
      <alignment horizontal="left" wrapText="1"/>
    </xf>
    <xf numFmtId="0" fontId="19" fillId="0" borderId="0" xfId="0" applyFont="1" applyAlignment="1"/>
    <xf numFmtId="0" fontId="19" fillId="18" borderId="30" xfId="5" applyFont="1" applyFill="1" applyBorder="1" applyAlignment="1">
      <alignment horizontal="center" vertical="center" wrapText="1"/>
    </xf>
    <xf numFmtId="0" fontId="19" fillId="18" borderId="31" xfId="5" applyFont="1" applyFill="1" applyBorder="1" applyAlignment="1">
      <alignment horizontal="center" vertical="center" wrapText="1"/>
    </xf>
    <xf numFmtId="0" fontId="19" fillId="15" borderId="32" xfId="5" applyFont="1" applyFill="1" applyBorder="1" applyAlignment="1">
      <alignment horizontal="center" vertical="center" wrapText="1"/>
    </xf>
    <xf numFmtId="0" fontId="19" fillId="15" borderId="16" xfId="5" applyFont="1" applyFill="1" applyBorder="1" applyAlignment="1">
      <alignment horizontal="center" vertical="center" wrapText="1"/>
    </xf>
    <xf numFmtId="0" fontId="13" fillId="10" borderId="21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3" fillId="15" borderId="26" xfId="5" applyFont="1" applyFill="1" applyBorder="1" applyAlignment="1">
      <alignment horizontal="center" vertical="center" wrapText="1"/>
    </xf>
    <xf numFmtId="0" fontId="13" fillId="15" borderId="27" xfId="5" applyFont="1" applyFill="1" applyBorder="1" applyAlignment="1">
      <alignment horizontal="center" vertical="center" wrapText="1"/>
    </xf>
    <xf numFmtId="0" fontId="19" fillId="17" borderId="29" xfId="5" applyFont="1" applyFill="1" applyBorder="1" applyAlignment="1">
      <alignment horizontal="center" vertical="center" wrapText="1"/>
    </xf>
    <xf numFmtId="0" fontId="19" fillId="17" borderId="19" xfId="5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23" fillId="9" borderId="29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41" xfId="0" applyFont="1" applyFill="1" applyBorder="1" applyAlignment="1">
      <alignment horizontal="center" vertical="center" wrapText="1"/>
    </xf>
    <xf numFmtId="0" fontId="13" fillId="14" borderId="7" xfId="0" applyFont="1" applyFill="1" applyBorder="1" applyAlignment="1">
      <alignment horizontal="center" vertical="center" wrapText="1"/>
    </xf>
    <xf numFmtId="0" fontId="13" fillId="14" borderId="37" xfId="0" applyFont="1" applyFill="1" applyBorder="1" applyAlignment="1">
      <alignment horizontal="center" vertical="center" wrapText="1"/>
    </xf>
    <xf numFmtId="0" fontId="13" fillId="14" borderId="3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9" fillId="0" borderId="14" xfId="0" quotePrefix="1" applyFont="1" applyBorder="1" applyAlignment="1">
      <alignment horizontal="left" vertical="center" wrapText="1"/>
    </xf>
    <xf numFmtId="0" fontId="23" fillId="9" borderId="5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center" vertical="center" wrapText="1"/>
    </xf>
    <xf numFmtId="0" fontId="12" fillId="14" borderId="21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</cellXfs>
  <cellStyles count="13851">
    <cellStyle name="          _x000d__x000a_386grabber=VGA.3GR_x000d__x000a_" xfId="51"/>
    <cellStyle name="          _x000d__x000a_mouse.drv=lmouse.drv" xfId="52"/>
    <cellStyle name="_x000d__x000a_JournalTemplate=C:\COMFO\CTALK\JOURSTD.TPL_x000d__x000a_LbStateAddress=3 3 0 251 1 89 2 311_x000d__x000a_LbStateJou" xfId="53"/>
    <cellStyle name="_x000d__x000a_mouse.drv=lmouse.drv" xfId="54"/>
    <cellStyle name="#" xfId="55"/>
    <cellStyle name="# 2" xfId="56"/>
    <cellStyle name="#,##0" xfId="57"/>
    <cellStyle name="#,##0.0" xfId="58"/>
    <cellStyle name="#,##0.00" xfId="59"/>
    <cellStyle name="#,##0.000" xfId="60"/>
    <cellStyle name="#_신제품출시일정" xfId="61"/>
    <cellStyle name="#_신제품출시일정 2" xfId="62"/>
    <cellStyle name="$1000s (0)" xfId="63"/>
    <cellStyle name="?? [0]_??? " xfId="64"/>
    <cellStyle name="??_x000c_蕓&quot;_x000d_婦U_x0001_&quot;_x0004_?_x0007__x0001__x0001_" xfId="65"/>
    <cellStyle name="??_x000c_蕓&quot;_x000d_婦U_x0001_h_x0005_ _x000f__x0007__x0001__x0001_" xfId="66"/>
    <cellStyle name="??&amp;O?&amp;H?_x0008__x000f__x0007_?_x0007__x0001__x0001_" xfId="67"/>
    <cellStyle name="??&amp;O?&amp;H?_x0008_??_x0007__x0001__x0001_" xfId="68"/>
    <cellStyle name="?????_VERA" xfId="69"/>
    <cellStyle name="???Ø_PRCPOSITION J-100 " xfId="70"/>
    <cellStyle name="??_??? " xfId="71"/>
    <cellStyle name="?_x000f__x0001_?잡_x0002_" xfId="72"/>
    <cellStyle name="?”´?_REV3 " xfId="73"/>
    <cellStyle name="?렑띙귒궻긪귽긬?깏깛긏" xfId="74"/>
    <cellStyle name="_(송부)BS,차입금,자금수지-강구태" xfId="75"/>
    <cellStyle name="_(주)디지털텍반기검토조서" xfId="76"/>
    <cellStyle name="_(주)코모도호텔-매입,현금,급여" xfId="77"/>
    <cellStyle name="_(총괄)2006년도NW부문소요예산산출내역(20050502)수정완료" xfId="78"/>
    <cellStyle name="_~att3A2F" xfId="79"/>
    <cellStyle name="_03월손익만" xfId="80"/>
    <cellStyle name="_03월손익만_`08년 부서장 회의 기초자료" xfId="81"/>
    <cellStyle name="_03월손익만_기초자료(10월)" xfId="82"/>
    <cellStyle name="_03월손익만_기초자료(11월) (version 1)-1" xfId="83"/>
    <cellStyle name="_03월손익만_기초자료(1월영업)" xfId="84"/>
    <cellStyle name="_03월손익만_기초자료(9월)" xfId="85"/>
    <cellStyle name="_045.개선율" xfId="86"/>
    <cellStyle name="_04년도 손익예산" xfId="87"/>
    <cellStyle name="_050.표준원가" xfId="88"/>
    <cellStyle name="_0515_SecurityCostcase" xfId="89"/>
    <cellStyle name="_05년도네트웍사업계획" xfId="90"/>
    <cellStyle name="_07_1118_Y200의장" xfId="91"/>
    <cellStyle name="_1. 소요예산 2006년도 산출내역(다모아정보방)" xfId="92"/>
    <cellStyle name="_1. 소요예산 2006년도 산출내역(원내)" xfId="93"/>
    <cellStyle name="_10월실적_의장 " xfId="94"/>
    <cellStyle name="_1102" xfId="95"/>
    <cellStyle name="_1호차문제점" xfId="96"/>
    <cellStyle name="_2001_사업계획_기술관리팀" xfId="97"/>
    <cellStyle name="_2001_사업계획_실적점검_기술관리" xfId="98"/>
    <cellStyle name="_2001_사업계획_실적점검_기술관리팀" xfId="99"/>
    <cellStyle name="_2002년투자예산지침서" xfId="100"/>
    <cellStyle name="_2002사업계획설명회" xfId="101"/>
    <cellStyle name="_2003-ye" xfId="102"/>
    <cellStyle name="_2003년 업체 발주서 (151-200)" xfId="103"/>
    <cellStyle name="_2003년사업계획(★)" xfId="104"/>
    <cellStyle name="_2003년투자예산지침서" xfId="105"/>
    <cellStyle name="_2003사업계획설명회" xfId="106"/>
    <cellStyle name="_2004년사업계획(ver1)" xfId="107"/>
    <cellStyle name="_2004년투자예산신청-전산(통보용)(1)(1)" xfId="108"/>
    <cellStyle name="_2004손익예산신청서(최종본11.27)" xfId="109"/>
    <cellStyle name="_2007년 투자계획(2)" xfId="110"/>
    <cellStyle name="_20100820-인주센터_유지보수_대상장비_v3.1_(추가_증설APC)(1)" xfId="111"/>
    <cellStyle name="_2-2Mk가격2-2(현지화)" xfId="112"/>
    <cellStyle name="_2시장환경및동향" xfId="113"/>
    <cellStyle name="_2제품동향" xfId="114"/>
    <cellStyle name="_3  소요예산 2006년도 산출내역(통신재난)-1027_취합용" xfId="115"/>
    <cellStyle name="_3분기 경영실적 및 4분기 계획" xfId="116"/>
    <cellStyle name="_3사00.1-7월" xfId="117"/>
    <cellStyle name="_3제품전략" xfId="118"/>
    <cellStyle name="_5AT소요량2" xfId="119"/>
    <cellStyle name="_5월실적내역☆" xfId="120"/>
    <cellStyle name="_94631691정보화투자계획(2005)" xfId="121"/>
    <cellStyle name="_94637102손익예산수합표" xfId="122"/>
    <cellStyle name="_946558562005정보화투자검토서(보전2팀)" xfId="123"/>
    <cellStyle name="_94656028정보화투자검토서(도장2팀)" xfId="124"/>
    <cellStyle name="_946613002005_예산_IT투자" xfId="125"/>
    <cellStyle name="_94665341정보화투자검토서(종합평가팀)" xfId="126"/>
    <cellStyle name="_94668176생기정보화투자계획REV0" xfId="127"/>
    <cellStyle name="_94668377정보화투자검토서" xfId="128"/>
    <cellStyle name="_946689032005년(IT예산)" xfId="129"/>
    <cellStyle name="_946707042005정보화투자검토서" xfId="130"/>
    <cellStyle name="_94672092정보화투자검토서(제조품질2팀)" xfId="131"/>
    <cellStyle name="_946777542005정보화투자검토서(제조품질1팀)" xfId="132"/>
    <cellStyle name="_967852972004사업계획검토서작성사례" xfId="133"/>
    <cellStyle name="_99650901clstatus" xfId="134"/>
    <cellStyle name="_'99상반기경영개선활동결과(게시용)" xfId="135"/>
    <cellStyle name="_AKLBASEC" xfId="136"/>
    <cellStyle name="_alt3" xfId="137"/>
    <cellStyle name="_AMS Inventory_V0.6_김수진(2)" xfId="138"/>
    <cellStyle name="_Annual IT COST_2004_2006_edit" xfId="139"/>
    <cellStyle name="_APP_Summary회의" xfId="140"/>
    <cellStyle name="_Application List V0.1" xfId="141"/>
    <cellStyle name="_Application List V0.2" xfId="142"/>
    <cellStyle name="_Application 분류기준" xfId="143"/>
    <cellStyle name="_backup 구매과견적" xfId="144"/>
    <cellStyle name="_BC SHC 1024" xfId="145"/>
    <cellStyle name="_BC SHC f" xfId="146"/>
    <cellStyle name="_BUD BaseCase Temp" xfId="147"/>
    <cellStyle name="_Bud 소요 인력 조사" xfId="148"/>
    <cellStyle name="_Bud 소요 인력 조사_20050429 (새로온것)" xfId="149"/>
    <cellStyle name="_clstatus" xfId="150"/>
    <cellStyle name="_cnm-hw" xfId="151"/>
    <cellStyle name="_Compaq ML530_20040218" xfId="152"/>
    <cellStyle name="_cool시험항목clstatus" xfId="153"/>
    <cellStyle name="_Costcase 작성용 Baseline 0825" xfId="154"/>
    <cellStyle name="_D100_3_1" xfId="155"/>
    <cellStyle name="_D100_3_1_1" xfId="156"/>
    <cellStyle name="_D100상품기획서(경영기획)" xfId="157"/>
    <cellStyle name="_FTE Data Gathering_신한카드 1106 (IBM assumed cost data)" xfId="158"/>
    <cellStyle name="_HPNT-1112-DL380G3-Mail" xfId="159"/>
    <cellStyle name="_HVACSTATUS" xfId="160"/>
    <cellStyle name="_HW&amp;HW MA&amp; Circuit procurement_0825 v1" xfId="161"/>
    <cellStyle name="_IBM LION Project 견적서(2005.08.26)" xfId="162"/>
    <cellStyle name="_ICU영재센터" xfId="163"/>
    <cellStyle name="_IITA 2단계 유지보수 견적서(2007.2.5)" xfId="164"/>
    <cellStyle name="_IT기획팀 손익예산 신청서" xfId="165"/>
    <cellStyle name="_KD국민차-0001월면장" xfId="166"/>
    <cellStyle name="_LINE UP(송부용)" xfId="167"/>
    <cellStyle name="_LINE-UP" xfId="168"/>
    <cellStyle name="_line-up(2)" xfId="169"/>
    <cellStyle name="_LION BC V 1.3 network updated 0825_2005" xfId="170"/>
    <cellStyle name="_Lion 회선 List - HANARO회선료(050901)_CC작업용 Updated" xfId="171"/>
    <cellStyle name="_ML570 (2002.09.26)" xfId="172"/>
    <cellStyle name="_NEW_AT_소요량1" xfId="173"/>
    <cellStyle name="_P_UP시장" xfId="174"/>
    <cellStyle name="_P100mtc" xfId="175"/>
    <cellStyle name="_PERSONAL" xfId="176"/>
    <cellStyle name="_PERSONAL_07_1118_Y200의장" xfId="177"/>
    <cellStyle name="_PERSONAL_1" xfId="178"/>
    <cellStyle name="_PERSONAL_99650901clstatus" xfId="179"/>
    <cellStyle name="_PERSONAL_clstatus" xfId="180"/>
    <cellStyle name="_PERSONAL_cool시험항목clstatus" xfId="181"/>
    <cellStyle name="_PERSONAL_HVACSTATUS" xfId="182"/>
    <cellStyle name="_PERSONAL_PH2_MR_APP_부품적용현황(1012)" xfId="183"/>
    <cellStyle name="_PERSONAL_SPEC(0529)" xfId="184"/>
    <cellStyle name="_PERSONAL_T&amp;Dstatus010522_회의보고자료" xfId="185"/>
    <cellStyle name="_PERSONAL_Y200전장시험항목표_TASPEC" xfId="186"/>
    <cellStyle name="_PERSONAL_의장(0612)" xfId="187"/>
    <cellStyle name="_PERSONAL_파이롯문제점(0430)" xfId="188"/>
    <cellStyle name="_PERSONAL_품보바뀐내용(0526)" xfId="189"/>
    <cellStyle name="_PH2_MR_APP_부품적용현황(1012)" xfId="190"/>
    <cellStyle name="_PRDUCTRE" xfId="191"/>
    <cellStyle name="_PRODUCT_MIX계획" xfId="192"/>
    <cellStyle name="_PRODUCT_MIX계획1" xfId="193"/>
    <cellStyle name="_PRODUCTMIX(03)" xfId="194"/>
    <cellStyle name="_PRODUCTMIX(03-1)" xfId="195"/>
    <cellStyle name="_R10011" xfId="196"/>
    <cellStyle name="_R100-2" xfId="197"/>
    <cellStyle name="_R100OSPEC(0313)" xfId="198"/>
    <cellStyle name="_R100상품구상-ALT2(0219)" xfId="199"/>
    <cellStyle name="_R100상품구상서-1(0201)" xfId="200"/>
    <cellStyle name="_R100상품기획서-(0312)" xfId="201"/>
    <cellStyle name="_R100상품기획서-(0312).xls Chart 1" xfId="202"/>
    <cellStyle name="_R100상품기획서-(0312).xls Chart 1-1" xfId="203"/>
    <cellStyle name="_R100상품기획서-(0312).xls Chart 1-2" xfId="204"/>
    <cellStyle name="_R100상품기획서-(0312).xls Chart 1-3" xfId="205"/>
    <cellStyle name="_R100상품기획서-(0312).xls Chart 1-4" xfId="206"/>
    <cellStyle name="_R100상품기획서-(0312).xls Chart 1-5" xfId="207"/>
    <cellStyle name="_R100상품기획서-(0312).xls Chart 1-6" xfId="208"/>
    <cellStyle name="_R100상품기획서-(0312).xls Chart 1-7" xfId="209"/>
    <cellStyle name="_R100상품기획서-(0312).xls Chart 1-8" xfId="210"/>
    <cellStyle name="_R100상품기획서-(0312).xls Chart 2" xfId="211"/>
    <cellStyle name="_R100상품기획서-(0312).xls Chart 2-1" xfId="212"/>
    <cellStyle name="_R100상품기획서-(0312).xls Chart 2-2" xfId="213"/>
    <cellStyle name="_R100상품기획서-(0312).xls Chart 3" xfId="214"/>
    <cellStyle name="_R100상품기획서-(0312).xls Chart 3-1" xfId="215"/>
    <cellStyle name="_R100상품기획서-(0312).xls Chart 3-2" xfId="216"/>
    <cellStyle name="_R100상품기획서-(0312).xls Chart 4" xfId="217"/>
    <cellStyle name="_R100상품기획서-(0312).xls Chart 4-1" xfId="218"/>
    <cellStyle name="_SHC IT Spending" xfId="219"/>
    <cellStyle name="_SPEC(0529)" xfId="220"/>
    <cellStyle name="_STYLING" xfId="221"/>
    <cellStyle name="_suvLINEUP구상" xfId="222"/>
    <cellStyle name="_T&amp;Dstatus010522_회의보고자료" xfId="223"/>
    <cellStyle name="_VAN상세일정" xfId="224"/>
    <cellStyle name="_V상품성제원비교" xfId="225"/>
    <cellStyle name="_W-SHOP(투자)" xfId="226"/>
    <cellStyle name="_WT저감IDEA양식" xfId="227"/>
    <cellStyle name="_Y050829_IBM_G1K 견적서(천수현)" xfId="228"/>
    <cellStyle name="_Y180mtc(수정)" xfId="229"/>
    <cellStyle name="_Y180상품기획서(최종)-1" xfId="230"/>
    <cellStyle name="_Y180판매예측" xfId="231"/>
    <cellStyle name="_Y200_HOT_출장보고서" xfId="232"/>
    <cellStyle name="_Y200PH2_MAN_APP_PLAN(001005)" xfId="233"/>
    <cellStyle name="_Y200PH2_MAN_APP_PLAN(001017)" xfId="234"/>
    <cellStyle name="_Y200PROJECT예산(치공구8_11)" xfId="235"/>
    <cellStyle name="_Y200PROJECT진척율점검표(rev4_00.3.30)" xfId="236"/>
    <cellStyle name="_Y200PROJECT진척율점검표(rev5_00.8.22)" xfId="237"/>
    <cellStyle name="_Y200전장시험항목표_TASPEC" xfId="238"/>
    <cellStyle name="_감사조서1" xfId="239"/>
    <cellStyle name="_개발계획서" xfId="240"/>
    <cellStyle name="_견적서(2005-08-25)-1" xfId="241"/>
    <cellStyle name="_견적서(코오롱정보통신041220)" xfId="242"/>
    <cellStyle name="_견적서(한국IBM_라이온_IP530 GSS_IP710_VCTU_VPGU_e500_WS3200)050826" xfId="243"/>
    <cellStyle name="_견적서송부1" xfId="244"/>
    <cellStyle name="_견적폼_SV(200309)" xfId="245"/>
    <cellStyle name="_경영기획업연접수자료(물량)" xfId="246"/>
    <cellStyle name="_경쟁사제품동향(20030407)" xfId="247"/>
    <cellStyle name="_경쟁사제품동향(대형승용)" xfId="248"/>
    <cellStyle name="_경쟁제원정리(상품기획-030417)" xfId="249"/>
    <cellStyle name="_계약내역서" xfId="250"/>
    <cellStyle name="_관리보수 등" xfId="251"/>
    <cellStyle name="_관할특약점(10.1일부)" xfId="252"/>
    <cellStyle name="_관할특약점(10.1일부)_1" xfId="253"/>
    <cellStyle name="_관할특약점(10.1일부)_1_07년 6월 결산보고" xfId="254"/>
    <cellStyle name="_관할특약점(10.1일부)_1_07년 상반기 경영실적보고" xfId="255"/>
    <cellStyle name="_관할특약점(10.1일부)_1_07년 손익정리(김건홍)" xfId="256"/>
    <cellStyle name="_관할특약점(10.1일부)_1_이재혁_07년 6월 결산보고(추정실적)" xfId="257"/>
    <cellStyle name="_관할특약점(10.1일부)_2" xfId="258"/>
    <cellStyle name="_관할특약점(10.1일부)_3" xfId="259"/>
    <cellStyle name="_관할특약점(10.1일부)_4" xfId="260"/>
    <cellStyle name="_관할특약점(10.1일부)_5" xfId="261"/>
    <cellStyle name="_관할특약점(10.1일부)_5_★원가(06.07)" xfId="262"/>
    <cellStyle name="_관할특약점(10.1일부)_5_★원가(06.07)_03.평가가중치_2010년_100118" xfId="263"/>
    <cellStyle name="_관할특약점(10.1일부)_5_★원가(06.07)_2011년 지표별 월별 목표 및 BL  현업의견(종합)" xfId="264"/>
    <cellStyle name="_관할특약점(10.1일부)_5_★원가(06.07)_기초자료(10월)" xfId="265"/>
    <cellStyle name="_관할특약점(10.1일부)_5_★원가(06.07)_기초자료(10월)_03.평가가중치_2010년_100118" xfId="266"/>
    <cellStyle name="_관할특약점(10.1일부)_5_★원가(06.07)_기초자료(10월)_2011년 지표별 월별 목표 및 BL  현업의견(종합)" xfId="267"/>
    <cellStyle name="_관할특약점(10.1일부)_5_★원가(06.07)_기초자료(10월)_기초자료(11월)" xfId="268"/>
    <cellStyle name="_관할특약점(10.1일부)_5_★원가(06.07)_기초자료(10월)_기초자료(11월)_03.평가가중치_2010년_100118" xfId="269"/>
    <cellStyle name="_관할특약점(10.1일부)_5_★원가(06.07)_기초자료(10월)_기초자료(11월)_2011년 지표별 월별 목표 및 BL  현업의견(종합)" xfId="270"/>
    <cellStyle name="_관할특약점(10.1일부)_5_★원가(06.07)_기초자료(11월)" xfId="271"/>
    <cellStyle name="_관할특약점(10.1일부)_5_★원가(06.07)_기초자료(11월)_03.평가가중치_2010년_100118" xfId="272"/>
    <cellStyle name="_관할특약점(10.1일부)_5_★원가(06.07)_기초자료(11월)_2011년 지표별 월별 목표 및 BL  현업의견(종합)" xfId="273"/>
    <cellStyle name="_관할특약점(10.1일부)_5_00.090508_평가_0904" xfId="274"/>
    <cellStyle name="_관할특약점(10.1일부)_5_00.090508_평가_0904_00.090713_평가_0906" xfId="275"/>
    <cellStyle name="_관할특약점(10.1일부)_5_00.090508_평가_0904_00.090713_평가_0906_03.평가가중치_2010년_100118" xfId="276"/>
    <cellStyle name="_관할특약점(10.1일부)_5_00.090508_평가_0904_00.090713_평가_0906_2011년 지표별 월별 목표 및 BL  현업의견(종합)" xfId="277"/>
    <cellStyle name="_관할특약점(10.1일부)_5_00.090508_평가_0904_03.평가가중치_2010년_100118" xfId="278"/>
    <cellStyle name="_관할특약점(10.1일부)_5_00.090508_평가_0904_2011년 지표별 월별 목표 및 BL  현업의견(종합)" xfId="279"/>
    <cellStyle name="_관할특약점(10.1일부)_5_009.RTF" xfId="280"/>
    <cellStyle name="_관할특약점(10.1일부)_5_009.RTF_03.평가가중치_2010년_100118" xfId="281"/>
    <cellStyle name="_관할특약점(10.1일부)_5_009.RTF_2011년 지표별 월별 목표 및 BL  현업의견(종합)" xfId="282"/>
    <cellStyle name="_관할특약점(10.1일부)_5_010.소진율" xfId="283"/>
    <cellStyle name="_관할특약점(10.1일부)_5_010.소진율_03.평가가중치_2010년_100118" xfId="284"/>
    <cellStyle name="_관할특약점(10.1일부)_5_010.소진율_2011년 지표별 월별 목표 및 BL  현업의견(종합)" xfId="285"/>
    <cellStyle name="_관할특약점(10.1일부)_5_028.자재합리화" xfId="286"/>
    <cellStyle name="_관할특약점(10.1일부)_5_028.자재합리화_00.090713_평가_0906" xfId="287"/>
    <cellStyle name="_관할특약점(10.1일부)_5_028.자재합리화_00.090713_평가_0906_03.평가가중치_2010년_100118" xfId="288"/>
    <cellStyle name="_관할특약점(10.1일부)_5_028.자재합리화_00.090713_평가_0906_2011년 지표별 월별 목표 및 BL  현업의견(종합)" xfId="289"/>
    <cellStyle name="_관할특약점(10.1일부)_5_028.자재합리화_03.평가가중치_2010년_100118" xfId="290"/>
    <cellStyle name="_관할특약점(10.1일부)_5_028.자재합리화_2011년 지표별 월별 목표 및 BL  현업의견(종합)" xfId="291"/>
    <cellStyle name="_관할특약점(10.1일부)_5_03.평가가중치_2010년_100118" xfId="292"/>
    <cellStyle name="_관할특약점(10.1일부)_5_0508차이분석양식(홀딩스)" xfId="293"/>
    <cellStyle name="_관할특약점(10.1일부)_5_0508차이분석양식(홀딩스)_00.090508_평가_0904" xfId="294"/>
    <cellStyle name="_관할특약점(10.1일부)_5_0508차이분석양식(홀딩스)_00.090508_평가_0904_00.090713_평가_0906" xfId="295"/>
    <cellStyle name="_관할특약점(10.1일부)_5_0508차이분석양식(홀딩스)_00.090508_평가_0904_00.090713_평가_0906_03.평가가중치_2010년_100118" xfId="296"/>
    <cellStyle name="_관할특약점(10.1일부)_5_0508차이분석양식(홀딩스)_00.090508_평가_0904_00.090713_평가_0906_2011년 지표별 월별 목표 및 BL  현업의견(종합)" xfId="297"/>
    <cellStyle name="_관할특약점(10.1일부)_5_0508차이분석양식(홀딩스)_00.090508_평가_0904_03.평가가중치_2010년_100118" xfId="298"/>
    <cellStyle name="_관할특약점(10.1일부)_5_0508차이분석양식(홀딩스)_00.090508_평가_0904_2011년 지표별 월별 목표 및 BL  현업의견(종합)" xfId="299"/>
    <cellStyle name="_관할특약점(10.1일부)_5_0508차이분석양식(홀딩스)_009.RTF" xfId="300"/>
    <cellStyle name="_관할특약점(10.1일부)_5_0508차이분석양식(홀딩스)_009.RTF_03.평가가중치_2010년_100118" xfId="301"/>
    <cellStyle name="_관할특약점(10.1일부)_5_0508차이분석양식(홀딩스)_009.RTF_2011년 지표별 월별 목표 및 BL  현업의견(종합)" xfId="302"/>
    <cellStyle name="_관할특약점(10.1일부)_5_0508차이분석양식(홀딩스)_010.소진율" xfId="303"/>
    <cellStyle name="_관할특약점(10.1일부)_5_0508차이분석양식(홀딩스)_010.소진율_03.평가가중치_2010년_100118" xfId="304"/>
    <cellStyle name="_관할특약점(10.1일부)_5_0508차이분석양식(홀딩스)_010.소진율_2011년 지표별 월별 목표 및 BL  현업의견(종합)" xfId="305"/>
    <cellStyle name="_관할특약점(10.1일부)_5_0508차이분석양식(홀딩스)_028.자재합리화" xfId="306"/>
    <cellStyle name="_관할특약점(10.1일부)_5_0508차이분석양식(홀딩스)_028.자재합리화_00.090713_평가_0906" xfId="307"/>
    <cellStyle name="_관할특약점(10.1일부)_5_0508차이분석양식(홀딩스)_028.자재합리화_00.090713_평가_0906_03.평가가중치_2010년_100118" xfId="308"/>
    <cellStyle name="_관할특약점(10.1일부)_5_0508차이분석양식(홀딩스)_028.자재합리화_00.090713_평가_0906_2011년 지표별 월별 목표 및 BL  현업의견(종합)" xfId="309"/>
    <cellStyle name="_관할특약점(10.1일부)_5_0508차이분석양식(홀딩스)_028.자재합리화_03.평가가중치_2010년_100118" xfId="310"/>
    <cellStyle name="_관할특약점(10.1일부)_5_0508차이분석양식(홀딩스)_028.자재합리화_2011년 지표별 월별 목표 및 BL  현업의견(종합)" xfId="311"/>
    <cellStyle name="_관할특약점(10.1일부)_5_0508차이분석양식(홀딩스)_03.평가가중치_2010년_100118" xfId="312"/>
    <cellStyle name="_관할특약점(10.1일부)_5_0508차이분석양식(홀딩스)_06년손익추정양식(060525)" xfId="313"/>
    <cellStyle name="_관할특약점(10.1일부)_5_0508차이분석양식(홀딩스)_06년손익추정양식(060525)_03.평가가중치_2010년_100118" xfId="314"/>
    <cellStyle name="_관할특약점(10.1일부)_5_0508차이분석양식(홀딩스)_06년손익추정양식(060525)_2011년 지표별 월별 목표 및 BL  현업의견(종합)" xfId="315"/>
    <cellStyle name="_관할특약점(10.1일부)_5_0508차이분석양식(홀딩스)_06년손익추정양식(060525)_기초자료(10월)" xfId="316"/>
    <cellStyle name="_관할특약점(10.1일부)_5_0508차이분석양식(홀딩스)_06년손익추정양식(060525)_기초자료(10월)_03.평가가중치_2010년_100118" xfId="317"/>
    <cellStyle name="_관할특약점(10.1일부)_5_0508차이분석양식(홀딩스)_06년손익추정양식(060525)_기초자료(10월)_2011년 지표별 월별 목표 및 BL  현업의견(종합)" xfId="318"/>
    <cellStyle name="_관할특약점(10.1일부)_5_0508차이분석양식(홀딩스)_06년손익추정양식(060525)_기초자료(10월)_기초자료(11월)" xfId="319"/>
    <cellStyle name="_관할특약점(10.1일부)_5_0508차이분석양식(홀딩스)_06년손익추정양식(060525)_기초자료(10월)_기초자료(11월)_03.평가가중치_2010년_100118" xfId="320"/>
    <cellStyle name="_관할특약점(10.1일부)_5_0508차이분석양식(홀딩스)_06년손익추정양식(060525)_기초자료(10월)_기초자료(11월)_2011년 지표별 월별 목표 및 BL  현업의견(종합)" xfId="321"/>
    <cellStyle name="_관할특약점(10.1일부)_5_0508차이분석양식(홀딩스)_06년손익추정양식(060525)_기초자료(11월)" xfId="322"/>
    <cellStyle name="_관할특약점(10.1일부)_5_0508차이분석양식(홀딩스)_06년손익추정양식(060525)_기초자료(11월)_03.평가가중치_2010년_100118" xfId="323"/>
    <cellStyle name="_관할특약점(10.1일부)_5_0508차이분석양식(홀딩스)_06년손익추정양식(060525)_기초자료(11월)_2011년 지표별 월별 목표 및 BL  현업의견(종합)" xfId="324"/>
    <cellStyle name="_관할특약점(10.1일부)_5_0508차이분석양식(홀딩스)_2011년 지표별 월별 목표 및 BL  현업의견(종합)" xfId="325"/>
    <cellStyle name="_관할특약점(10.1일부)_5_0508차이분석양식(홀딩스)_4월실적" xfId="326"/>
    <cellStyle name="_관할특약점(10.1일부)_5_0508차이분석양식(홀딩스)_4월실적_00.090713_평가_0906" xfId="327"/>
    <cellStyle name="_관할특약점(10.1일부)_5_0508차이분석양식(홀딩스)_4월실적_00.090713_평가_0906_03.평가가중치_2010년_100118" xfId="328"/>
    <cellStyle name="_관할특약점(10.1일부)_5_0508차이분석양식(홀딩스)_4월실적_00.090713_평가_0906_2011년 지표별 월별 목표 및 BL  현업의견(종합)" xfId="329"/>
    <cellStyle name="_관할특약점(10.1일부)_5_0508차이분석양식(홀딩스)_4월실적_03.평가가중치_2010년_100118" xfId="330"/>
    <cellStyle name="_관할특약점(10.1일부)_5_0508차이분석양식(홀딩스)_4월실적_2011년 지표별 월별 목표 및 BL  현업의견(종합)" xfId="331"/>
    <cellStyle name="_관할특약점(10.1일부)_5_0508차이분석양식(홀딩스)_xSAPtemp3413" xfId="332"/>
    <cellStyle name="_관할특약점(10.1일부)_5_0508차이분석양식(홀딩스)_xSAPtemp3413_03.평가가중치_2010년_100118" xfId="333"/>
    <cellStyle name="_관할특약점(10.1일부)_5_0508차이분석양식(홀딩스)_xSAPtemp3413_2011년 지표별 월별 목표 및 BL  현업의견(종합)" xfId="334"/>
    <cellStyle name="_관할특약점(10.1일부)_5_0508차이분석양식(홀딩스)_기초자료(10월)" xfId="335"/>
    <cellStyle name="_관할특약점(10.1일부)_5_0508차이분석양식(홀딩스)_기초자료(10월)_03.평가가중치_2010년_100118" xfId="336"/>
    <cellStyle name="_관할특약점(10.1일부)_5_0508차이분석양식(홀딩스)_기초자료(10월)_2011년 지표별 월별 목표 및 BL  현업의견(종합)" xfId="337"/>
    <cellStyle name="_관할특약점(10.1일부)_5_0508차이분석양식(홀딩스)_기초자료(10월)_기초자료(11월)" xfId="338"/>
    <cellStyle name="_관할특약점(10.1일부)_5_0508차이분석양식(홀딩스)_기초자료(10월)_기초자료(11월)_03.평가가중치_2010년_100118" xfId="339"/>
    <cellStyle name="_관할특약점(10.1일부)_5_0508차이분석양식(홀딩스)_기초자료(10월)_기초자료(11월)_2011년 지표별 월별 목표 및 BL  현업의견(종합)" xfId="340"/>
    <cellStyle name="_관할특약점(10.1일부)_5_0508차이분석양식(홀딩스)_기초자료(11월)" xfId="341"/>
    <cellStyle name="_관할특약점(10.1일부)_5_0508차이분석양식(홀딩스)_기초자료(11월)_03.평가가중치_2010년_100118" xfId="342"/>
    <cellStyle name="_관할특약점(10.1일부)_5_0508차이분석양식(홀딩스)_기초자료(11월)_2011년 지표별 월별 목표 및 BL  현업의견(종합)" xfId="343"/>
    <cellStyle name="_관할특약점(10.1일부)_5_0508차이분석양식(홀딩스)_반품(75.9억)" xfId="344"/>
    <cellStyle name="_관할특약점(10.1일부)_5_0508차이분석양식(홀딩스)_반품(75.9억)_03.평가가중치_2010년_100118" xfId="345"/>
    <cellStyle name="_관할특약점(10.1일부)_5_0508차이분석양식(홀딩스)_반품(75.9억)_2011년 지표별 월별 목표 및 BL  현업의견(종합)" xfId="346"/>
    <cellStyle name="_관할특약점(10.1일부)_5_0508차이분석양식(홀딩스)_식품Data" xfId="347"/>
    <cellStyle name="_관할특약점(10.1일부)_5_0508차이분석양식(홀딩스)_식품Data_00.090508_평가_0904" xfId="348"/>
    <cellStyle name="_관할특약점(10.1일부)_5_0508차이분석양식(홀딩스)_식품Data_00.090508_평가_0904_00.090713_평가_0906" xfId="349"/>
    <cellStyle name="_관할특약점(10.1일부)_5_0508차이분석양식(홀딩스)_식품Data_00.090508_평가_0904_00.090713_평가_0906_03.평가가중치_2010년_100118" xfId="350"/>
    <cellStyle name="_관할특약점(10.1일부)_5_0508차이분석양식(홀딩스)_식품Data_00.090508_평가_0904_00.090713_평가_0906_2011년 지표별 월별 목표 및 BL  현업의견(종합)" xfId="351"/>
    <cellStyle name="_관할특약점(10.1일부)_5_0508차이분석양식(홀딩스)_식품Data_00.090508_평가_0904_03.평가가중치_2010년_100118" xfId="352"/>
    <cellStyle name="_관할특약점(10.1일부)_5_0508차이분석양식(홀딩스)_식품Data_00.090508_평가_0904_2011년 지표별 월별 목표 및 BL  현업의견(종합)" xfId="353"/>
    <cellStyle name="_관할특약점(10.1일부)_5_0508차이분석양식(홀딩스)_식품Data_03.평가가중치_2010년_100118" xfId="354"/>
    <cellStyle name="_관할특약점(10.1일부)_5_0508차이분석양식(홀딩스)_식품Data_2011년 지표별 월별 목표 및 BL  현업의견(종합)" xfId="355"/>
    <cellStyle name="_관할특약점(10.1일부)_5_0508차이분석양식(홀딩스)_식품Data_4월실적" xfId="356"/>
    <cellStyle name="_관할특약점(10.1일부)_5_0508차이분석양식(홀딩스)_식품Data_4월실적_00.090713_평가_0906" xfId="357"/>
    <cellStyle name="_관할특약점(10.1일부)_5_0508차이분석양식(홀딩스)_식품Data_4월실적_00.090713_평가_0906_03.평가가중치_2010년_100118" xfId="358"/>
    <cellStyle name="_관할특약점(10.1일부)_5_0508차이분석양식(홀딩스)_식품Data_4월실적_00.090713_평가_0906_2011년 지표별 월별 목표 및 BL  현업의견(종합)" xfId="359"/>
    <cellStyle name="_관할특약점(10.1일부)_5_0508차이분석양식(홀딩스)_식품Data_4월실적_03.평가가중치_2010년_100118" xfId="360"/>
    <cellStyle name="_관할특약점(10.1일부)_5_0508차이분석양식(홀딩스)_식품Data_4월실적_2011년 지표별 월별 목표 및 BL  현업의견(종합)" xfId="361"/>
    <cellStyle name="_관할특약점(10.1일부)_5_0508차이분석양식(홀딩스)_현금" xfId="362"/>
    <cellStyle name="_관할특약점(10.1일부)_5_0508차이분석양식(홀딩스)_현금_00.090508_평가_0904" xfId="363"/>
    <cellStyle name="_관할특약점(10.1일부)_5_0508차이분석양식(홀딩스)_현금_00.090508_평가_0904_00.090713_평가_0906" xfId="364"/>
    <cellStyle name="_관할특약점(10.1일부)_5_0508차이분석양식(홀딩스)_현금_00.090508_평가_0904_00.090713_평가_0906_03.평가가중치_2010년_100118" xfId="365"/>
    <cellStyle name="_관할특약점(10.1일부)_5_0508차이분석양식(홀딩스)_현금_00.090508_평가_0904_00.090713_평가_0906_2011년 지표별 월별 목표 및 BL  현업의견(종합)" xfId="366"/>
    <cellStyle name="_관할특약점(10.1일부)_5_0508차이분석양식(홀딩스)_현금_00.090508_평가_0904_03.평가가중치_2010년_100118" xfId="367"/>
    <cellStyle name="_관할특약점(10.1일부)_5_0508차이분석양식(홀딩스)_현금_00.090508_평가_0904_2011년 지표별 월별 목표 및 BL  현업의견(종합)" xfId="368"/>
    <cellStyle name="_관할특약점(10.1일부)_5_0508차이분석양식(홀딩스)_현금_03.평가가중치_2010년_100118" xfId="369"/>
    <cellStyle name="_관할특약점(10.1일부)_5_0508차이분석양식(홀딩스)_현금_2011년 지표별 월별 목표 및 BL  현업의견(종합)" xfId="370"/>
    <cellStyle name="_관할특약점(10.1일부)_5_0508차이분석양식(홀딩스)_현금_4월실적" xfId="371"/>
    <cellStyle name="_관할특약점(10.1일부)_5_0508차이분석양식(홀딩스)_현금_4월실적_00.090713_평가_0906" xfId="372"/>
    <cellStyle name="_관할특약점(10.1일부)_5_0508차이분석양식(홀딩스)_현금_4월실적_00.090713_평가_0906_03.평가가중치_2010년_100118" xfId="373"/>
    <cellStyle name="_관할특약점(10.1일부)_5_0508차이분석양식(홀딩스)_현금_4월실적_00.090713_평가_0906_2011년 지표별 월별 목표 및 BL  현업의견(종합)" xfId="374"/>
    <cellStyle name="_관할특약점(10.1일부)_5_0508차이분석양식(홀딩스)_현금_4월실적_03.평가가중치_2010년_100118" xfId="375"/>
    <cellStyle name="_관할특약점(10.1일부)_5_0508차이분석양식(홀딩스)_현금_4월실적_2011년 지표별 월별 목표 및 BL  현업의견(종합)" xfId="376"/>
    <cellStyle name="_관할특약점(10.1일부)_5_06년손익추정양식(060525)" xfId="377"/>
    <cellStyle name="_관할특약점(10.1일부)_5_06년손익추정양식(060525)_03.평가가중치_2010년_100118" xfId="378"/>
    <cellStyle name="_관할특약점(10.1일부)_5_06년손익추정양식(060525)_2011년 지표별 월별 목표 및 BL  현업의견(종합)" xfId="379"/>
    <cellStyle name="_관할특약점(10.1일부)_5_06년손익추정양식(060525)_기초자료(10월)" xfId="380"/>
    <cellStyle name="_관할특약점(10.1일부)_5_06년손익추정양식(060525)_기초자료(10월)_03.평가가중치_2010년_100118" xfId="381"/>
    <cellStyle name="_관할특약점(10.1일부)_5_06년손익추정양식(060525)_기초자료(10월)_2011년 지표별 월별 목표 및 BL  현업의견(종합)" xfId="382"/>
    <cellStyle name="_관할특약점(10.1일부)_5_06년손익추정양식(060525)_기초자료(10월)_기초자료(11월)" xfId="383"/>
    <cellStyle name="_관할특약점(10.1일부)_5_06년손익추정양식(060525)_기초자료(10월)_기초자료(11월)_03.평가가중치_2010년_100118" xfId="384"/>
    <cellStyle name="_관할특약점(10.1일부)_5_06년손익추정양식(060525)_기초자료(10월)_기초자료(11월)_2011년 지표별 월별 목표 및 BL  현업의견(종합)" xfId="385"/>
    <cellStyle name="_관할특약점(10.1일부)_5_06년손익추정양식(060525)_기초자료(11월)" xfId="386"/>
    <cellStyle name="_관할특약점(10.1일부)_5_06년손익추정양식(060525)_기초자료(11월)_03.평가가중치_2010년_100118" xfId="387"/>
    <cellStyle name="_관할특약점(10.1일부)_5_06년손익추정양식(060525)_기초자료(11월)_2011년 지표별 월별 목표 및 BL  현업의견(종합)" xfId="388"/>
    <cellStyle name="_관할특약점(10.1일부)_5_2011년 지표별 월별 목표 및 BL  현업의견(종합)" xfId="389"/>
    <cellStyle name="_관할특약점(10.1일부)_5_34분기홀딩스실적보고(이천공장)" xfId="390"/>
    <cellStyle name="_관할특약점(10.1일부)_5_34분기홀딩스실적보고(이천공장)_00.090508_평가_0904" xfId="391"/>
    <cellStyle name="_관할특약점(10.1일부)_5_34분기홀딩스실적보고(이천공장)_00.090508_평가_0904_00.090713_평가_0906" xfId="392"/>
    <cellStyle name="_관할특약점(10.1일부)_5_34분기홀딩스실적보고(이천공장)_00.090508_평가_0904_00.090713_평가_0906_03.평가가중치_2010년_100118" xfId="393"/>
    <cellStyle name="_관할특약점(10.1일부)_5_34분기홀딩스실적보고(이천공장)_00.090508_평가_0904_00.090713_평가_0906_2011년 지표별 월별 목표 및 BL  현업의견(종합)" xfId="394"/>
    <cellStyle name="_관할특약점(10.1일부)_5_34분기홀딩스실적보고(이천공장)_00.090508_평가_0904_03.평가가중치_2010년_100118" xfId="395"/>
    <cellStyle name="_관할특약점(10.1일부)_5_34분기홀딩스실적보고(이천공장)_00.090508_평가_0904_2011년 지표별 월별 목표 및 BL  현업의견(종합)" xfId="396"/>
    <cellStyle name="_관할특약점(10.1일부)_5_34분기홀딩스실적보고(이천공장)_009.RTF" xfId="397"/>
    <cellStyle name="_관할특약점(10.1일부)_5_34분기홀딩스실적보고(이천공장)_009.RTF_03.평가가중치_2010년_100118" xfId="398"/>
    <cellStyle name="_관할특약점(10.1일부)_5_34분기홀딩스실적보고(이천공장)_009.RTF_2011년 지표별 월별 목표 및 BL  현업의견(종합)" xfId="399"/>
    <cellStyle name="_관할특약점(10.1일부)_5_34분기홀딩스실적보고(이천공장)_010.소진율" xfId="400"/>
    <cellStyle name="_관할특약점(10.1일부)_5_34분기홀딩스실적보고(이천공장)_010.소진율_03.평가가중치_2010년_100118" xfId="401"/>
    <cellStyle name="_관할특약점(10.1일부)_5_34분기홀딩스실적보고(이천공장)_010.소진율_2011년 지표별 월별 목표 및 BL  현업의견(종합)" xfId="402"/>
    <cellStyle name="_관할특약점(10.1일부)_5_34분기홀딩스실적보고(이천공장)_028.자재합리화" xfId="403"/>
    <cellStyle name="_관할특약점(10.1일부)_5_34분기홀딩스실적보고(이천공장)_028.자재합리화_00.090713_평가_0906" xfId="404"/>
    <cellStyle name="_관할특약점(10.1일부)_5_34분기홀딩스실적보고(이천공장)_028.자재합리화_00.090713_평가_0906_03.평가가중치_2010년_100118" xfId="405"/>
    <cellStyle name="_관할특약점(10.1일부)_5_34분기홀딩스실적보고(이천공장)_028.자재합리화_00.090713_평가_0906_2011년 지표별 월별 목표 및 BL  현업의견(종합)" xfId="406"/>
    <cellStyle name="_관할특약점(10.1일부)_5_34분기홀딩스실적보고(이천공장)_028.자재합리화_03.평가가중치_2010년_100118" xfId="407"/>
    <cellStyle name="_관할특약점(10.1일부)_5_34분기홀딩스실적보고(이천공장)_028.자재합리화_2011년 지표별 월별 목표 및 BL  현업의견(종합)" xfId="408"/>
    <cellStyle name="_관할특약점(10.1일부)_5_34분기홀딩스실적보고(이천공장)_03.평가가중치_2010년_100118" xfId="409"/>
    <cellStyle name="_관할특약점(10.1일부)_5_34분기홀딩스실적보고(이천공장)_06년손익추정양식(060525)" xfId="410"/>
    <cellStyle name="_관할특약점(10.1일부)_5_34분기홀딩스실적보고(이천공장)_06년손익추정양식(060525)_03.평가가중치_2010년_100118" xfId="411"/>
    <cellStyle name="_관할특약점(10.1일부)_5_34분기홀딩스실적보고(이천공장)_06년손익추정양식(060525)_2011년 지표별 월별 목표 및 BL  현업의견(종합)" xfId="412"/>
    <cellStyle name="_관할특약점(10.1일부)_5_34분기홀딩스실적보고(이천공장)_06년손익추정양식(060525)_기초자료(10월)" xfId="413"/>
    <cellStyle name="_관할특약점(10.1일부)_5_34분기홀딩스실적보고(이천공장)_06년손익추정양식(060525)_기초자료(10월)_03.평가가중치_2010년_100118" xfId="414"/>
    <cellStyle name="_관할특약점(10.1일부)_5_34분기홀딩스실적보고(이천공장)_06년손익추정양식(060525)_기초자료(10월)_2011년 지표별 월별 목표 및 BL  현업의견(종합)" xfId="415"/>
    <cellStyle name="_관할특약점(10.1일부)_5_34분기홀딩스실적보고(이천공장)_06년손익추정양식(060525)_기초자료(10월)_기초자료(11월)" xfId="416"/>
    <cellStyle name="_관할특약점(10.1일부)_5_34분기홀딩스실적보고(이천공장)_06년손익추정양식(060525)_기초자료(10월)_기초자료(11월)_03.평가가중치_2010년_100118" xfId="417"/>
    <cellStyle name="_관할특약점(10.1일부)_5_34분기홀딩스실적보고(이천공장)_06년손익추정양식(060525)_기초자료(10월)_기초자료(11월)_2011년 지표별 월별 목표 및 BL  현업의견(종합)" xfId="418"/>
    <cellStyle name="_관할특약점(10.1일부)_5_34분기홀딩스실적보고(이천공장)_06년손익추정양식(060525)_기초자료(11월)" xfId="419"/>
    <cellStyle name="_관할특약점(10.1일부)_5_34분기홀딩스실적보고(이천공장)_06년손익추정양식(060525)_기초자료(11월)_03.평가가중치_2010년_100118" xfId="420"/>
    <cellStyle name="_관할특약점(10.1일부)_5_34분기홀딩스실적보고(이천공장)_06년손익추정양식(060525)_기초자료(11월)_2011년 지표별 월별 목표 및 BL  현업의견(종합)" xfId="421"/>
    <cellStyle name="_관할특약점(10.1일부)_5_34분기홀딩스실적보고(이천공장)_2011년 지표별 월별 목표 및 BL  현업의견(종합)" xfId="422"/>
    <cellStyle name="_관할특약점(10.1일부)_5_34분기홀딩스실적보고(이천공장)_4월실적" xfId="423"/>
    <cellStyle name="_관할특약점(10.1일부)_5_34분기홀딩스실적보고(이천공장)_4월실적_00.090713_평가_0906" xfId="424"/>
    <cellStyle name="_관할특약점(10.1일부)_5_34분기홀딩스실적보고(이천공장)_4월실적_00.090713_평가_0906_03.평가가중치_2010년_100118" xfId="425"/>
    <cellStyle name="_관할특약점(10.1일부)_5_34분기홀딩스실적보고(이천공장)_4월실적_00.090713_평가_0906_2011년 지표별 월별 목표 및 BL  현업의견(종합)" xfId="426"/>
    <cellStyle name="_관할특약점(10.1일부)_5_34분기홀딩스실적보고(이천공장)_4월실적_03.평가가중치_2010년_100118" xfId="427"/>
    <cellStyle name="_관할특약점(10.1일부)_5_34분기홀딩스실적보고(이천공장)_4월실적_2011년 지표별 월별 목표 및 BL  현업의견(종합)" xfId="428"/>
    <cellStyle name="_관할특약점(10.1일부)_5_34분기홀딩스실적보고(이천공장)_xSAPtemp3413" xfId="429"/>
    <cellStyle name="_관할특약점(10.1일부)_5_34분기홀딩스실적보고(이천공장)_xSAPtemp3413_03.평가가중치_2010년_100118" xfId="430"/>
    <cellStyle name="_관할특약점(10.1일부)_5_34분기홀딩스실적보고(이천공장)_xSAPtemp3413_2011년 지표별 월별 목표 및 BL  현업의견(종합)" xfId="431"/>
    <cellStyle name="_관할특약점(10.1일부)_5_34분기홀딩스실적보고(이천공장)_기초자료(10월)" xfId="432"/>
    <cellStyle name="_관할특약점(10.1일부)_5_34분기홀딩스실적보고(이천공장)_기초자료(10월)_03.평가가중치_2010년_100118" xfId="433"/>
    <cellStyle name="_관할특약점(10.1일부)_5_34분기홀딩스실적보고(이천공장)_기초자료(10월)_2011년 지표별 월별 목표 및 BL  현업의견(종합)" xfId="434"/>
    <cellStyle name="_관할특약점(10.1일부)_5_34분기홀딩스실적보고(이천공장)_기초자료(10월)_기초자료(11월)" xfId="435"/>
    <cellStyle name="_관할특약점(10.1일부)_5_34분기홀딩스실적보고(이천공장)_기초자료(10월)_기초자료(11월)_03.평가가중치_2010년_100118" xfId="436"/>
    <cellStyle name="_관할특약점(10.1일부)_5_34분기홀딩스실적보고(이천공장)_기초자료(10월)_기초자료(11월)_2011년 지표별 월별 목표 및 BL  현업의견(종합)" xfId="437"/>
    <cellStyle name="_관할특약점(10.1일부)_5_34분기홀딩스실적보고(이천공장)_기초자료(11월)" xfId="438"/>
    <cellStyle name="_관할특약점(10.1일부)_5_34분기홀딩스실적보고(이천공장)_기초자료(11월)_03.평가가중치_2010년_100118" xfId="439"/>
    <cellStyle name="_관할특약점(10.1일부)_5_34분기홀딩스실적보고(이천공장)_기초자료(11월)_2011년 지표별 월별 목표 및 BL  현업의견(종합)" xfId="440"/>
    <cellStyle name="_관할특약점(10.1일부)_5_34분기홀딩스실적보고(이천공장)_반품(75.9억)" xfId="441"/>
    <cellStyle name="_관할특약점(10.1일부)_5_34분기홀딩스실적보고(이천공장)_반품(75.9억)_03.평가가중치_2010년_100118" xfId="442"/>
    <cellStyle name="_관할특약점(10.1일부)_5_34분기홀딩스실적보고(이천공장)_반품(75.9억)_2011년 지표별 월별 목표 및 BL  현업의견(종합)" xfId="443"/>
    <cellStyle name="_관할특약점(10.1일부)_5_34분기홀딩스실적보고(이천공장)_식품Data" xfId="444"/>
    <cellStyle name="_관할특약점(10.1일부)_5_34분기홀딩스실적보고(이천공장)_식품Data_00.090508_평가_0904" xfId="445"/>
    <cellStyle name="_관할특약점(10.1일부)_5_34분기홀딩스실적보고(이천공장)_식품Data_00.090508_평가_0904_00.090713_평가_0906" xfId="446"/>
    <cellStyle name="_관할특약점(10.1일부)_5_34분기홀딩스실적보고(이천공장)_식품Data_00.090508_평가_0904_00.090713_평가_0906_03.평가가중치_2010년_100118" xfId="447"/>
    <cellStyle name="_관할특약점(10.1일부)_5_34분기홀딩스실적보고(이천공장)_식품Data_00.090508_평가_0904_00.090713_평가_0906_2011년 지표별 월별 목표 및 BL  현업의견(종합)" xfId="448"/>
    <cellStyle name="_관할특약점(10.1일부)_5_34분기홀딩스실적보고(이천공장)_식품Data_00.090508_평가_0904_03.평가가중치_2010년_100118" xfId="449"/>
    <cellStyle name="_관할특약점(10.1일부)_5_34분기홀딩스실적보고(이천공장)_식품Data_00.090508_평가_0904_2011년 지표별 월별 목표 및 BL  현업의견(종합)" xfId="450"/>
    <cellStyle name="_관할특약점(10.1일부)_5_34분기홀딩스실적보고(이천공장)_식품Data_03.평가가중치_2010년_100118" xfId="451"/>
    <cellStyle name="_관할특약점(10.1일부)_5_34분기홀딩스실적보고(이천공장)_식품Data_2011년 지표별 월별 목표 및 BL  현업의견(종합)" xfId="452"/>
    <cellStyle name="_관할특약점(10.1일부)_5_34분기홀딩스실적보고(이천공장)_식품Data_4월실적" xfId="453"/>
    <cellStyle name="_관할특약점(10.1일부)_5_34분기홀딩스실적보고(이천공장)_식품Data_4월실적_00.090713_평가_0906" xfId="454"/>
    <cellStyle name="_관할특약점(10.1일부)_5_34분기홀딩스실적보고(이천공장)_식품Data_4월실적_00.090713_평가_0906_03.평가가중치_2010년_100118" xfId="455"/>
    <cellStyle name="_관할특약점(10.1일부)_5_34분기홀딩스실적보고(이천공장)_식품Data_4월실적_00.090713_평가_0906_2011년 지표별 월별 목표 및 BL  현업의견(종합)" xfId="456"/>
    <cellStyle name="_관할특약점(10.1일부)_5_34분기홀딩스실적보고(이천공장)_식품Data_4월실적_03.평가가중치_2010년_100118" xfId="457"/>
    <cellStyle name="_관할특약점(10.1일부)_5_34분기홀딩스실적보고(이천공장)_식품Data_4월실적_2011년 지표별 월별 목표 및 BL  현업의견(종합)" xfId="458"/>
    <cellStyle name="_관할특약점(10.1일부)_5_34분기홀딩스실적보고(이천공장)_현금" xfId="459"/>
    <cellStyle name="_관할특약점(10.1일부)_5_34분기홀딩스실적보고(이천공장)_현금_00.090508_평가_0904" xfId="460"/>
    <cellStyle name="_관할특약점(10.1일부)_5_34분기홀딩스실적보고(이천공장)_현금_00.090508_평가_0904_00.090713_평가_0906" xfId="461"/>
    <cellStyle name="_관할특약점(10.1일부)_5_34분기홀딩스실적보고(이천공장)_현금_00.090508_평가_0904_00.090713_평가_0906_03.평가가중치_2010년_100118" xfId="462"/>
    <cellStyle name="_관할특약점(10.1일부)_5_34분기홀딩스실적보고(이천공장)_현금_00.090508_평가_0904_00.090713_평가_0906_2011년 지표별 월별 목표 및 BL  현업의견(종합)" xfId="463"/>
    <cellStyle name="_관할특약점(10.1일부)_5_34분기홀딩스실적보고(이천공장)_현금_00.090508_평가_0904_03.평가가중치_2010년_100118" xfId="464"/>
    <cellStyle name="_관할특약점(10.1일부)_5_34분기홀딩스실적보고(이천공장)_현금_00.090508_평가_0904_2011년 지표별 월별 목표 및 BL  현업의견(종합)" xfId="465"/>
    <cellStyle name="_관할특약점(10.1일부)_5_34분기홀딩스실적보고(이천공장)_현금_03.평가가중치_2010년_100118" xfId="466"/>
    <cellStyle name="_관할특약점(10.1일부)_5_34분기홀딩스실적보고(이천공장)_현금_2011년 지표별 월별 목표 및 BL  현업의견(종합)" xfId="467"/>
    <cellStyle name="_관할특약점(10.1일부)_5_34분기홀딩스실적보고(이천공장)_현금_4월실적" xfId="468"/>
    <cellStyle name="_관할특약점(10.1일부)_5_34분기홀딩스실적보고(이천공장)_현금_4월실적_00.090713_평가_0906" xfId="469"/>
    <cellStyle name="_관할특약점(10.1일부)_5_34분기홀딩스실적보고(이천공장)_현금_4월실적_00.090713_평가_0906_03.평가가중치_2010년_100118" xfId="470"/>
    <cellStyle name="_관할특약점(10.1일부)_5_34분기홀딩스실적보고(이천공장)_현금_4월실적_00.090713_평가_0906_2011년 지표별 월별 목표 및 BL  현업의견(종합)" xfId="471"/>
    <cellStyle name="_관할특약점(10.1일부)_5_34분기홀딩스실적보고(이천공장)_현금_4월실적_03.평가가중치_2010년_100118" xfId="472"/>
    <cellStyle name="_관할특약점(10.1일부)_5_34분기홀딩스실적보고(이천공장)_현금_4월실적_2011년 지표별 월별 목표 및 BL  현업의견(종합)" xfId="473"/>
    <cellStyle name="_관할특약점(10.1일부)_5_3분기홀딩스실적보고(확정2차수정)" xfId="474"/>
    <cellStyle name="_관할특약점(10.1일부)_5_3분기홀딩스실적보고(확정2차수정)_00.090508_평가_0904" xfId="475"/>
    <cellStyle name="_관할특약점(10.1일부)_5_3분기홀딩스실적보고(확정2차수정)_00.090508_평가_0904_00.090713_평가_0906" xfId="476"/>
    <cellStyle name="_관할특약점(10.1일부)_5_3분기홀딩스실적보고(확정2차수정)_00.090508_평가_0904_00.090713_평가_0906_03.평가가중치_2010년_100118" xfId="477"/>
    <cellStyle name="_관할특약점(10.1일부)_5_3분기홀딩스실적보고(확정2차수정)_00.090508_평가_0904_00.090713_평가_0906_2011년 지표별 월별 목표 및 BL  현업의견(종합)" xfId="478"/>
    <cellStyle name="_관할특약점(10.1일부)_5_3분기홀딩스실적보고(확정2차수정)_00.090508_평가_0904_03.평가가중치_2010년_100118" xfId="479"/>
    <cellStyle name="_관할특약점(10.1일부)_5_3분기홀딩스실적보고(확정2차수정)_00.090508_평가_0904_2011년 지표별 월별 목표 및 BL  현업의견(종합)" xfId="480"/>
    <cellStyle name="_관할특약점(10.1일부)_5_3분기홀딩스실적보고(확정2차수정)_009.RTF" xfId="481"/>
    <cellStyle name="_관할특약점(10.1일부)_5_3분기홀딩스실적보고(확정2차수정)_009.RTF_03.평가가중치_2010년_100118" xfId="482"/>
    <cellStyle name="_관할특약점(10.1일부)_5_3분기홀딩스실적보고(확정2차수정)_009.RTF_2011년 지표별 월별 목표 및 BL  현업의견(종합)" xfId="483"/>
    <cellStyle name="_관할특약점(10.1일부)_5_3분기홀딩스실적보고(확정2차수정)_010.소진율" xfId="484"/>
    <cellStyle name="_관할특약점(10.1일부)_5_3분기홀딩스실적보고(확정2차수정)_010.소진율_03.평가가중치_2010년_100118" xfId="485"/>
    <cellStyle name="_관할특약점(10.1일부)_5_3분기홀딩스실적보고(확정2차수정)_010.소진율_2011년 지표별 월별 목표 및 BL  현업의견(종합)" xfId="486"/>
    <cellStyle name="_관할특약점(10.1일부)_5_3분기홀딩스실적보고(확정2차수정)_028.자재합리화" xfId="487"/>
    <cellStyle name="_관할특약점(10.1일부)_5_3분기홀딩스실적보고(확정2차수정)_028.자재합리화_00.090713_평가_0906" xfId="488"/>
    <cellStyle name="_관할특약점(10.1일부)_5_3분기홀딩스실적보고(확정2차수정)_028.자재합리화_00.090713_평가_0906_03.평가가중치_2010년_100118" xfId="489"/>
    <cellStyle name="_관할특약점(10.1일부)_5_3분기홀딩스실적보고(확정2차수정)_028.자재합리화_03.평가가중치_2010년_100118" xfId="490"/>
    <cellStyle name="_관할특약점(10.1일부)_5_3분기홀딩스실적보고(확정2차수정)_028.자재합리화_2011년 지표별 월별 목표 및 BL  현업의견(종합)" xfId="491"/>
    <cellStyle name="_관할특약점(10.1일부)_5_3분기홀딩스실적보고(확정2차수정)_03.평가가중치_2010년_100118" xfId="492"/>
    <cellStyle name="_관할특약점(10.1일부)_5_3분기홀딩스실적보고(확정2차수정)_06년손익추정양식(060525)" xfId="493"/>
    <cellStyle name="_관할특약점(10.1일부)_5_3분기홀딩스실적보고(확정2차수정)_06년손익추정양식(060525)_03.평가가중치_2010년_100118" xfId="494"/>
    <cellStyle name="_관할특약점(10.1일부)_5_3분기홀딩스실적보고(확정2차수정)_06년손익추정양식(060525)_기초자료(10월)" xfId="495"/>
    <cellStyle name="_관할특약점(10.1일부)_5_3분기홀딩스실적보고(확정2차수정)_06년손익추정양식(060525)_기초자료(10월)_03.평가가중치_2010년_100118" xfId="496"/>
    <cellStyle name="_관할특약점(10.1일부)_5_3분기홀딩스실적보고(확정2차수정)_06년손익추정양식(060525)_기초자료(10월)_기초자료(11월)" xfId="497"/>
    <cellStyle name="_관할특약점(10.1일부)_5_3분기홀딩스실적보고(확정2차수정)_06년손익추정양식(060525)_기초자료(10월)_기초자료(11월)_03.평가가중치_2010년_100118" xfId="498"/>
    <cellStyle name="_관할특약점(10.1일부)_5_3분기홀딩스실적보고(확정2차수정)_06년손익추정양식(060525)_기초자료(11월)" xfId="499"/>
    <cellStyle name="_관할특약점(10.1일부)_5_3분기홀딩스실적보고(확정2차수정)_06년손익추정양식(060525)_기초자료(11월)_03.평가가중치_2010년_100118" xfId="500"/>
    <cellStyle name="_관할특약점(10.1일부)_5_3분기홀딩스실적보고(확정2차수정)_2011년 지표별 월별 목표 및 BL  현업의견(종합)" xfId="501"/>
    <cellStyle name="_관할특약점(10.1일부)_5_3분기홀딩스실적보고(확정2차수정)_4월실적" xfId="502"/>
    <cellStyle name="_관할특약점(10.1일부)_5_3분기홀딩스실적보고(확정2차수정)_4월실적_00.090713_평가_0906" xfId="503"/>
    <cellStyle name="_관할특약점(10.1일부)_5_3분기홀딩스실적보고(확정2차수정)_4월실적_00.090713_평가_0906_03.평가가중치_2010년_100118" xfId="504"/>
    <cellStyle name="_관할특약점(10.1일부)_5_3분기홀딩스실적보고(확정2차수정)_4월실적_03.평가가중치_2010년_100118" xfId="505"/>
    <cellStyle name="_관할특약점(10.1일부)_5_3분기홀딩스실적보고(확정2차수정)_xSAPtemp3413" xfId="506"/>
    <cellStyle name="_관할특약점(10.1일부)_5_3분기홀딩스실적보고(확정2차수정)_xSAPtemp3413_03.평가가중치_2010년_100118" xfId="507"/>
    <cellStyle name="_관할특약점(10.1일부)_5_3분기홀딩스실적보고(확정2차수정)_기초자료(10월)" xfId="508"/>
    <cellStyle name="_관할특약점(10.1일부)_5_3분기홀딩스실적보고(확정2차수정)_기초자료(10월)_03.평가가중치_2010년_100118" xfId="509"/>
    <cellStyle name="_관할특약점(10.1일부)_5_3분기홀딩스실적보고(확정2차수정)_기초자료(10월)_기초자료(11월)" xfId="510"/>
    <cellStyle name="_관할특약점(10.1일부)_5_3분기홀딩스실적보고(확정2차수정)_기초자료(10월)_기초자료(11월)_03.평가가중치_2010년_100118" xfId="511"/>
    <cellStyle name="_관할특약점(10.1일부)_5_3분기홀딩스실적보고(확정2차수정)_기초자료(11월)" xfId="512"/>
    <cellStyle name="_관할특약점(10.1일부)_5_3분기홀딩스실적보고(확정2차수정)_기초자료(11월)_03.평가가중치_2010년_100118" xfId="513"/>
    <cellStyle name="_관할특약점(10.1일부)_5_3분기홀딩스실적보고(확정2차수정)_반품(75.9억)" xfId="514"/>
    <cellStyle name="_관할특약점(10.1일부)_5_3분기홀딩스실적보고(확정2차수정)_반품(75.9억)_03.평가가중치_2010년_100118" xfId="515"/>
    <cellStyle name="_관할특약점(10.1일부)_5_3분기홀딩스실적보고(확정2차수정)_식품Data" xfId="516"/>
    <cellStyle name="_관할특약점(10.1일부)_5_3분기홀딩스실적보고(확정2차수정)_식품Data_00.090508_평가_0904" xfId="517"/>
    <cellStyle name="_관할특약점(10.1일부)_5_3분기홀딩스실적보고(확정2차수정)_식품Data_00.090508_평가_0904_00.090713_평가_0906" xfId="518"/>
    <cellStyle name="_관할특약점(10.1일부)_5_3분기홀딩스실적보고(확정2차수정)_식품Data_00.090508_평가_0904_00.090713_평가_0906_03.평가가중치_2010년_100118" xfId="519"/>
    <cellStyle name="_관할특약점(10.1일부)_5_3분기홀딩스실적보고(확정2차수정)_식품Data_00.090508_평가_0904_03.평가가중치_2010년_100118" xfId="520"/>
    <cellStyle name="_관할특약점(10.1일부)_5_3분기홀딩스실적보고(확정2차수정)_식품Data_03.평가가중치_2010년_100118" xfId="521"/>
    <cellStyle name="_관할특약점(10.1일부)_5_3분기홀딩스실적보고(확정2차수정)_식품Data_4월실적" xfId="522"/>
    <cellStyle name="_관할특약점(10.1일부)_5_3분기홀딩스실적보고(확정2차수정)_식품Data_4월실적_00.090713_평가_0906" xfId="523"/>
    <cellStyle name="_관할특약점(10.1일부)_5_3분기홀딩스실적보고(확정2차수정)_식품Data_4월실적_00.090713_평가_0906_03.평가가중치_2010년_100118" xfId="524"/>
    <cellStyle name="_관할특약점(10.1일부)_5_3분기홀딩스실적보고(확정2차수정)_식품Data_4월실적_03.평가가중치_2010년_100118" xfId="525"/>
    <cellStyle name="_관할특약점(10.1일부)_5_3분기홀딩스실적보고(확정2차수정)_현금" xfId="526"/>
    <cellStyle name="_관할특약점(10.1일부)_5_3분기홀딩스실적보고(확정2차수정)_현금_00.090508_평가_0904" xfId="527"/>
    <cellStyle name="_관할특약점(10.1일부)_5_3분기홀딩스실적보고(확정2차수정)_현금_00.090508_평가_0904_00.090713_평가_0906" xfId="528"/>
    <cellStyle name="_관할특약점(10.1일부)_5_3분기홀딩스실적보고(확정2차수정)_현금_00.090508_평가_0904_00.090713_평가_0906_03.평가가중치_2010년_100118" xfId="529"/>
    <cellStyle name="_관할특약점(10.1일부)_5_3분기홀딩스실적보고(확정2차수정)_현금_00.090508_평가_0904_03.평가가중치_2010년_100118" xfId="530"/>
    <cellStyle name="_관할특약점(10.1일부)_5_3분기홀딩스실적보고(확정2차수정)_현금_03.평가가중치_2010년_100118" xfId="531"/>
    <cellStyle name="_관할특약점(10.1일부)_5_3분기홀딩스실적보고(확정2차수정)_현금_4월실적" xfId="532"/>
    <cellStyle name="_관할특약점(10.1일부)_5_3분기홀딩스실적보고(확정2차수정)_현금_4월실적_00.090713_평가_0906" xfId="533"/>
    <cellStyle name="_관할특약점(10.1일부)_5_3분기홀딩스실적보고(확정2차수정)_현금_4월실적_00.090713_평가_0906_03.평가가중치_2010년_100118" xfId="534"/>
    <cellStyle name="_관할특약점(10.1일부)_5_3분기홀딩스실적보고(확정2차수정)_현금_4월실적_03.평가가중치_2010년_100118" xfId="535"/>
    <cellStyle name="_관할특약점(10.1일부)_5_3분기홀딩스실적보고(확정수정)" xfId="536"/>
    <cellStyle name="_관할특약점(10.1일부)_5_3분기홀딩스실적보고(확정수정)_00.090508_평가_0904" xfId="537"/>
    <cellStyle name="_관할특약점(10.1일부)_5_3분기홀딩스실적보고(확정수정)_00.090508_평가_0904_00.090713_평가_0906" xfId="538"/>
    <cellStyle name="_관할특약점(10.1일부)_5_3분기홀딩스실적보고(확정수정)_00.090508_평가_0904_00.090713_평가_0906_03.평가가중치_2010년_100118" xfId="539"/>
    <cellStyle name="_관할특약점(10.1일부)_5_3분기홀딩스실적보고(확정수정)_00.090508_평가_0904_03.평가가중치_2010년_100118" xfId="540"/>
    <cellStyle name="_관할특약점(10.1일부)_5_3분기홀딩스실적보고(확정수정)_009.RTF" xfId="541"/>
    <cellStyle name="_관할특약점(10.1일부)_5_3분기홀딩스실적보고(확정수정)_009.RTF_03.평가가중치_2010년_100118" xfId="542"/>
    <cellStyle name="_관할특약점(10.1일부)_5_3분기홀딩스실적보고(확정수정)_010.소진율" xfId="543"/>
    <cellStyle name="_관할특약점(10.1일부)_5_3분기홀딩스실적보고(확정수정)_010.소진율_03.평가가중치_2010년_100118" xfId="544"/>
    <cellStyle name="_관할특약점(10.1일부)_5_3분기홀딩스실적보고(확정수정)_028.자재합리화" xfId="545"/>
    <cellStyle name="_관할특약점(10.1일부)_5_3분기홀딩스실적보고(확정수정)_028.자재합리화_00.090713_평가_0906" xfId="546"/>
    <cellStyle name="_관할특약점(10.1일부)_5_3분기홀딩스실적보고(확정수정)_028.자재합리화_00.090713_평가_0906_03.평가가중치_2010년_100118" xfId="547"/>
    <cellStyle name="_관할특약점(10.1일부)_5_3분기홀딩스실적보고(확정수정)_028.자재합리화_03.평가가중치_2010년_100118" xfId="548"/>
    <cellStyle name="_관할특약점(10.1일부)_5_3분기홀딩스실적보고(확정수정)_03.평가가중치_2010년_100118" xfId="549"/>
    <cellStyle name="_관할특약점(10.1일부)_5_3분기홀딩스실적보고(확정수정)_06년손익추정양식(060525)" xfId="550"/>
    <cellStyle name="_관할특약점(10.1일부)_5_3분기홀딩스실적보고(확정수정)_06년손익추정양식(060525)_03.평가가중치_2010년_100118" xfId="551"/>
    <cellStyle name="_관할특약점(10.1일부)_5_3분기홀딩스실적보고(확정수정)_06년손익추정양식(060525)_기초자료(10월)" xfId="552"/>
    <cellStyle name="_관할특약점(10.1일부)_5_3분기홀딩스실적보고(확정수정)_06년손익추정양식(060525)_기초자료(10월)_03.평가가중치_2010년_100118" xfId="553"/>
    <cellStyle name="_관할특약점(10.1일부)_5_3분기홀딩스실적보고(확정수정)_06년손익추정양식(060525)_기초자료(10월)_기초자료(11월)" xfId="554"/>
    <cellStyle name="_관할특약점(10.1일부)_5_3분기홀딩스실적보고(확정수정)_06년손익추정양식(060525)_기초자료(10월)_기초자료(11월)_03.평가가중치_2010년_100118" xfId="555"/>
    <cellStyle name="_관할특약점(10.1일부)_5_3분기홀딩스실적보고(확정수정)_06년손익추정양식(060525)_기초자료(11월)" xfId="556"/>
    <cellStyle name="_관할특약점(10.1일부)_5_3분기홀딩스실적보고(확정수정)_06년손익추정양식(060525)_기초자료(11월)_03.평가가중치_2010년_100118" xfId="557"/>
    <cellStyle name="_관할특약점(10.1일부)_5_3분기홀딩스실적보고(확정수정)_4월실적" xfId="558"/>
    <cellStyle name="_관할특약점(10.1일부)_5_3분기홀딩스실적보고(확정수정)_4월실적_00.090713_평가_0906" xfId="559"/>
    <cellStyle name="_관할특약점(10.1일부)_5_3분기홀딩스실적보고(확정수정)_4월실적_00.090713_평가_0906_03.평가가중치_2010년_100118" xfId="560"/>
    <cellStyle name="_관할특약점(10.1일부)_5_3분기홀딩스실적보고(확정수정)_4월실적_03.평가가중치_2010년_100118" xfId="561"/>
    <cellStyle name="_관할특약점(10.1일부)_5_3분기홀딩스실적보고(확정수정)_xSAPtemp3413" xfId="562"/>
    <cellStyle name="_관할특약점(10.1일부)_5_3분기홀딩스실적보고(확정수정)_xSAPtemp3413_03.평가가중치_2010년_100118" xfId="563"/>
    <cellStyle name="_관할특약점(10.1일부)_5_3분기홀딩스실적보고(확정수정)_기초자료(10월)" xfId="564"/>
    <cellStyle name="_관할특약점(10.1일부)_5_3분기홀딩스실적보고(확정수정)_기초자료(10월)_03.평가가중치_2010년_100118" xfId="565"/>
    <cellStyle name="_관할특약점(10.1일부)_5_3분기홀딩스실적보고(확정수정)_기초자료(10월)_기초자료(11월)" xfId="566"/>
    <cellStyle name="_관할특약점(10.1일부)_5_3분기홀딩스실적보고(확정수정)_기초자료(10월)_기초자료(11월)_03.평가가중치_2010년_100118" xfId="567"/>
    <cellStyle name="_관할특약점(10.1일부)_5_3분기홀딩스실적보고(확정수정)_기초자료(11월)" xfId="568"/>
    <cellStyle name="_관할특약점(10.1일부)_5_3분기홀딩스실적보고(확정수정)_기초자료(11월)_03.평가가중치_2010년_100118" xfId="569"/>
    <cellStyle name="_관할특약점(10.1일부)_5_3분기홀딩스실적보고(확정수정)_반품(75.9억)" xfId="570"/>
    <cellStyle name="_관할특약점(10.1일부)_5_3분기홀딩스실적보고(확정수정)_반품(75.9억)_03.평가가중치_2010년_100118" xfId="571"/>
    <cellStyle name="_관할특약점(10.1일부)_5_3분기홀딩스실적보고(확정수정)_식품Data" xfId="572"/>
    <cellStyle name="_관할특약점(10.1일부)_5_3분기홀딩스실적보고(확정수정)_식품Data_00.090508_평가_0904" xfId="573"/>
    <cellStyle name="_관할특약점(10.1일부)_5_3분기홀딩스실적보고(확정수정)_식품Data_00.090508_평가_0904_00.090713_평가_0906" xfId="574"/>
    <cellStyle name="_관할특약점(10.1일부)_5_3분기홀딩스실적보고(확정수정)_식품Data_00.090508_평가_0904_00.090713_평가_0906_03.평가가중치_2010년_100118" xfId="575"/>
    <cellStyle name="_관할특약점(10.1일부)_5_3분기홀딩스실적보고(확정수정)_식품Data_00.090508_평가_0904_03.평가가중치_2010년_100118" xfId="576"/>
    <cellStyle name="_관할특약점(10.1일부)_5_3분기홀딩스실적보고(확정수정)_식품Data_03.평가가중치_2010년_100118" xfId="577"/>
    <cellStyle name="_관할특약점(10.1일부)_5_3분기홀딩스실적보고(확정수정)_식품Data_4월실적" xfId="578"/>
    <cellStyle name="_관할특약점(10.1일부)_5_3분기홀딩스실적보고(확정수정)_식품Data_4월실적_00.090713_평가_0906" xfId="579"/>
    <cellStyle name="_관할특약점(10.1일부)_5_3분기홀딩스실적보고(확정수정)_식품Data_4월실적_00.090713_평가_0906_03.평가가중치_2010년_100118" xfId="580"/>
    <cellStyle name="_관할특약점(10.1일부)_5_3분기홀딩스실적보고(확정수정)_식품Data_4월실적_03.평가가중치_2010년_100118" xfId="581"/>
    <cellStyle name="_관할특약점(10.1일부)_5_3분기홀딩스실적보고(확정수정)_현금" xfId="582"/>
    <cellStyle name="_관할특약점(10.1일부)_5_3분기홀딩스실적보고(확정수정)_현금_00.090508_평가_0904" xfId="583"/>
    <cellStyle name="_관할특약점(10.1일부)_5_3분기홀딩스실적보고(확정수정)_현금_00.090508_평가_0904_00.090713_평가_0906" xfId="584"/>
    <cellStyle name="_관할특약점(10.1일부)_5_3분기홀딩스실적보고(확정수정)_현금_00.090508_평가_0904_00.090713_평가_0906_03.평가가중치_2010년_100118" xfId="585"/>
    <cellStyle name="_관할특약점(10.1일부)_5_3분기홀딩스실적보고(확정수정)_현금_00.090508_평가_0904_03.평가가중치_2010년_100118" xfId="586"/>
    <cellStyle name="_관할특약점(10.1일부)_5_3분기홀딩스실적보고(확정수정)_현금_03.평가가중치_2010년_100118" xfId="587"/>
    <cellStyle name="_관할특약점(10.1일부)_5_3분기홀딩스실적보고(확정수정)_현금_4월실적" xfId="588"/>
    <cellStyle name="_관할특약점(10.1일부)_5_3분기홀딩스실적보고(확정수정)_현금_4월실적_00.090713_평가_0906" xfId="589"/>
    <cellStyle name="_관할특약점(10.1일부)_5_3분기홀딩스실적보고(확정수정)_현금_4월실적_00.090713_평가_0906_03.평가가중치_2010년_100118" xfId="590"/>
    <cellStyle name="_관할특약점(10.1일부)_5_3분기홀딩스실적보고(확정수정)_현금_4월실적_03.평가가중치_2010년_100118" xfId="591"/>
    <cellStyle name="_관할특약점(10.1일부)_5_4월실적" xfId="592"/>
    <cellStyle name="_관할특약점(10.1일부)_5_4월실적_00.090713_평가_0906" xfId="593"/>
    <cellStyle name="_관할특약점(10.1일부)_5_4월실적_00.090713_평가_0906_03.평가가중치_2010년_100118" xfId="594"/>
    <cellStyle name="_관할특약점(10.1일부)_5_4월실적_03.평가가중치_2010년_100118" xfId="595"/>
    <cellStyle name="_관할특약점(10.1일부)_5_5월실적_오산지원팀보고" xfId="596"/>
    <cellStyle name="_관할특약점(10.1일부)_5_5월실적_오산지원팀보고_03.평가가중치_2010년_100118" xfId="597"/>
    <cellStyle name="_관할특약점(10.1일부)_5_5월실적_오산지원팀보고_5월실적보고" xfId="598"/>
    <cellStyle name="_관할특약점(10.1일부)_5_5월실적_오산지원팀보고_5월실적보고_03.평가가중치_2010년_100118" xfId="599"/>
    <cellStyle name="_관할특약점(10.1일부)_5_5월실적_오산지원팀보고_5월실적보고_7월실적보고(1)" xfId="600"/>
    <cellStyle name="_관할특약점(10.1일부)_5_5월실적_오산지원팀보고_5월실적보고_7월실적보고(1)_03.평가가중치_2010년_100118" xfId="601"/>
    <cellStyle name="_관할특약점(10.1일부)_5_5월실적_오산지원팀보고_5월실적보고_생산본부보고(오산060809)" xfId="602"/>
    <cellStyle name="_관할특약점(10.1일부)_5_5월실적_오산지원팀보고_5월실적보고_생산본부보고(오산060809)_03.평가가중치_2010년_100118" xfId="603"/>
    <cellStyle name="_관할특약점(10.1일부)_5_5월실적_오산지원팀보고_5월실적보고_제조원가명세(기흥)" xfId="604"/>
    <cellStyle name="_관할특약점(10.1일부)_5_5월실적_오산지원팀보고_5월실적보고_제조원가명세(기흥)_03.평가가중치_2010년_100118" xfId="605"/>
    <cellStyle name="_관할특약점(10.1일부)_5_5월실적_오산지원팀보고_6월실적보고종합수정본" xfId="606"/>
    <cellStyle name="_관할특약점(10.1일부)_5_5월실적_오산지원팀보고_6월실적보고종합수정본_03.평가가중치_2010년_100118" xfId="607"/>
    <cellStyle name="_관할특약점(10.1일부)_5_5월실적_오산지원팀보고_6월실적보고종합수정본_7월실적보고(1)" xfId="608"/>
    <cellStyle name="_관할특약점(10.1일부)_5_5월실적_오산지원팀보고_6월실적보고종합수정본_7월실적보고(1)_03.평가가중치_2010년_100118" xfId="609"/>
    <cellStyle name="_관할특약점(10.1일부)_5_5월실적_오산지원팀보고_6월실적보고종합수정본_생산본부보고(오산060809)" xfId="610"/>
    <cellStyle name="_관할특약점(10.1일부)_5_5월실적_오산지원팀보고_6월실적보고종합수정본_생산본부보고(오산060809)_03.평가가중치_2010년_100118" xfId="611"/>
    <cellStyle name="_관할특약점(10.1일부)_5_5월실적_오산지원팀보고_6월실적보고종합수정본_제조원가명세(기흥)" xfId="612"/>
    <cellStyle name="_관할특약점(10.1일부)_5_5월실적_오산지원팀보고_6월실적보고종합수정본_제조원가명세(기흥)_03.평가가중치_2010년_100118" xfId="613"/>
    <cellStyle name="_관할특약점(10.1일부)_5_5월실적_오산지원팀보고_7월실적보고(1)" xfId="614"/>
    <cellStyle name="_관할특약점(10.1일부)_5_5월실적_오산지원팀보고_7월실적보고(1)_03.평가가중치_2010년_100118" xfId="615"/>
    <cellStyle name="_관할특약점(10.1일부)_5_5월실적_오산지원팀보고_7월실적보고1(환안)" xfId="616"/>
    <cellStyle name="_관할특약점(10.1일부)_5_5월실적_오산지원팀보고_7월실적보고1(환안)_03.평가가중치_2010년_100118" xfId="617"/>
    <cellStyle name="_관할특약점(10.1일부)_5_5월실적_오산지원팀보고_생산본부보고(오산060809)" xfId="618"/>
    <cellStyle name="_관할특약점(10.1일부)_5_5월실적_오산지원팀보고_생산본부보고(오산060809)_03.평가가중치_2010년_100118" xfId="619"/>
    <cellStyle name="_관할특약점(10.1일부)_5_5월실적_오산지원팀보고_제조원가명세(기흥)" xfId="620"/>
    <cellStyle name="_관할특약점(10.1일부)_5_5월실적_오산지원팀보고_제조원가명세(기흥)_03.평가가중치_2010년_100118" xfId="621"/>
    <cellStyle name="_관할특약점(10.1일부)_5_5월실적_오산지원팀보고_중점현안_환안팀보고(0710)-1(1)(1)" xfId="622"/>
    <cellStyle name="_관할특약점(10.1일부)_5_5월실적_오산지원팀보고_중점현안_환안팀보고(0710)-1(1)(1)_03.평가가중치_2010년_100118" xfId="623"/>
    <cellStyle name="_관할특약점(10.1일부)_5_Fibersol2(06.07.실적)" xfId="624"/>
    <cellStyle name="_관할특약점(10.1일부)_5_Fibersol2(06.07.실적)_03.평가가중치_2010년_100118" xfId="625"/>
    <cellStyle name="_관할특약점(10.1일부)_5_Fibersol2(06.07.실적)_기초자료(10월)" xfId="626"/>
    <cellStyle name="_관할특약점(10.1일부)_5_Fibersol2(06.07.실적)_기초자료(10월)_03.평가가중치_2010년_100118" xfId="627"/>
    <cellStyle name="_관할특약점(10.1일부)_5_Fibersol2(06.07.실적)_기초자료(10월)_기초자료(11월)" xfId="628"/>
    <cellStyle name="_관할특약점(10.1일부)_5_Fibersol2(06.07.실적)_기초자료(10월)_기초자료(11월)_03.평가가중치_2010년_100118" xfId="629"/>
    <cellStyle name="_관할특약점(10.1일부)_5_Fibersol2(06.07.실적)_기초자료(11월)" xfId="630"/>
    <cellStyle name="_관할특약점(10.1일부)_5_Fibersol2(06.07.실적)_기초자료(11월)_03.평가가중치_2010년_100118" xfId="631"/>
    <cellStyle name="_관할특약점(10.1일부)_5_xSAPtemp3413" xfId="632"/>
    <cellStyle name="_관할특약점(10.1일부)_5_xSAPtemp3413_03.평가가중치_2010년_100118" xfId="633"/>
    <cellStyle name="_관할특약점(10.1일부)_5_기초자료(10월)" xfId="634"/>
    <cellStyle name="_관할특약점(10.1일부)_5_기초자료(10월)_03.평가가중치_2010년_100118" xfId="635"/>
    <cellStyle name="_관할특약점(10.1일부)_5_기초자료(10월)_기초자료(11월)" xfId="636"/>
    <cellStyle name="_관할특약점(10.1일부)_5_기초자료(10월)_기초자료(11월)_03.평가가중치_2010년_100118" xfId="637"/>
    <cellStyle name="_관할특약점(10.1일부)_5_기초자료(11월)" xfId="638"/>
    <cellStyle name="_관할특약점(10.1일부)_5_기초자료(11월)_03.평가가중치_2010년_100118" xfId="639"/>
    <cellStyle name="_관할특약점(10.1일부)_5_단위당분석(06.06)" xfId="640"/>
    <cellStyle name="_관할특약점(10.1일부)_5_단위당분석(06.06)_03.평가가중치_2010년_100118" xfId="641"/>
    <cellStyle name="_관할특약점(10.1일부)_5_단위당분석(06.06)_기초자료(10월)" xfId="642"/>
    <cellStyle name="_관할특약점(10.1일부)_5_단위당분석(06.06)_기초자료(10월)_03.평가가중치_2010년_100118" xfId="643"/>
    <cellStyle name="_관할특약점(10.1일부)_5_단위당분석(06.06)_기초자료(10월)_기초자료(11월)" xfId="644"/>
    <cellStyle name="_관할특약점(10.1일부)_5_단위당분석(06.06)_기초자료(10월)_기초자료(11월)_03.평가가중치_2010년_100118" xfId="645"/>
    <cellStyle name="_관할특약점(10.1일부)_5_단위당분석(06.06)_기초자료(11월)" xfId="646"/>
    <cellStyle name="_관할특약점(10.1일부)_5_단위당분석(06.06)_기초자료(11월)_03.평가가중치_2010년_100118" xfId="647"/>
    <cellStyle name="_관할특약점(10.1일부)_5_단위당분석(06.07)" xfId="648"/>
    <cellStyle name="_관할특약점(10.1일부)_5_단위당분석(06.07)_03.평가가중치_2010년_100118" xfId="649"/>
    <cellStyle name="_관할특약점(10.1일부)_5_단위당분석(06.07)_기초자료(10월)" xfId="650"/>
    <cellStyle name="_관할특약점(10.1일부)_5_단위당분석(06.07)_기초자료(10월)_03.평가가중치_2010년_100118" xfId="651"/>
    <cellStyle name="_관할특약점(10.1일부)_5_단위당분석(06.07)_기초자료(10월)_기초자료(11월)" xfId="652"/>
    <cellStyle name="_관할특약점(10.1일부)_5_단위당분석(06.07)_기초자료(10월)_기초자료(11월)_03.평가가중치_2010년_100118" xfId="653"/>
    <cellStyle name="_관할특약점(10.1일부)_5_단위당분석(06.07)_기초자료(11월)" xfId="654"/>
    <cellStyle name="_관할특약점(10.1일부)_5_단위당분석(06.07)_기초자료(11월)_03.평가가중치_2010년_100118" xfId="655"/>
    <cellStyle name="_관할특약점(10.1일부)_5_반품(75.9억)" xfId="656"/>
    <cellStyle name="_관할특약점(10.1일부)_5_반품(75.9억)_03.평가가중치_2010년_100118" xfId="657"/>
    <cellStyle name="_관할특약점(10.1일부)_5_생산본부보고(오산060430)" xfId="658"/>
    <cellStyle name="_관할특약점(10.1일부)_5_생산본부보고(오산060430)_03.평가가중치_2010년_100118" xfId="659"/>
    <cellStyle name="_관할특약점(10.1일부)_5_생산본부보고(오산060430)_5월실적보고" xfId="660"/>
    <cellStyle name="_관할특약점(10.1일부)_5_생산본부보고(오산060430)_5월실적보고_03.평가가중치_2010년_100118" xfId="661"/>
    <cellStyle name="_관할특약점(10.1일부)_5_생산본부보고(오산060430)_5월실적보고_7월실적보고(1)" xfId="662"/>
    <cellStyle name="_관할특약점(10.1일부)_5_생산본부보고(오산060430)_5월실적보고_7월실적보고(1)_03.평가가중치_2010년_100118" xfId="663"/>
    <cellStyle name="_관할특약점(10.1일부)_5_생산본부보고(오산060430)_5월실적보고_생산본부보고(오산060809)" xfId="664"/>
    <cellStyle name="_관할특약점(10.1일부)_5_생산본부보고(오산060430)_5월실적보고_생산본부보고(오산060809)_03.평가가중치_2010년_100118" xfId="665"/>
    <cellStyle name="_관할특약점(10.1일부)_5_생산본부보고(오산060430)_5월실적보고_제조원가명세(기흥)" xfId="666"/>
    <cellStyle name="_관할특약점(10.1일부)_5_생산본부보고(오산060430)_5월실적보고_제조원가명세(기흥)_03.평가가중치_2010년_100118" xfId="667"/>
    <cellStyle name="_관할특약점(10.1일부)_5_생산본부보고(오산060430)_6월실적보고종합수정본" xfId="668"/>
    <cellStyle name="_관할특약점(10.1일부)_5_생산본부보고(오산060430)_6월실적보고종합수정본_03.평가가중치_2010년_100118" xfId="669"/>
    <cellStyle name="_관할특약점(10.1일부)_5_생산본부보고(오산060430)_6월실적보고종합수정본_7월실적보고(1)" xfId="670"/>
    <cellStyle name="_관할특약점(10.1일부)_5_생산본부보고(오산060430)_6월실적보고종합수정본_7월실적보고(1)_03.평가가중치_2010년_100118" xfId="671"/>
    <cellStyle name="_관할특약점(10.1일부)_5_생산본부보고(오산060430)_6월실적보고종합수정본_생산본부보고(오산060809)" xfId="672"/>
    <cellStyle name="_관할특약점(10.1일부)_5_생산본부보고(오산060430)_6월실적보고종합수정본_생산본부보고(오산060809)_03.평가가중치_2010년_100118" xfId="673"/>
    <cellStyle name="_관할특약점(10.1일부)_5_생산본부보고(오산060430)_6월실적보고종합수정본_제조원가명세(기흥)" xfId="674"/>
    <cellStyle name="_관할특약점(10.1일부)_5_생산본부보고(오산060430)_6월실적보고종합수정본_제조원가명세(기흥)_03.평가가중치_2010년_100118" xfId="675"/>
    <cellStyle name="_관할특약점(10.1일부)_5_생산본부보고(오산060430)_7월실적보고(1)" xfId="676"/>
    <cellStyle name="_관할특약점(10.1일부)_5_생산본부보고(오산060430)_7월실적보고(1)_03.평가가중치_2010년_100118" xfId="677"/>
    <cellStyle name="_관할특약점(10.1일부)_5_생산본부보고(오산060430)_7월실적보고1(환안)" xfId="678"/>
    <cellStyle name="_관할특약점(10.1일부)_5_생산본부보고(오산060430)_7월실적보고1(환안)_03.평가가중치_2010년_100118" xfId="679"/>
    <cellStyle name="_관할특약점(10.1일부)_5_생산본부보고(오산060430)_생산본부보고(오산060809)" xfId="680"/>
    <cellStyle name="_관할특약점(10.1일부)_5_생산본부보고(오산060430)_생산본부보고(오산060809)_03.평가가중치_2010년_100118" xfId="681"/>
    <cellStyle name="_관할특약점(10.1일부)_5_생산본부보고(오산060430)_제조원가명세(기흥)" xfId="682"/>
    <cellStyle name="_관할특약점(10.1일부)_5_생산본부보고(오산060430)_제조원가명세(기흥)_03.평가가중치_2010년_100118" xfId="683"/>
    <cellStyle name="_관할특약점(10.1일부)_5_생산본부보고(오산060430)_중점현안_환안팀보고(0710)-1(1)(1)" xfId="684"/>
    <cellStyle name="_관할특약점(10.1일부)_5_생산본부보고(오산060430)_중점현안_환안팀보고(0710)-1(1)(1)_03.평가가중치_2010년_100118" xfId="685"/>
    <cellStyle name="_관할특약점(10.1일부)_5_생산본부보고(오산060709)" xfId="686"/>
    <cellStyle name="_관할특약점(10.1일부)_5_생산본부보고(오산060709)_03.평가가중치_2010년_100118" xfId="687"/>
    <cellStyle name="_관할특약점(10.1일부)_5_생산본부보고(오산060709)_7월실적보고(1)" xfId="688"/>
    <cellStyle name="_관할특약점(10.1일부)_5_생산본부보고(오산060709)_7월실적보고(1)_03.평가가중치_2010년_100118" xfId="689"/>
    <cellStyle name="_관할특약점(10.1일부)_5_생산본부보고(오산060709)_제조원가명세(기흥)" xfId="690"/>
    <cellStyle name="_관할특약점(10.1일부)_5_생산본부보고(오산060709)_제조원가명세(기흥)_03.평가가중치_2010년_100118" xfId="691"/>
    <cellStyle name="_관할특약점(10.1일부)_5_손익(06.05)" xfId="692"/>
    <cellStyle name="_관할특약점(10.1일부)_5_손익(06.05)_03.평가가중치_2010년_100118" xfId="693"/>
    <cellStyle name="_관할특약점(10.1일부)_5_손익(06.05)_기초자료(10월)" xfId="694"/>
    <cellStyle name="_관할특약점(10.1일부)_5_손익(06.05)_기초자료(10월)_03.평가가중치_2010년_100118" xfId="695"/>
    <cellStyle name="_관할특약점(10.1일부)_5_손익(06.05)_기초자료(10월)_기초자료(11월)" xfId="696"/>
    <cellStyle name="_관할특약점(10.1일부)_5_손익(06.05)_기초자료(10월)_기초자료(11월)_03.평가가중치_2010년_100118" xfId="697"/>
    <cellStyle name="_관할특약점(10.1일부)_5_손익(06.05)_기초자료(11월)" xfId="698"/>
    <cellStyle name="_관할특약점(10.1일부)_5_손익(06.05)_기초자료(11월)_03.평가가중치_2010년_100118" xfId="699"/>
    <cellStyle name="_관할특약점(10.1일부)_5_손익(06.07)" xfId="700"/>
    <cellStyle name="_관할특약점(10.1일부)_5_손익(06.07)_03.평가가중치_2010년_100118" xfId="701"/>
    <cellStyle name="_관할특약점(10.1일부)_5_손익(06.07)_기초자료(10월)" xfId="702"/>
    <cellStyle name="_관할특약점(10.1일부)_5_손익(06.07)_기초자료(10월)_03.평가가중치_2010년_100118" xfId="703"/>
    <cellStyle name="_관할특약점(10.1일부)_5_손익(06.07)_기초자료(10월)_기초자료(11월)" xfId="704"/>
    <cellStyle name="_관할특약점(10.1일부)_5_손익(06.07)_기초자료(10월)_기초자료(11월)_03.평가가중치_2010년_100118" xfId="705"/>
    <cellStyle name="_관할특약점(10.1일부)_5_손익(06.07)_기초자료(11월)" xfId="706"/>
    <cellStyle name="_관할특약점(10.1일부)_5_손익(06.07)_기초자료(11월)_03.평가가중치_2010년_100118" xfId="707"/>
    <cellStyle name="_관할특약점(10.1일부)_5_식품Data" xfId="708"/>
    <cellStyle name="_관할특약점(10.1일부)_5_식품Data_00.090508_평가_0904" xfId="709"/>
    <cellStyle name="_관할특약점(10.1일부)_5_식품Data_00.090508_평가_0904_00.090713_평가_0906" xfId="710"/>
    <cellStyle name="_관할특약점(10.1일부)_5_식품Data_00.090508_평가_0904_00.090713_평가_0906_03.평가가중치_2010년_100118" xfId="711"/>
    <cellStyle name="_관할특약점(10.1일부)_5_식품Data_00.090508_평가_0904_03.평가가중치_2010년_100118" xfId="712"/>
    <cellStyle name="_관할특약점(10.1일부)_5_식품Data_03.평가가중치_2010년_100118" xfId="713"/>
    <cellStyle name="_관할특약점(10.1일부)_5_식품Data_4월실적" xfId="714"/>
    <cellStyle name="_관할특약점(10.1일부)_5_식품Data_4월실적_00.090713_평가_0906" xfId="715"/>
    <cellStyle name="_관할특약점(10.1일부)_5_식품Data_4월실적_00.090713_평가_0906_03.평가가중치_2010년_100118" xfId="716"/>
    <cellStyle name="_관할특약점(10.1일부)_5_식품Data_4월실적_03.평가가중치_2010년_100118" xfId="717"/>
    <cellStyle name="_관할특약점(10.1일부)_5_제조원가명세(기흥)" xfId="718"/>
    <cellStyle name="_관할특약점(10.1일부)_5_제조원가명세(기흥)_03.평가가중치_2010년_100118" xfId="719"/>
    <cellStyle name="_관할특약점(10.1일부)_5_현금" xfId="720"/>
    <cellStyle name="_관할특약점(10.1일부)_5_현금_00.090508_평가_0904" xfId="721"/>
    <cellStyle name="_관할특약점(10.1일부)_5_현금_00.090508_평가_0904_00.090713_평가_0906" xfId="722"/>
    <cellStyle name="_관할특약점(10.1일부)_5_현금_00.090508_평가_0904_00.090713_평가_0906_03.평가가중치_2010년_100118" xfId="723"/>
    <cellStyle name="_관할특약점(10.1일부)_5_현금_00.090508_평가_0904_03.평가가중치_2010년_100118" xfId="724"/>
    <cellStyle name="_관할특약점(10.1일부)_5_현금_03.평가가중치_2010년_100118" xfId="725"/>
    <cellStyle name="_관할특약점(10.1일부)_5_현금_4월실적" xfId="726"/>
    <cellStyle name="_관할특약점(10.1일부)_5_현금_4월실적_00.090713_평가_0906" xfId="727"/>
    <cellStyle name="_관할특약점(10.1일부)_5_현금_4월실적_00.090713_평가_0906_03.평가가중치_2010년_100118" xfId="728"/>
    <cellStyle name="_관할특약점(10.1일부)_5_현금_4월실적_03.평가가중치_2010년_100118" xfId="729"/>
    <cellStyle name="_관할특약점(10.1일부)_5_홀딩스실적보고(차입금050930회신)" xfId="730"/>
    <cellStyle name="_관할특약점(10.1일부)_5_홀딩스실적보고(차입금050930회신)_★원가(06.07)" xfId="731"/>
    <cellStyle name="_관할특약점(10.1일부)_5_홀딩스실적보고(차입금050930회신)_★원가(06.07)_03.평가가중치_2010년_100118" xfId="732"/>
    <cellStyle name="_관할특약점(10.1일부)_5_홀딩스실적보고(차입금050930회신)_★원가(06.07)_기초자료(10월)" xfId="733"/>
    <cellStyle name="_관할특약점(10.1일부)_5_홀딩스실적보고(차입금050930회신)_★원가(06.07)_기초자료(10월)_03.평가가중치_2010년_100118" xfId="734"/>
    <cellStyle name="_관할특약점(10.1일부)_5_홀딩스실적보고(차입금050930회신)_★원가(06.07)_기초자료(10월)_기초자료(11월)" xfId="735"/>
    <cellStyle name="_관할특약점(10.1일부)_5_홀딩스실적보고(차입금050930회신)_★원가(06.07)_기초자료(10월)_기초자료(11월)_03.평가가중치_2010년_100118" xfId="736"/>
    <cellStyle name="_관할특약점(10.1일부)_5_홀딩스실적보고(차입금050930회신)_★원가(06.07)_기초자료(11월)" xfId="737"/>
    <cellStyle name="_관할특약점(10.1일부)_5_홀딩스실적보고(차입금050930회신)_★원가(06.07)_기초자료(11월)_03.평가가중치_2010년_100118" xfId="738"/>
    <cellStyle name="_관할특약점(10.1일부)_5_홀딩스실적보고(차입금050930회신)_00.090508_평가_0904" xfId="739"/>
    <cellStyle name="_관할특약점(10.1일부)_5_홀딩스실적보고(차입금050930회신)_00.090508_평가_0904_00.090713_평가_0906" xfId="740"/>
    <cellStyle name="_관할특약점(10.1일부)_5_홀딩스실적보고(차입금050930회신)_00.090508_평가_0904_00.090713_평가_0906_03.평가가중치_2010년_100118" xfId="741"/>
    <cellStyle name="_관할특약점(10.1일부)_5_홀딩스실적보고(차입금050930회신)_00.090508_평가_0904_03.평가가중치_2010년_100118" xfId="742"/>
    <cellStyle name="_관할특약점(10.1일부)_5_홀딩스실적보고(차입금050930회신)_009.RTF" xfId="743"/>
    <cellStyle name="_관할특약점(10.1일부)_5_홀딩스실적보고(차입금050930회신)_009.RTF_03.평가가중치_2010년_100118" xfId="744"/>
    <cellStyle name="_관할특약점(10.1일부)_5_홀딩스실적보고(차입금050930회신)_010.소진율" xfId="745"/>
    <cellStyle name="_관할특약점(10.1일부)_5_홀딩스실적보고(차입금050930회신)_010.소진율_03.평가가중치_2010년_100118" xfId="746"/>
    <cellStyle name="_관할특약점(10.1일부)_5_홀딩스실적보고(차입금050930회신)_028.자재합리화" xfId="747"/>
    <cellStyle name="_관할특약점(10.1일부)_5_홀딩스실적보고(차입금050930회신)_028.자재합리화_00.090713_평가_0906" xfId="748"/>
    <cellStyle name="_관할특약점(10.1일부)_5_홀딩스실적보고(차입금050930회신)_028.자재합리화_00.090713_평가_0906_03.평가가중치_2010년_100118" xfId="749"/>
    <cellStyle name="_관할특약점(10.1일부)_5_홀딩스실적보고(차입금050930회신)_028.자재합리화_03.평가가중치_2010년_100118" xfId="750"/>
    <cellStyle name="_관할특약점(10.1일부)_5_홀딩스실적보고(차입금050930회신)_03.평가가중치_2010년_100118" xfId="751"/>
    <cellStyle name="_관할특약점(10.1일부)_5_홀딩스실적보고(차입금050930회신)_06년손익추정양식(060525)" xfId="752"/>
    <cellStyle name="_관할특약점(10.1일부)_5_홀딩스실적보고(차입금050930회신)_06년손익추정양식(060525)_03.평가가중치_2010년_100118" xfId="753"/>
    <cellStyle name="_관할특약점(10.1일부)_5_홀딩스실적보고(차입금050930회신)_06년손익추정양식(060525)_기초자료(10월)" xfId="754"/>
    <cellStyle name="_관할특약점(10.1일부)_5_홀딩스실적보고(차입금050930회신)_06년손익추정양식(060525)_기초자료(10월)_03.평가가중치_2010년_100118" xfId="755"/>
    <cellStyle name="_관할특약점(10.1일부)_5_홀딩스실적보고(차입금050930회신)_06년손익추정양식(060525)_기초자료(10월)_기초자료(11월)" xfId="756"/>
    <cellStyle name="_관할특약점(10.1일부)_5_홀딩스실적보고(차입금050930회신)_06년손익추정양식(060525)_기초자료(10월)_기초자료(11월)_03.평가가중치_2010년_100118" xfId="757"/>
    <cellStyle name="_관할특약점(10.1일부)_5_홀딩스실적보고(차입금050930회신)_06년손익추정양식(060525)_기초자료(11월)" xfId="758"/>
    <cellStyle name="_관할특약점(10.1일부)_5_홀딩스실적보고(차입금050930회신)_06년손익추정양식(060525)_기초자료(11월)_03.평가가중치_2010년_100118" xfId="759"/>
    <cellStyle name="_관할특약점(10.1일부)_5_홀딩스실적보고(차입금050930회신)_4월실적" xfId="760"/>
    <cellStyle name="_관할특약점(10.1일부)_5_홀딩스실적보고(차입금050930회신)_4월실적_00.090713_평가_0906" xfId="761"/>
    <cellStyle name="_관할특약점(10.1일부)_5_홀딩스실적보고(차입금050930회신)_4월실적_00.090713_평가_0906_03.평가가중치_2010년_100118" xfId="762"/>
    <cellStyle name="_관할특약점(10.1일부)_5_홀딩스실적보고(차입금050930회신)_4월실적_03.평가가중치_2010년_100118" xfId="763"/>
    <cellStyle name="_관할특약점(10.1일부)_5_홀딩스실적보고(차입금050930회신)_Fibersol2(06.07.실적)" xfId="764"/>
    <cellStyle name="_관할특약점(10.1일부)_5_홀딩스실적보고(차입금050930회신)_Fibersol2(06.07.실적)_03.평가가중치_2010년_100118" xfId="765"/>
    <cellStyle name="_관할특약점(10.1일부)_5_홀딩스실적보고(차입금050930회신)_Fibersol2(06.07.실적)_기초자료(10월)" xfId="766"/>
    <cellStyle name="_관할특약점(10.1일부)_5_홀딩스실적보고(차입금050930회신)_Fibersol2(06.07.실적)_기초자료(10월)_03.평가가중치_2010년_100118" xfId="767"/>
    <cellStyle name="_관할특약점(10.1일부)_5_홀딩스실적보고(차입금050930회신)_Fibersol2(06.07.실적)_기초자료(10월)_기초자료(11월)" xfId="768"/>
    <cellStyle name="_관할특약점(10.1일부)_5_홀딩스실적보고(차입금050930회신)_Fibersol2(06.07.실적)_기초자료(10월)_기초자료(11월)_03.평가가중치_2010년_100118" xfId="769"/>
    <cellStyle name="_관할특약점(10.1일부)_5_홀딩스실적보고(차입금050930회신)_Fibersol2(06.07.실적)_기초자료(11월)" xfId="770"/>
    <cellStyle name="_관할특약점(10.1일부)_5_홀딩스실적보고(차입금050930회신)_Fibersol2(06.07.실적)_기초자료(11월)_03.평가가중치_2010년_100118" xfId="771"/>
    <cellStyle name="_관할특약점(10.1일부)_5_홀딩스실적보고(차입금050930회신)_xSAPtemp3413" xfId="772"/>
    <cellStyle name="_관할특약점(10.1일부)_5_홀딩스실적보고(차입금050930회신)_xSAPtemp3413_03.평가가중치_2010년_100118" xfId="773"/>
    <cellStyle name="_관할특약점(10.1일부)_5_홀딩스실적보고(차입금050930회신)_기초자료(10월)" xfId="774"/>
    <cellStyle name="_관할특약점(10.1일부)_5_홀딩스실적보고(차입금050930회신)_기초자료(10월)_03.평가가중치_2010년_100118" xfId="775"/>
    <cellStyle name="_관할특약점(10.1일부)_5_홀딩스실적보고(차입금050930회신)_기초자료(10월)_기초자료(11월)" xfId="776"/>
    <cellStyle name="_관할특약점(10.1일부)_5_홀딩스실적보고(차입금050930회신)_기초자료(10월)_기초자료(11월)_03.평가가중치_2010년_100118" xfId="777"/>
    <cellStyle name="_관할특약점(10.1일부)_5_홀딩스실적보고(차입금050930회신)_기초자료(11월)" xfId="778"/>
    <cellStyle name="_관할특약점(10.1일부)_5_홀딩스실적보고(차입금050930회신)_기초자료(11월)_03.평가가중치_2010년_100118" xfId="779"/>
    <cellStyle name="_관할특약점(10.1일부)_5_홀딩스실적보고(차입금050930회신)_단위당분석(06.06)" xfId="780"/>
    <cellStyle name="_관할특약점(10.1일부)_5_홀딩스실적보고(차입금050930회신)_단위당분석(06.06)_03.평가가중치_2010년_100118" xfId="781"/>
    <cellStyle name="_관할특약점(10.1일부)_5_홀딩스실적보고(차입금050930회신)_단위당분석(06.06)_기초자료(10월)" xfId="782"/>
    <cellStyle name="_관할특약점(10.1일부)_5_홀딩스실적보고(차입금050930회신)_단위당분석(06.06)_기초자료(10월)_03.평가가중치_2010년_100118" xfId="783"/>
    <cellStyle name="_관할특약점(10.1일부)_5_홀딩스실적보고(차입금050930회신)_단위당분석(06.06)_기초자료(10월)_기초자료(11월)" xfId="784"/>
    <cellStyle name="_관할특약점(10.1일부)_5_홀딩스실적보고(차입금050930회신)_단위당분석(06.06)_기초자료(10월)_기초자료(11월)_03.평가가중치_2010년_100118" xfId="785"/>
    <cellStyle name="_관할특약점(10.1일부)_5_홀딩스실적보고(차입금050930회신)_단위당분석(06.06)_기초자료(11월)" xfId="786"/>
    <cellStyle name="_관할특약점(10.1일부)_5_홀딩스실적보고(차입금050930회신)_단위당분석(06.06)_기초자료(11월)_03.평가가중치_2010년_100118" xfId="787"/>
    <cellStyle name="_관할특약점(10.1일부)_5_홀딩스실적보고(차입금050930회신)_단위당분석(06.07)" xfId="788"/>
    <cellStyle name="_관할특약점(10.1일부)_5_홀딩스실적보고(차입금050930회신)_단위당분석(06.07)_03.평가가중치_2010년_100118" xfId="789"/>
    <cellStyle name="_관할특약점(10.1일부)_5_홀딩스실적보고(차입금050930회신)_단위당분석(06.07)_기초자료(10월)" xfId="790"/>
    <cellStyle name="_관할특약점(10.1일부)_5_홀딩스실적보고(차입금050930회신)_단위당분석(06.07)_기초자료(10월)_03.평가가중치_2010년_100118" xfId="791"/>
    <cellStyle name="_관할특약점(10.1일부)_5_홀딩스실적보고(차입금050930회신)_단위당분석(06.07)_기초자료(10월)_기초자료(11월)" xfId="792"/>
    <cellStyle name="_관할특약점(10.1일부)_5_홀딩스실적보고(차입금050930회신)_단위당분석(06.07)_기초자료(10월)_기초자료(11월)_03.평가가중치_2010년_100118" xfId="793"/>
    <cellStyle name="_관할특약점(10.1일부)_5_홀딩스실적보고(차입금050930회신)_단위당분석(06.07)_기초자료(11월)" xfId="794"/>
    <cellStyle name="_관할특약점(10.1일부)_5_홀딩스실적보고(차입금050930회신)_단위당분석(06.07)_기초자료(11월)_03.평가가중치_2010년_100118" xfId="795"/>
    <cellStyle name="_관할특약점(10.1일부)_5_홀딩스실적보고(차입금050930회신)_반품(75.9억)" xfId="796"/>
    <cellStyle name="_관할특약점(10.1일부)_5_홀딩스실적보고(차입금050930회신)_반품(75.9억)_03.평가가중치_2010년_100118" xfId="797"/>
    <cellStyle name="_관할특약점(10.1일부)_5_홀딩스실적보고(차입금050930회신)_손익(06.05)" xfId="798"/>
    <cellStyle name="_관할특약점(10.1일부)_5_홀딩스실적보고(차입금050930회신)_손익(06.05)_03.평가가중치_2010년_100118" xfId="799"/>
    <cellStyle name="_관할특약점(10.1일부)_5_홀딩스실적보고(차입금050930회신)_손익(06.05)_기초자료(10월)" xfId="800"/>
    <cellStyle name="_관할특약점(10.1일부)_5_홀딩스실적보고(차입금050930회신)_손익(06.05)_기초자료(10월)_03.평가가중치_2010년_100118" xfId="801"/>
    <cellStyle name="_관할특약점(10.1일부)_5_홀딩스실적보고(차입금050930회신)_손익(06.05)_기초자료(10월)_기초자료(11월)" xfId="802"/>
    <cellStyle name="_관할특약점(10.1일부)_5_홀딩스실적보고(차입금050930회신)_손익(06.05)_기초자료(10월)_기초자료(11월)_03.평가가중치_2010년_100118" xfId="803"/>
    <cellStyle name="_관할특약점(10.1일부)_5_홀딩스실적보고(차입금050930회신)_손익(06.05)_기초자료(11월)" xfId="804"/>
    <cellStyle name="_관할특약점(10.1일부)_5_홀딩스실적보고(차입금050930회신)_손익(06.05)_기초자료(11월)_03.평가가중치_2010년_100118" xfId="805"/>
    <cellStyle name="_관할특약점(10.1일부)_5_홀딩스실적보고(차입금050930회신)_손익(06.07)" xfId="806"/>
    <cellStyle name="_관할특약점(10.1일부)_5_홀딩스실적보고(차입금050930회신)_손익(06.07)_03.평가가중치_2010년_100118" xfId="807"/>
    <cellStyle name="_관할특약점(10.1일부)_5_홀딩스실적보고(차입금050930회신)_손익(06.07)_기초자료(10월)" xfId="808"/>
    <cellStyle name="_관할특약점(10.1일부)_5_홀딩스실적보고(차입금050930회신)_손익(06.07)_기초자료(10월)_03.평가가중치_2010년_100118" xfId="809"/>
    <cellStyle name="_관할특약점(10.1일부)_5_홀딩스실적보고(차입금050930회신)_손익(06.07)_기초자료(10월)_기초자료(11월)" xfId="810"/>
    <cellStyle name="_관할특약점(10.1일부)_5_홀딩스실적보고(차입금050930회신)_손익(06.07)_기초자료(10월)_기초자료(11월)_03.평가가중치_2010년_100118" xfId="811"/>
    <cellStyle name="_관할특약점(10.1일부)_5_홀딩스실적보고(차입금050930회신)_손익(06.07)_기초자료(11월)" xfId="812"/>
    <cellStyle name="_관할특약점(10.1일부)_5_홀딩스실적보고(차입금050930회신)_손익(06.07)_기초자료(11월)_03.평가가중치_2010년_100118" xfId="813"/>
    <cellStyle name="_관할특약점(10.1일부)_5_환경실적보고" xfId="814"/>
    <cellStyle name="_관할특약점(10.1일부)_5_환경실적보고_03.평가가중치_2010년_100118" xfId="815"/>
    <cellStyle name="_관할특약점(10.1일부)_5_환경실적보고_5월실적보고" xfId="816"/>
    <cellStyle name="_관할특약점(10.1일부)_5_환경실적보고_5월실적보고_03.평가가중치_2010년_100118" xfId="817"/>
    <cellStyle name="_관할특약점(10.1일부)_5_환경실적보고_5월실적보고_7월실적보고(1)" xfId="818"/>
    <cellStyle name="_관할특약점(10.1일부)_5_환경실적보고_5월실적보고_7월실적보고(1)_03.평가가중치_2010년_100118" xfId="819"/>
    <cellStyle name="_관할특약점(10.1일부)_5_환경실적보고_5월실적보고_생산본부보고(오산060809)" xfId="820"/>
    <cellStyle name="_관할특약점(10.1일부)_5_환경실적보고_5월실적보고_생산본부보고(오산060809)_03.평가가중치_2010년_100118" xfId="821"/>
    <cellStyle name="_관할특약점(10.1일부)_5_환경실적보고_5월실적보고_제조원가명세(기흥)" xfId="822"/>
    <cellStyle name="_관할특약점(10.1일부)_5_환경실적보고_5월실적보고_제조원가명세(기흥)_03.평가가중치_2010년_100118" xfId="823"/>
    <cellStyle name="_관할특약점(10.1일부)_5_환경실적보고_6월실적보고종합수정본" xfId="824"/>
    <cellStyle name="_관할특약점(10.1일부)_5_환경실적보고_6월실적보고종합수정본_03.평가가중치_2010년_100118" xfId="825"/>
    <cellStyle name="_관할특약점(10.1일부)_5_환경실적보고_6월실적보고종합수정본_7월실적보고(1)" xfId="826"/>
    <cellStyle name="_관할특약점(10.1일부)_5_환경실적보고_6월실적보고종합수정본_7월실적보고(1)_03.평가가중치_2010년_100118" xfId="827"/>
    <cellStyle name="_관할특약점(10.1일부)_5_환경실적보고_6월실적보고종합수정본_생산본부보고(오산060809)" xfId="828"/>
    <cellStyle name="_관할특약점(10.1일부)_5_환경실적보고_6월실적보고종합수정본_생산본부보고(오산060809)_03.평가가중치_2010년_100118" xfId="829"/>
    <cellStyle name="_관할특약점(10.1일부)_5_환경실적보고_6월실적보고종합수정본_제조원가명세(기흥)" xfId="830"/>
    <cellStyle name="_관할특약점(10.1일부)_5_환경실적보고_6월실적보고종합수정본_제조원가명세(기흥)_03.평가가중치_2010년_100118" xfId="831"/>
    <cellStyle name="_관할특약점(10.1일부)_5_환경실적보고_7월실적보고(1)" xfId="832"/>
    <cellStyle name="_관할특약점(10.1일부)_5_환경실적보고_7월실적보고(1)_03.평가가중치_2010년_100118" xfId="833"/>
    <cellStyle name="_관할특약점(10.1일부)_5_환경실적보고_7월실적보고1(환안)" xfId="834"/>
    <cellStyle name="_관할특약점(10.1일부)_5_환경실적보고_7월실적보고1(환안)_03.평가가중치_2010년_100118" xfId="835"/>
    <cellStyle name="_관할특약점(10.1일부)_5_환경실적보고_생산본부보고(오산060809)" xfId="836"/>
    <cellStyle name="_관할특약점(10.1일부)_5_환경실적보고_생산본부보고(오산060809)_03.평가가중치_2010년_100118" xfId="837"/>
    <cellStyle name="_관할특약점(10.1일부)_5_환경실적보고_제조원가명세(기흥)" xfId="838"/>
    <cellStyle name="_관할특약점(10.1일부)_5_환경실적보고_제조원가명세(기흥)_03.평가가중치_2010년_100118" xfId="839"/>
    <cellStyle name="_관할특약점(10.1일부)_5_환경실적보고_중점현안_환안팀보고(0710)-1(1)(1)" xfId="840"/>
    <cellStyle name="_관할특약점(10.1일부)_5_환경실적보고_중점현안_환안팀보고(0710)-1(1)(1)_03.평가가중치_2010년_100118" xfId="841"/>
    <cellStyle name="_관할특약점(10.1일부)_6" xfId="842"/>
    <cellStyle name="_관할특약점(10.1일부)_7" xfId="843"/>
    <cellStyle name="_관할특약점(10.1일부)_8" xfId="844"/>
    <cellStyle name="_구매품의&amp;발주" xfId="845"/>
    <cellStyle name="_국내RV제품동향(20020312)" xfId="846"/>
    <cellStyle name="_금융권_한국IBM_001(050825)" xfId="847"/>
    <cellStyle name="_급여테스트" xfId="848"/>
    <cellStyle name="_기말조서 " xfId="849"/>
    <cellStyle name="_다모아정보유지보수견적_현대유앤아이_051207" xfId="850"/>
    <cellStyle name="_담당별요약(보고용-부사장님)" xfId="851"/>
    <cellStyle name="_담당별총괄표" xfId="852"/>
    <cellStyle name="_대상(주)반기검토조서" xfId="853"/>
    <cellStyle name="_대상정보기술(주)반기검토조서" xfId="854"/>
    <cellStyle name="_대손설정(MBC)" xfId="855"/>
    <cellStyle name="_디젤계획2" xfId="856"/>
    <cellStyle name="_디젤엔진계획" xfId="857"/>
    <cellStyle name="_명세서031231" xfId="858"/>
    <cellStyle name="_명세서03930" xfId="859"/>
    <cellStyle name="_문제점진도관리표(6-19)" xfId="860"/>
    <cellStyle name="_발주서&amp;구매품의" xfId="861"/>
    <cellStyle name="_번역시스템도입검토" xfId="862"/>
    <cellStyle name="_별첨(계획서및실적서양식)" xfId="863"/>
    <cellStyle name="_별첨(계획서및실적서양식)_1" xfId="864"/>
    <cellStyle name="_보고서브" xfId="865"/>
    <cellStyle name="_보고서브_`08년 부서장 회의 기초자료" xfId="866"/>
    <cellStyle name="_보고서브_기초자료(10월)" xfId="867"/>
    <cellStyle name="_보고서브_기초자료(11월) (version 1)-1" xfId="868"/>
    <cellStyle name="_보고서브_기초자료(1월영업)" xfId="869"/>
    <cellStyle name="_보고서브_기초자료(9월)" xfId="870"/>
    <cellStyle name="_보고자료1" xfId="871"/>
    <cellStyle name="_복사본 발주서양식 대신정보통신" xfId="872"/>
    <cellStyle name="_상품기획서" xfId="873"/>
    <cellStyle name="_상품기획서1-4" xfId="874"/>
    <cellStyle name="_생존전략" xfId="875"/>
    <cellStyle name="_서울문화사지분법-김호민)" xfId="876"/>
    <cellStyle name="_서유럽그래프" xfId="877"/>
    <cellStyle name="_세명306031002" xfId="878"/>
    <cellStyle name="_세명대 견적최종(2003.11.24)" xfId="879"/>
    <cellStyle name="_세명대 도서관서버관련" xfId="880"/>
    <cellStyle name="_세명대학교031112_2" xfId="881"/>
    <cellStyle name="_세명대학교040826" xfId="882"/>
    <cellStyle name="_수익성" xfId="883"/>
    <cellStyle name="_시설팀공정표송부용(06.17)" xfId="884"/>
    <cellStyle name="_시큐어소프트0918(450)" xfId="885"/>
    <cellStyle name="_시큐어소프트1226(rp2470)" xfId="886"/>
    <cellStyle name="_실제평가_팀_월별_수식정정(고0609)" xfId="887"/>
    <cellStyle name="_양식" xfId="888"/>
    <cellStyle name="_양식_1" xfId="889"/>
    <cellStyle name="_양식_2" xfId="890"/>
    <cellStyle name="_양양레미콘" xfId="891"/>
    <cellStyle name="_업무그급및APPL명정의IT혁신20060320" xfId="892"/>
    <cellStyle name="_영진전문대(견적서)" xfId="893"/>
    <cellStyle name="_외근출장비" xfId="894"/>
    <cellStyle name="_원가보고(06.09)" xfId="895"/>
    <cellStyle name="_육군정보화발주서" xfId="896"/>
    <cellStyle name="_의장(0612)" xfId="897"/>
    <cellStyle name="_의장점검10(1108)" xfId="898"/>
    <cellStyle name="_인사시스템 고속프린터 구매" xfId="899"/>
    <cellStyle name="_자금수지자료(류과장)" xfId="900"/>
    <cellStyle name="_자금집행계획(조립PICKUP)" xfId="901"/>
    <cellStyle name="_전산부문투자예산지침(2003)" xfId="902"/>
    <cellStyle name="_전산부문투자예산-통보" xfId="903"/>
    <cellStyle name="_전산자산관리절차(SMP-01-002)" xfId="904"/>
    <cellStyle name="_점검회의(6월1주차)" xfId="905"/>
    <cellStyle name="_정통연(031216_V880외_최종_블루넷) (2)" xfId="906"/>
    <cellStyle name="_중부 (2)" xfId="907"/>
    <cellStyle name="_중부 (2)_1" xfId="908"/>
    <cellStyle name="_중부 (2)_1_지역1" xfId="909"/>
    <cellStyle name="_중부 (2)_2" xfId="910"/>
    <cellStyle name="_중부 (2)_3" xfId="911"/>
    <cellStyle name="_중부 (2)_4" xfId="912"/>
    <cellStyle name="_중부 (2)_5" xfId="913"/>
    <cellStyle name="_중부 (2)_6" xfId="914"/>
    <cellStyle name="_중부 (2)_6_00.090508_평가_0904" xfId="915"/>
    <cellStyle name="_중부 (2)_6_00.090508_평가_0904_00.090713_평가_0906" xfId="916"/>
    <cellStyle name="_중부 (2)_6_00.090508_평가_0904_00.090713_평가_0906_03.평가가중치_2010년_100118" xfId="917"/>
    <cellStyle name="_중부 (2)_6_00.090508_평가_0904_03.평가가중치_2010년_100118" xfId="918"/>
    <cellStyle name="_중부 (2)_6_010.소진율" xfId="919"/>
    <cellStyle name="_중부 (2)_6_010.소진율_03.평가가중치_2010년_100118" xfId="920"/>
    <cellStyle name="_중부 (2)_6_028.자재합리화" xfId="921"/>
    <cellStyle name="_중부 (2)_6_028.자재합리화_00.090713_평가_0906" xfId="922"/>
    <cellStyle name="_중부 (2)_6_028.자재합리화_00.090713_평가_0906_03.평가가중치_2010년_100118" xfId="923"/>
    <cellStyle name="_중부 (2)_6_028.자재합리화_03.평가가중치_2010년_100118" xfId="924"/>
    <cellStyle name="_중부 (2)_6_03.평가가중치_2010년_100118" xfId="925"/>
    <cellStyle name="_중부 (2)_6_0508차이분석양식(홀딩스)" xfId="926"/>
    <cellStyle name="_중부 (2)_6_0508차이분석양식(홀딩스)_00.090508_평가_0904" xfId="927"/>
    <cellStyle name="_중부 (2)_6_0508차이분석양식(홀딩스)_00.090508_평가_0904_00.090713_평가_0906" xfId="928"/>
    <cellStyle name="_중부 (2)_6_0508차이분석양식(홀딩스)_00.090508_평가_0904_00.090713_평가_0906_03.평가가중치_2010년_100118" xfId="929"/>
    <cellStyle name="_중부 (2)_6_0508차이분석양식(홀딩스)_00.090508_평가_0904_03.평가가중치_2010년_100118" xfId="930"/>
    <cellStyle name="_중부 (2)_6_0508차이분석양식(홀딩스)_010.소진율" xfId="931"/>
    <cellStyle name="_중부 (2)_6_0508차이분석양식(홀딩스)_010.소진율_03.평가가중치_2010년_100118" xfId="932"/>
    <cellStyle name="_중부 (2)_6_0508차이분석양식(홀딩스)_028.자재합리화" xfId="933"/>
    <cellStyle name="_중부 (2)_6_0508차이분석양식(홀딩스)_028.자재합리화_00.090713_평가_0906" xfId="934"/>
    <cellStyle name="_중부 (2)_6_0508차이분석양식(홀딩스)_028.자재합리화_00.090713_평가_0906_03.평가가중치_2010년_100118" xfId="935"/>
    <cellStyle name="_중부 (2)_6_0508차이분석양식(홀딩스)_028.자재합리화_03.평가가중치_2010년_100118" xfId="936"/>
    <cellStyle name="_중부 (2)_6_0508차이분석양식(홀딩스)_03.평가가중치_2010년_100118" xfId="937"/>
    <cellStyle name="_중부 (2)_6_0508차이분석양식(홀딩스)_4월실적" xfId="938"/>
    <cellStyle name="_중부 (2)_6_0508차이분석양식(홀딩스)_4월실적_00.090713_평가_0906" xfId="939"/>
    <cellStyle name="_중부 (2)_6_0508차이분석양식(홀딩스)_4월실적_00.090713_평가_0906_03.평가가중치_2010년_100118" xfId="940"/>
    <cellStyle name="_중부 (2)_6_0508차이분석양식(홀딩스)_4월실적_03.평가가중치_2010년_100118" xfId="941"/>
    <cellStyle name="_중부 (2)_6_0508차이분석양식(홀딩스)_식품Data" xfId="942"/>
    <cellStyle name="_중부 (2)_6_0508차이분석양식(홀딩스)_식품Data_00.090508_평가_0904" xfId="943"/>
    <cellStyle name="_중부 (2)_6_0508차이분석양식(홀딩스)_식품Data_00.090508_평가_0904_00.090713_평가_0906" xfId="944"/>
    <cellStyle name="_중부 (2)_6_0508차이분석양식(홀딩스)_식품Data_00.090508_평가_0904_00.090713_평가_0906_03.평가가중치_2010년_100118" xfId="945"/>
    <cellStyle name="_중부 (2)_6_0508차이분석양식(홀딩스)_식품Data_00.090508_평가_0904_03.평가가중치_2010년_100118" xfId="946"/>
    <cellStyle name="_중부 (2)_6_0508차이분석양식(홀딩스)_식품Data_03.평가가중치_2010년_100118" xfId="947"/>
    <cellStyle name="_중부 (2)_6_0508차이분석양식(홀딩스)_식품Data_4월실적" xfId="948"/>
    <cellStyle name="_중부 (2)_6_0508차이분석양식(홀딩스)_식품Data_4월실적_00.090713_평가_0906" xfId="949"/>
    <cellStyle name="_중부 (2)_6_0508차이분석양식(홀딩스)_식품Data_4월실적_00.090713_평가_0906_03.평가가중치_2010년_100118" xfId="950"/>
    <cellStyle name="_중부 (2)_6_0508차이분석양식(홀딩스)_식품Data_4월실적_03.평가가중치_2010년_100118" xfId="951"/>
    <cellStyle name="_중부 (2)_6_0508차이분석양식(홀딩스)_현금" xfId="952"/>
    <cellStyle name="_중부 (2)_6_0508차이분석양식(홀딩스)_현금_00.090508_평가_0904" xfId="953"/>
    <cellStyle name="_중부 (2)_6_0508차이분석양식(홀딩스)_현금_00.090508_평가_0904_00.090713_평가_0906" xfId="954"/>
    <cellStyle name="_중부 (2)_6_0508차이분석양식(홀딩스)_현금_00.090508_평가_0904_00.090713_평가_0906_03.평가가중치_2010년_100118" xfId="955"/>
    <cellStyle name="_중부 (2)_6_0508차이분석양식(홀딩스)_현금_00.090508_평가_0904_03.평가가중치_2010년_100118" xfId="956"/>
    <cellStyle name="_중부 (2)_6_0508차이분석양식(홀딩스)_현금_03.평가가중치_2010년_100118" xfId="957"/>
    <cellStyle name="_중부 (2)_6_0508차이분석양식(홀딩스)_현금_4월실적" xfId="958"/>
    <cellStyle name="_중부 (2)_6_0508차이분석양식(홀딩스)_현금_4월실적_00.090713_평가_0906" xfId="959"/>
    <cellStyle name="_중부 (2)_6_0508차이분석양식(홀딩스)_현금_4월실적_00.090713_평가_0906_03.평가가중치_2010년_100118" xfId="960"/>
    <cellStyle name="_중부 (2)_6_0508차이분석양식(홀딩스)_현금_4월실적_03.평가가중치_2010년_100118" xfId="961"/>
    <cellStyle name="_중부 (2)_6_34분기홀딩스실적보고(이천공장)" xfId="962"/>
    <cellStyle name="_중부 (2)_6_34분기홀딩스실적보고(이천공장)_00.090508_평가_0904" xfId="963"/>
    <cellStyle name="_중부 (2)_6_34분기홀딩스실적보고(이천공장)_00.090508_평가_0904_00.090713_평가_0906" xfId="964"/>
    <cellStyle name="_중부 (2)_6_34분기홀딩스실적보고(이천공장)_00.090508_평가_0904_00.090713_평가_0906_03.평가가중치_2010년_100118" xfId="965"/>
    <cellStyle name="_중부 (2)_6_34분기홀딩스실적보고(이천공장)_00.090508_평가_0904_03.평가가중치_2010년_100118" xfId="966"/>
    <cellStyle name="_중부 (2)_6_34분기홀딩스실적보고(이천공장)_010.소진율" xfId="967"/>
    <cellStyle name="_중부 (2)_6_34분기홀딩스실적보고(이천공장)_010.소진율_03.평가가중치_2010년_100118" xfId="968"/>
    <cellStyle name="_중부 (2)_6_34분기홀딩스실적보고(이천공장)_028.자재합리화" xfId="969"/>
    <cellStyle name="_중부 (2)_6_34분기홀딩스실적보고(이천공장)_028.자재합리화_00.090713_평가_0906" xfId="970"/>
    <cellStyle name="_중부 (2)_6_34분기홀딩스실적보고(이천공장)_028.자재합리화_00.090713_평가_0906_03.평가가중치_2010년_100118" xfId="971"/>
    <cellStyle name="_중부 (2)_6_34분기홀딩스실적보고(이천공장)_028.자재합리화_03.평가가중치_2010년_100118" xfId="972"/>
    <cellStyle name="_중부 (2)_6_34분기홀딩스실적보고(이천공장)_03.평가가중치_2010년_100118" xfId="973"/>
    <cellStyle name="_중부 (2)_6_34분기홀딩스실적보고(이천공장)_4월실적" xfId="974"/>
    <cellStyle name="_중부 (2)_6_34분기홀딩스실적보고(이천공장)_4월실적_00.090713_평가_0906" xfId="975"/>
    <cellStyle name="_중부 (2)_6_34분기홀딩스실적보고(이천공장)_4월실적_00.090713_평가_0906_03.평가가중치_2010년_100118" xfId="976"/>
    <cellStyle name="_중부 (2)_6_34분기홀딩스실적보고(이천공장)_4월실적_03.평가가중치_2010년_100118" xfId="977"/>
    <cellStyle name="_중부 (2)_6_34분기홀딩스실적보고(이천공장)_식품Data" xfId="978"/>
    <cellStyle name="_중부 (2)_6_34분기홀딩스실적보고(이천공장)_식품Data_00.090508_평가_0904" xfId="979"/>
    <cellStyle name="_중부 (2)_6_34분기홀딩스실적보고(이천공장)_식품Data_00.090508_평가_0904_00.090713_평가_0906" xfId="980"/>
    <cellStyle name="_중부 (2)_6_34분기홀딩스실적보고(이천공장)_식품Data_00.090508_평가_0904_00.090713_평가_0906_03.평가가중치_2010년_100118" xfId="981"/>
    <cellStyle name="_중부 (2)_6_34분기홀딩스실적보고(이천공장)_식품Data_00.090508_평가_0904_03.평가가중치_2010년_100118" xfId="982"/>
    <cellStyle name="_중부 (2)_6_34분기홀딩스실적보고(이천공장)_식품Data_03.평가가중치_2010년_100118" xfId="983"/>
    <cellStyle name="_중부 (2)_6_34분기홀딩스실적보고(이천공장)_식품Data_4월실적" xfId="984"/>
    <cellStyle name="_중부 (2)_6_34분기홀딩스실적보고(이천공장)_식품Data_4월실적_00.090713_평가_0906" xfId="985"/>
    <cellStyle name="_중부 (2)_6_34분기홀딩스실적보고(이천공장)_식품Data_4월실적_00.090713_평가_0906_03.평가가중치_2010년_100118" xfId="986"/>
    <cellStyle name="_중부 (2)_6_34분기홀딩스실적보고(이천공장)_식품Data_4월실적_03.평가가중치_2010년_100118" xfId="987"/>
    <cellStyle name="_중부 (2)_6_34분기홀딩스실적보고(이천공장)_현금" xfId="988"/>
    <cellStyle name="_중부 (2)_6_34분기홀딩스실적보고(이천공장)_현금_00.090508_평가_0904" xfId="989"/>
    <cellStyle name="_중부 (2)_6_34분기홀딩스실적보고(이천공장)_현금_00.090508_평가_0904_00.090713_평가_0906" xfId="990"/>
    <cellStyle name="_중부 (2)_6_34분기홀딩스실적보고(이천공장)_현금_00.090508_평가_0904_00.090713_평가_0906_03.평가가중치_2010년_100118" xfId="991"/>
    <cellStyle name="_중부 (2)_6_34분기홀딩스실적보고(이천공장)_현금_00.090508_평가_0904_03.평가가중치_2010년_100118" xfId="992"/>
    <cellStyle name="_중부 (2)_6_34분기홀딩스실적보고(이천공장)_현금_03.평가가중치_2010년_100118" xfId="993"/>
    <cellStyle name="_중부 (2)_6_34분기홀딩스실적보고(이천공장)_현금_4월실적" xfId="994"/>
    <cellStyle name="_중부 (2)_6_34분기홀딩스실적보고(이천공장)_현금_4월실적_00.090713_평가_0906" xfId="995"/>
    <cellStyle name="_중부 (2)_6_34분기홀딩스실적보고(이천공장)_현금_4월실적_00.090713_평가_0906_03.평가가중치_2010년_100118" xfId="996"/>
    <cellStyle name="_중부 (2)_6_34분기홀딩스실적보고(이천공장)_현금_4월실적_03.평가가중치_2010년_100118" xfId="997"/>
    <cellStyle name="_중부 (2)_6_3분기홀딩스실적보고(확정2차수정)" xfId="998"/>
    <cellStyle name="_중부 (2)_6_3분기홀딩스실적보고(확정2차수정)_00.090508_평가_0904" xfId="999"/>
    <cellStyle name="_중부 (2)_6_3분기홀딩스실적보고(확정2차수정)_00.090508_평가_0904_00.090713_평가_0906" xfId="1000"/>
    <cellStyle name="_중부 (2)_6_3분기홀딩스실적보고(확정2차수정)_00.090508_평가_0904_00.090713_평가_0906_03.평가가중치_2010년_100118" xfId="1001"/>
    <cellStyle name="_중부 (2)_6_3분기홀딩스실적보고(확정2차수정)_00.090508_평가_0904_03.평가가중치_2010년_100118" xfId="1002"/>
    <cellStyle name="_중부 (2)_6_3분기홀딩스실적보고(확정2차수정)_010.소진율" xfId="1003"/>
    <cellStyle name="_중부 (2)_6_3분기홀딩스실적보고(확정2차수정)_010.소진율_03.평가가중치_2010년_100118" xfId="1004"/>
    <cellStyle name="_중부 (2)_6_3분기홀딩스실적보고(확정2차수정)_028.자재합리화" xfId="1005"/>
    <cellStyle name="_중부 (2)_6_3분기홀딩스실적보고(확정2차수정)_028.자재합리화_00.090713_평가_0906" xfId="1006"/>
    <cellStyle name="_중부 (2)_6_3분기홀딩스실적보고(확정2차수정)_028.자재합리화_00.090713_평가_0906_03.평가가중치_2010년_100118" xfId="1007"/>
    <cellStyle name="_중부 (2)_6_3분기홀딩스실적보고(확정2차수정)_028.자재합리화_03.평가가중치_2010년_100118" xfId="1008"/>
    <cellStyle name="_중부 (2)_6_3분기홀딩스실적보고(확정2차수정)_03.평가가중치_2010년_100118" xfId="1009"/>
    <cellStyle name="_중부 (2)_6_3분기홀딩스실적보고(확정2차수정)_4월실적" xfId="1010"/>
    <cellStyle name="_중부 (2)_6_3분기홀딩스실적보고(확정2차수정)_4월실적_00.090713_평가_0906" xfId="1011"/>
    <cellStyle name="_중부 (2)_6_3분기홀딩스실적보고(확정2차수정)_4월실적_00.090713_평가_0906_03.평가가중치_2010년_100118" xfId="1012"/>
    <cellStyle name="_중부 (2)_6_3분기홀딩스실적보고(확정2차수정)_4월실적_03.평가가중치_2010년_100118" xfId="1013"/>
    <cellStyle name="_중부 (2)_6_3분기홀딩스실적보고(확정2차수정)_식품Data" xfId="1014"/>
    <cellStyle name="_중부 (2)_6_3분기홀딩스실적보고(확정2차수정)_식품Data_00.090508_평가_0904" xfId="1015"/>
    <cellStyle name="_중부 (2)_6_3분기홀딩스실적보고(확정2차수정)_식품Data_00.090508_평가_0904_00.090713_평가_0906" xfId="1016"/>
    <cellStyle name="_중부 (2)_6_3분기홀딩스실적보고(확정2차수정)_식품Data_00.090508_평가_0904_00.090713_평가_0906_03.평가가중치_2010년_100118" xfId="1017"/>
    <cellStyle name="_중부 (2)_6_3분기홀딩스실적보고(확정2차수정)_식품Data_00.090508_평가_0904_03.평가가중치_2010년_100118" xfId="1018"/>
    <cellStyle name="_중부 (2)_6_3분기홀딩스실적보고(확정2차수정)_식품Data_03.평가가중치_2010년_100118" xfId="1019"/>
    <cellStyle name="_중부 (2)_6_3분기홀딩스실적보고(확정2차수정)_식품Data_4월실적" xfId="1020"/>
    <cellStyle name="_중부 (2)_6_3분기홀딩스실적보고(확정2차수정)_식품Data_4월실적_00.090713_평가_0906" xfId="1021"/>
    <cellStyle name="_중부 (2)_6_3분기홀딩스실적보고(확정2차수정)_식품Data_4월실적_00.090713_평가_0906_03.평가가중치_2010년_100118" xfId="1022"/>
    <cellStyle name="_중부 (2)_6_3분기홀딩스실적보고(확정2차수정)_식품Data_4월실적_03.평가가중치_2010년_100118" xfId="1023"/>
    <cellStyle name="_중부 (2)_6_3분기홀딩스실적보고(확정2차수정)_현금" xfId="1024"/>
    <cellStyle name="_중부 (2)_6_3분기홀딩스실적보고(확정2차수정)_현금_00.090508_평가_0904" xfId="1025"/>
    <cellStyle name="_중부 (2)_6_3분기홀딩스실적보고(확정2차수정)_현금_00.090508_평가_0904_00.090713_평가_0906" xfId="1026"/>
    <cellStyle name="_중부 (2)_6_3분기홀딩스실적보고(확정2차수정)_현금_00.090508_평가_0904_00.090713_평가_0906_03.평가가중치_2010년_100118" xfId="1027"/>
    <cellStyle name="_중부 (2)_6_3분기홀딩스실적보고(확정2차수정)_현금_00.090508_평가_0904_03.평가가중치_2010년_100118" xfId="1028"/>
    <cellStyle name="_중부 (2)_6_3분기홀딩스실적보고(확정2차수정)_현금_03.평가가중치_2010년_100118" xfId="1029"/>
    <cellStyle name="_중부 (2)_6_3분기홀딩스실적보고(확정2차수정)_현금_4월실적" xfId="1030"/>
    <cellStyle name="_중부 (2)_6_3분기홀딩스실적보고(확정2차수정)_현금_4월실적_00.090713_평가_0906" xfId="1031"/>
    <cellStyle name="_중부 (2)_6_3분기홀딩스실적보고(확정2차수정)_현금_4월실적_00.090713_평가_0906_03.평가가중치_2010년_100118" xfId="1032"/>
    <cellStyle name="_중부 (2)_6_3분기홀딩스실적보고(확정2차수정)_현금_4월실적_03.평가가중치_2010년_100118" xfId="1033"/>
    <cellStyle name="_중부 (2)_6_3분기홀딩스실적보고(확정수정)" xfId="1034"/>
    <cellStyle name="_중부 (2)_6_3분기홀딩스실적보고(확정수정)_00.090508_평가_0904" xfId="1035"/>
    <cellStyle name="_중부 (2)_6_3분기홀딩스실적보고(확정수정)_00.090508_평가_0904_00.090713_평가_0906" xfId="1036"/>
    <cellStyle name="_중부 (2)_6_3분기홀딩스실적보고(확정수정)_00.090508_평가_0904_00.090713_평가_0906_03.평가가중치_2010년_100118" xfId="1037"/>
    <cellStyle name="_중부 (2)_6_3분기홀딩스실적보고(확정수정)_00.090508_평가_0904_03.평가가중치_2010년_100118" xfId="1038"/>
    <cellStyle name="_중부 (2)_6_3분기홀딩스실적보고(확정수정)_010.소진율" xfId="1039"/>
    <cellStyle name="_중부 (2)_6_3분기홀딩스실적보고(확정수정)_010.소진율_03.평가가중치_2010년_100118" xfId="1040"/>
    <cellStyle name="_중부 (2)_6_3분기홀딩스실적보고(확정수정)_028.자재합리화" xfId="1041"/>
    <cellStyle name="_중부 (2)_6_3분기홀딩스실적보고(확정수정)_028.자재합리화_00.090713_평가_0906" xfId="1042"/>
    <cellStyle name="_중부 (2)_6_3분기홀딩스실적보고(확정수정)_028.자재합리화_00.090713_평가_0906_03.평가가중치_2010년_100118" xfId="1043"/>
    <cellStyle name="_중부 (2)_6_3분기홀딩스실적보고(확정수정)_028.자재합리화_03.평가가중치_2010년_100118" xfId="1044"/>
    <cellStyle name="_중부 (2)_6_3분기홀딩스실적보고(확정수정)_03.평가가중치_2010년_100118" xfId="1045"/>
    <cellStyle name="_중부 (2)_6_3분기홀딩스실적보고(확정수정)_4월실적" xfId="1046"/>
    <cellStyle name="_중부 (2)_6_3분기홀딩스실적보고(확정수정)_4월실적_00.090713_평가_0906" xfId="1047"/>
    <cellStyle name="_중부 (2)_6_3분기홀딩스실적보고(확정수정)_4월실적_00.090713_평가_0906_03.평가가중치_2010년_100118" xfId="1048"/>
    <cellStyle name="_중부 (2)_6_3분기홀딩스실적보고(확정수정)_4월실적_03.평가가중치_2010년_100118" xfId="1049"/>
    <cellStyle name="_중부 (2)_6_3분기홀딩스실적보고(확정수정)_식품Data" xfId="1050"/>
    <cellStyle name="_중부 (2)_6_3분기홀딩스실적보고(확정수정)_식품Data_00.090508_평가_0904" xfId="1051"/>
    <cellStyle name="_중부 (2)_6_3분기홀딩스실적보고(확정수정)_식품Data_00.090508_평가_0904_00.090713_평가_0906" xfId="1052"/>
    <cellStyle name="_중부 (2)_6_3분기홀딩스실적보고(확정수정)_식품Data_00.090508_평가_0904_00.090713_평가_0906_03.평가가중치_2010년_100118" xfId="1053"/>
    <cellStyle name="_중부 (2)_6_3분기홀딩스실적보고(확정수정)_식품Data_00.090508_평가_0904_03.평가가중치_2010년_100118" xfId="1054"/>
    <cellStyle name="_중부 (2)_6_3분기홀딩스실적보고(확정수정)_식품Data_03.평가가중치_2010년_100118" xfId="1055"/>
    <cellStyle name="_중부 (2)_6_3분기홀딩스실적보고(확정수정)_식품Data_4월실적" xfId="1056"/>
    <cellStyle name="_중부 (2)_6_3분기홀딩스실적보고(확정수정)_식품Data_4월실적_00.090713_평가_0906" xfId="1057"/>
    <cellStyle name="_중부 (2)_6_3분기홀딩스실적보고(확정수정)_식품Data_4월실적_00.090713_평가_0906_03.평가가중치_2010년_100118" xfId="1058"/>
    <cellStyle name="_중부 (2)_6_3분기홀딩스실적보고(확정수정)_식품Data_4월실적_03.평가가중치_2010년_100118" xfId="1059"/>
    <cellStyle name="_중부 (2)_6_3분기홀딩스실적보고(확정수정)_현금" xfId="1060"/>
    <cellStyle name="_중부 (2)_6_3분기홀딩스실적보고(확정수정)_현금_00.090508_평가_0904" xfId="1061"/>
    <cellStyle name="_중부 (2)_6_3분기홀딩스실적보고(확정수정)_현금_00.090508_평가_0904_00.090713_평가_0906" xfId="1062"/>
    <cellStyle name="_중부 (2)_6_3분기홀딩스실적보고(확정수정)_현금_00.090508_평가_0904_00.090713_평가_0906_03.평가가중치_2010년_100118" xfId="1063"/>
    <cellStyle name="_중부 (2)_6_3분기홀딩스실적보고(확정수정)_현금_00.090508_평가_0904_03.평가가중치_2010년_100118" xfId="1064"/>
    <cellStyle name="_중부 (2)_6_3분기홀딩스실적보고(확정수정)_현금_03.평가가중치_2010년_100118" xfId="1065"/>
    <cellStyle name="_중부 (2)_6_3분기홀딩스실적보고(확정수정)_현금_4월실적" xfId="1066"/>
    <cellStyle name="_중부 (2)_6_3분기홀딩스실적보고(확정수정)_현금_4월실적_00.090713_평가_0906" xfId="1067"/>
    <cellStyle name="_중부 (2)_6_3분기홀딩스실적보고(확정수정)_현금_4월실적_00.090713_평가_0906_03.평가가중치_2010년_100118" xfId="1068"/>
    <cellStyle name="_중부 (2)_6_3분기홀딩스실적보고(확정수정)_현금_4월실적_03.평가가중치_2010년_100118" xfId="1069"/>
    <cellStyle name="_중부 (2)_6_4월실적" xfId="1070"/>
    <cellStyle name="_중부 (2)_6_4월실적_00.090713_평가_0906" xfId="1071"/>
    <cellStyle name="_중부 (2)_6_4월실적_00.090713_평가_0906_03.평가가중치_2010년_100118" xfId="1072"/>
    <cellStyle name="_중부 (2)_6_4월실적_03.평가가중치_2010년_100118" xfId="1073"/>
    <cellStyle name="_중부 (2)_6_식품Data" xfId="1074"/>
    <cellStyle name="_중부 (2)_6_식품Data_00.090508_평가_0904" xfId="1075"/>
    <cellStyle name="_중부 (2)_6_식품Data_00.090508_평가_0904_00.090713_평가_0906" xfId="1076"/>
    <cellStyle name="_중부 (2)_6_식품Data_00.090508_평가_0904_00.090713_평가_0906_03.평가가중치_2010년_100118" xfId="1077"/>
    <cellStyle name="_중부 (2)_6_식품Data_00.090508_평가_0904_03.평가가중치_2010년_100118" xfId="1078"/>
    <cellStyle name="_중부 (2)_6_식품Data_03.평가가중치_2010년_100118" xfId="1079"/>
    <cellStyle name="_중부 (2)_6_식품Data_4월실적" xfId="1080"/>
    <cellStyle name="_중부 (2)_6_식품Data_4월실적_00.090713_평가_0906" xfId="1081"/>
    <cellStyle name="_중부 (2)_6_식품Data_4월실적_00.090713_평가_0906_03.평가가중치_2010년_100118" xfId="1082"/>
    <cellStyle name="_중부 (2)_6_식품Data_4월실적_03.평가가중치_2010년_100118" xfId="1083"/>
    <cellStyle name="_중부 (2)_6_지역1" xfId="1084"/>
    <cellStyle name="_중부 (2)_6_지역1_00.090508_평가_0904" xfId="1085"/>
    <cellStyle name="_중부 (2)_6_지역1_00.090508_평가_0904_00.090713_평가_0906" xfId="1086"/>
    <cellStyle name="_중부 (2)_6_지역1_00.090508_평가_0904_00.090713_평가_0906_03.평가가중치_2010년_100118" xfId="1087"/>
    <cellStyle name="_중부 (2)_6_지역1_00.090508_평가_0904_03.평가가중치_2010년_100118" xfId="1088"/>
    <cellStyle name="_중부 (2)_6_지역1_010.소진율" xfId="1089"/>
    <cellStyle name="_중부 (2)_6_지역1_010.소진율_03.평가가중치_2010년_100118" xfId="1090"/>
    <cellStyle name="_중부 (2)_6_지역1_028.자재합리화" xfId="1091"/>
    <cellStyle name="_중부 (2)_6_지역1_028.자재합리화_00.090713_평가_0906" xfId="1092"/>
    <cellStyle name="_중부 (2)_6_지역1_028.자재합리화_00.090713_평가_0906_03.평가가중치_2010년_100118" xfId="1093"/>
    <cellStyle name="_중부 (2)_6_지역1_028.자재합리화_03.평가가중치_2010년_100118" xfId="1094"/>
    <cellStyle name="_중부 (2)_6_지역1_03.평가가중치_2010년_100118" xfId="1095"/>
    <cellStyle name="_중부 (2)_6_지역1_0508차이분석양식(홀딩스)" xfId="1096"/>
    <cellStyle name="_중부 (2)_6_지역1_0508차이분석양식(홀딩스)_00.090508_평가_0904" xfId="1097"/>
    <cellStyle name="_중부 (2)_6_지역1_0508차이분석양식(홀딩스)_00.090508_평가_0904_00.090713_평가_0906" xfId="1098"/>
    <cellStyle name="_중부 (2)_6_지역1_0508차이분석양식(홀딩스)_00.090508_평가_0904_00.090713_평가_0906_03.평가가중치_2010년_100118" xfId="1099"/>
    <cellStyle name="_중부 (2)_6_지역1_0508차이분석양식(홀딩스)_00.090508_평가_0904_03.평가가중치_2010년_100118" xfId="1100"/>
    <cellStyle name="_중부 (2)_6_지역1_0508차이분석양식(홀딩스)_010.소진율" xfId="1101"/>
    <cellStyle name="_중부 (2)_6_지역1_0508차이분석양식(홀딩스)_010.소진율_03.평가가중치_2010년_100118" xfId="1102"/>
    <cellStyle name="_중부 (2)_6_지역1_0508차이분석양식(홀딩스)_028.자재합리화" xfId="1103"/>
    <cellStyle name="_중부 (2)_6_지역1_0508차이분석양식(홀딩스)_028.자재합리화_00.090713_평가_0906" xfId="1104"/>
    <cellStyle name="_중부 (2)_6_지역1_0508차이분석양식(홀딩스)_028.자재합리화_00.090713_평가_0906_03.평가가중치_2010년_100118" xfId="1105"/>
    <cellStyle name="_중부 (2)_6_지역1_0508차이분석양식(홀딩스)_028.자재합리화_03.평가가중치_2010년_100118" xfId="1106"/>
    <cellStyle name="_중부 (2)_6_지역1_0508차이분석양식(홀딩스)_03.평가가중치_2010년_100118" xfId="1107"/>
    <cellStyle name="_중부 (2)_6_지역1_0508차이분석양식(홀딩스)_4월실적" xfId="1108"/>
    <cellStyle name="_중부 (2)_6_지역1_0508차이분석양식(홀딩스)_4월실적_00.090713_평가_0906" xfId="1109"/>
    <cellStyle name="_중부 (2)_6_지역1_0508차이분석양식(홀딩스)_4월실적_00.090713_평가_0906_03.평가가중치_2010년_100118" xfId="1110"/>
    <cellStyle name="_중부 (2)_6_지역1_0508차이분석양식(홀딩스)_4월실적_03.평가가중치_2010년_100118" xfId="1111"/>
    <cellStyle name="_중부 (2)_6_지역1_0508차이분석양식(홀딩스)_식품Data" xfId="1112"/>
    <cellStyle name="_중부 (2)_6_지역1_0508차이분석양식(홀딩스)_식품Data_00.090508_평가_0904" xfId="1113"/>
    <cellStyle name="_중부 (2)_6_지역1_0508차이분석양식(홀딩스)_식품Data_00.090508_평가_0904_00.090713_평가_0906" xfId="1114"/>
    <cellStyle name="_중부 (2)_6_지역1_0508차이분석양식(홀딩스)_식품Data_00.090508_평가_0904_00.090713_평가_0906_03.평가가중치_2010년_100118" xfId="1115"/>
    <cellStyle name="_중부 (2)_6_지역1_0508차이분석양식(홀딩스)_식품Data_00.090508_평가_0904_03.평가가중치_2010년_100118" xfId="1116"/>
    <cellStyle name="_중부 (2)_6_지역1_0508차이분석양식(홀딩스)_식품Data_03.평가가중치_2010년_100118" xfId="1117"/>
    <cellStyle name="_중부 (2)_6_지역1_0508차이분석양식(홀딩스)_식품Data_4월실적" xfId="1118"/>
    <cellStyle name="_중부 (2)_6_지역1_0508차이분석양식(홀딩스)_식품Data_4월실적_00.090713_평가_0906" xfId="1119"/>
    <cellStyle name="_중부 (2)_6_지역1_0508차이분석양식(홀딩스)_식품Data_4월실적_00.090713_평가_0906_03.평가가중치_2010년_100118" xfId="1120"/>
    <cellStyle name="_중부 (2)_6_지역1_0508차이분석양식(홀딩스)_식품Data_4월실적_03.평가가중치_2010년_100118" xfId="1121"/>
    <cellStyle name="_중부 (2)_6_지역1_0508차이분석양식(홀딩스)_현금" xfId="1122"/>
    <cellStyle name="_중부 (2)_6_지역1_0508차이분석양식(홀딩스)_현금_00.090508_평가_0904" xfId="1123"/>
    <cellStyle name="_중부 (2)_6_지역1_0508차이분석양식(홀딩스)_현금_00.090508_평가_0904_00.090713_평가_0906" xfId="1124"/>
    <cellStyle name="_중부 (2)_6_지역1_0508차이분석양식(홀딩스)_현금_00.090508_평가_0904_00.090713_평가_0906_03.평가가중치_2010년_100118" xfId="1125"/>
    <cellStyle name="_중부 (2)_6_지역1_0508차이분석양식(홀딩스)_현금_00.090508_평가_0904_03.평가가중치_2010년_100118" xfId="1126"/>
    <cellStyle name="_중부 (2)_6_지역1_0508차이분석양식(홀딩스)_현금_03.평가가중치_2010년_100118" xfId="1127"/>
    <cellStyle name="_중부 (2)_6_지역1_0508차이분석양식(홀딩스)_현금_4월실적" xfId="1128"/>
    <cellStyle name="_중부 (2)_6_지역1_0508차이분석양식(홀딩스)_현금_4월실적_00.090713_평가_0906" xfId="1129"/>
    <cellStyle name="_중부 (2)_6_지역1_0508차이분석양식(홀딩스)_현금_4월실적_00.090713_평가_0906_03.평가가중치_2010년_100118" xfId="1130"/>
    <cellStyle name="_중부 (2)_6_지역1_0508차이분석양식(홀딩스)_현금_4월실적_03.평가가중치_2010년_100118" xfId="1131"/>
    <cellStyle name="_중부 (2)_6_지역1_34분기홀딩스실적보고(이천공장)" xfId="1132"/>
    <cellStyle name="_중부 (2)_6_지역1_34분기홀딩스실적보고(이천공장)_00.090508_평가_0904" xfId="1133"/>
    <cellStyle name="_중부 (2)_6_지역1_34분기홀딩스실적보고(이천공장)_00.090508_평가_0904_00.090713_평가_0906" xfId="1134"/>
    <cellStyle name="_중부 (2)_6_지역1_34분기홀딩스실적보고(이천공장)_00.090508_평가_0904_00.090713_평가_0906_03.평가가중치_2010년_100118" xfId="1135"/>
    <cellStyle name="_중부 (2)_6_지역1_34분기홀딩스실적보고(이천공장)_00.090508_평가_0904_03.평가가중치_2010년_100118" xfId="1136"/>
    <cellStyle name="_중부 (2)_6_지역1_34분기홀딩스실적보고(이천공장)_010.소진율" xfId="1137"/>
    <cellStyle name="_중부 (2)_6_지역1_34분기홀딩스실적보고(이천공장)_010.소진율_03.평가가중치_2010년_100118" xfId="1138"/>
    <cellStyle name="_중부 (2)_6_지역1_34분기홀딩스실적보고(이천공장)_028.자재합리화" xfId="1139"/>
    <cellStyle name="_중부 (2)_6_지역1_34분기홀딩스실적보고(이천공장)_028.자재합리화_00.090713_평가_0906" xfId="1140"/>
    <cellStyle name="_중부 (2)_6_지역1_34분기홀딩스실적보고(이천공장)_028.자재합리화_00.090713_평가_0906_03.평가가중치_2010년_100118" xfId="1141"/>
    <cellStyle name="_중부 (2)_6_지역1_34분기홀딩스실적보고(이천공장)_028.자재합리화_03.평가가중치_2010년_100118" xfId="1142"/>
    <cellStyle name="_중부 (2)_6_지역1_34분기홀딩스실적보고(이천공장)_03.평가가중치_2010년_100118" xfId="1143"/>
    <cellStyle name="_중부 (2)_6_지역1_34분기홀딩스실적보고(이천공장)_4월실적" xfId="1144"/>
    <cellStyle name="_중부 (2)_6_지역1_34분기홀딩스실적보고(이천공장)_4월실적_00.090713_평가_0906" xfId="1145"/>
    <cellStyle name="_중부 (2)_6_지역1_34분기홀딩스실적보고(이천공장)_4월실적_00.090713_평가_0906_03.평가가중치_2010년_100118" xfId="1146"/>
    <cellStyle name="_중부 (2)_6_지역1_34분기홀딩스실적보고(이천공장)_4월실적_03.평가가중치_2010년_100118" xfId="1147"/>
    <cellStyle name="_중부 (2)_6_지역1_34분기홀딩스실적보고(이천공장)_식품Data" xfId="1148"/>
    <cellStyle name="_중부 (2)_6_지역1_34분기홀딩스실적보고(이천공장)_식품Data_00.090508_평가_0904" xfId="1149"/>
    <cellStyle name="_중부 (2)_6_지역1_34분기홀딩스실적보고(이천공장)_식품Data_00.090508_평가_0904_00.090713_평가_0906" xfId="1150"/>
    <cellStyle name="_중부 (2)_6_지역1_34분기홀딩스실적보고(이천공장)_식품Data_00.090508_평가_0904_00.090713_평가_0906_03.평가가중치_2010년_100118" xfId="1151"/>
    <cellStyle name="_중부 (2)_6_지역1_34분기홀딩스실적보고(이천공장)_식품Data_00.090508_평가_0904_03.평가가중치_2010년_100118" xfId="1152"/>
    <cellStyle name="_중부 (2)_6_지역1_34분기홀딩스실적보고(이천공장)_식품Data_03.평가가중치_2010년_100118" xfId="1153"/>
    <cellStyle name="_중부 (2)_6_지역1_34분기홀딩스실적보고(이천공장)_식품Data_4월실적" xfId="1154"/>
    <cellStyle name="_중부 (2)_6_지역1_34분기홀딩스실적보고(이천공장)_식품Data_4월실적_00.090713_평가_0906" xfId="1155"/>
    <cellStyle name="_중부 (2)_6_지역1_34분기홀딩스실적보고(이천공장)_식품Data_4월실적_00.090713_평가_0906_03.평가가중치_2010년_100118" xfId="1156"/>
    <cellStyle name="_중부 (2)_6_지역1_34분기홀딩스실적보고(이천공장)_식품Data_4월실적_03.평가가중치_2010년_100118" xfId="1157"/>
    <cellStyle name="_중부 (2)_6_지역1_34분기홀딩스실적보고(이천공장)_현금" xfId="1158"/>
    <cellStyle name="_중부 (2)_6_지역1_34분기홀딩스실적보고(이천공장)_현금_00.090508_평가_0904" xfId="1159"/>
    <cellStyle name="_중부 (2)_6_지역1_34분기홀딩스실적보고(이천공장)_현금_00.090508_평가_0904_00.090713_평가_0906" xfId="1160"/>
    <cellStyle name="_중부 (2)_6_지역1_34분기홀딩스실적보고(이천공장)_현금_00.090508_평가_0904_00.090713_평가_0906_03.평가가중치_2010년_100118" xfId="1161"/>
    <cellStyle name="_중부 (2)_6_지역1_34분기홀딩스실적보고(이천공장)_현금_00.090508_평가_0904_03.평가가중치_2010년_100118" xfId="1162"/>
    <cellStyle name="_중부 (2)_6_지역1_34분기홀딩스실적보고(이천공장)_현금_03.평가가중치_2010년_100118" xfId="1163"/>
    <cellStyle name="_중부 (2)_6_지역1_34분기홀딩스실적보고(이천공장)_현금_4월실적" xfId="1164"/>
    <cellStyle name="_중부 (2)_6_지역1_34분기홀딩스실적보고(이천공장)_현금_4월실적_00.090713_평가_0906" xfId="1165"/>
    <cellStyle name="_중부 (2)_6_지역1_34분기홀딩스실적보고(이천공장)_현금_4월실적_00.090713_평가_0906_03.평가가중치_2010년_100118" xfId="1166"/>
    <cellStyle name="_중부 (2)_6_지역1_34분기홀딩스실적보고(이천공장)_현금_4월실적_03.평가가중치_2010년_100118" xfId="1167"/>
    <cellStyle name="_중부 (2)_6_지역1_3분기홀딩스실적보고(확정2차수정)" xfId="1168"/>
    <cellStyle name="_중부 (2)_6_지역1_3분기홀딩스실적보고(확정2차수정)_00.090508_평가_0904" xfId="1169"/>
    <cellStyle name="_중부 (2)_6_지역1_3분기홀딩스실적보고(확정2차수정)_00.090508_평가_0904_00.090713_평가_0906" xfId="1170"/>
    <cellStyle name="_중부 (2)_6_지역1_3분기홀딩스실적보고(확정2차수정)_00.090508_평가_0904_00.090713_평가_0906_03.평가가중치_2010년_100118" xfId="1171"/>
    <cellStyle name="_중부 (2)_6_지역1_3분기홀딩스실적보고(확정2차수정)_00.090508_평가_0904_03.평가가중치_2010년_100118" xfId="1172"/>
    <cellStyle name="_중부 (2)_6_지역1_3분기홀딩스실적보고(확정2차수정)_010.소진율" xfId="1173"/>
    <cellStyle name="_중부 (2)_6_지역1_3분기홀딩스실적보고(확정2차수정)_010.소진율_03.평가가중치_2010년_100118" xfId="1174"/>
    <cellStyle name="_중부 (2)_6_지역1_3분기홀딩스실적보고(확정2차수정)_028.자재합리화" xfId="1175"/>
    <cellStyle name="_중부 (2)_6_지역1_3분기홀딩스실적보고(확정2차수정)_028.자재합리화_00.090713_평가_0906" xfId="1176"/>
    <cellStyle name="_중부 (2)_6_지역1_3분기홀딩스실적보고(확정2차수정)_028.자재합리화_00.090713_평가_0906_03.평가가중치_2010년_100118" xfId="1177"/>
    <cellStyle name="_중부 (2)_6_지역1_3분기홀딩스실적보고(확정2차수정)_028.자재합리화_03.평가가중치_2010년_100118" xfId="1178"/>
    <cellStyle name="_중부 (2)_6_지역1_3분기홀딩스실적보고(확정2차수정)_03.평가가중치_2010년_100118" xfId="1179"/>
    <cellStyle name="_중부 (2)_6_지역1_3분기홀딩스실적보고(확정2차수정)_4월실적" xfId="1180"/>
    <cellStyle name="_중부 (2)_6_지역1_3분기홀딩스실적보고(확정2차수정)_4월실적_00.090713_평가_0906" xfId="1181"/>
    <cellStyle name="_중부 (2)_6_지역1_3분기홀딩스실적보고(확정2차수정)_4월실적_00.090713_평가_0906_03.평가가중치_2010년_100118" xfId="1182"/>
    <cellStyle name="_중부 (2)_6_지역1_3분기홀딩스실적보고(확정2차수정)_4월실적_03.평가가중치_2010년_100118" xfId="1183"/>
    <cellStyle name="_중부 (2)_6_지역1_3분기홀딩스실적보고(확정2차수정)_식품Data" xfId="1184"/>
    <cellStyle name="_중부 (2)_6_지역1_3분기홀딩스실적보고(확정2차수정)_식품Data_00.090508_평가_0904" xfId="1185"/>
    <cellStyle name="_중부 (2)_6_지역1_3분기홀딩스실적보고(확정2차수정)_식품Data_00.090508_평가_0904_00.090713_평가_0906" xfId="1186"/>
    <cellStyle name="_중부 (2)_6_지역1_3분기홀딩스실적보고(확정2차수정)_식품Data_00.090508_평가_0904_00.090713_평가_0906_03.평가가중치_2010년_100118" xfId="1187"/>
    <cellStyle name="_중부 (2)_6_지역1_3분기홀딩스실적보고(확정2차수정)_식품Data_00.090508_평가_0904_03.평가가중치_2010년_100118" xfId="1188"/>
    <cellStyle name="_중부 (2)_6_지역1_3분기홀딩스실적보고(확정2차수정)_식품Data_03.평가가중치_2010년_100118" xfId="1189"/>
    <cellStyle name="_중부 (2)_6_지역1_3분기홀딩스실적보고(확정2차수정)_식품Data_4월실적" xfId="1190"/>
    <cellStyle name="_중부 (2)_6_지역1_3분기홀딩스실적보고(확정2차수정)_식품Data_4월실적_00.090713_평가_0906" xfId="1191"/>
    <cellStyle name="_중부 (2)_6_지역1_3분기홀딩스실적보고(확정2차수정)_식품Data_4월실적_00.090713_평가_0906_03.평가가중치_2010년_100118" xfId="1192"/>
    <cellStyle name="_중부 (2)_6_지역1_3분기홀딩스실적보고(확정2차수정)_식품Data_4월실적_03.평가가중치_2010년_100118" xfId="1193"/>
    <cellStyle name="_중부 (2)_6_지역1_3분기홀딩스실적보고(확정2차수정)_현금" xfId="1194"/>
    <cellStyle name="_중부 (2)_6_지역1_3분기홀딩스실적보고(확정2차수정)_현금_00.090508_평가_0904" xfId="1195"/>
    <cellStyle name="_중부 (2)_6_지역1_3분기홀딩스실적보고(확정2차수정)_현금_00.090508_평가_0904_00.090713_평가_0906" xfId="1196"/>
    <cellStyle name="_중부 (2)_6_지역1_3분기홀딩스실적보고(확정2차수정)_현금_00.090508_평가_0904_00.090713_평가_0906_03.평가가중치_2010년_100118" xfId="1197"/>
    <cellStyle name="_중부 (2)_6_지역1_3분기홀딩스실적보고(확정2차수정)_현금_00.090508_평가_0904_03.평가가중치_2010년_100118" xfId="1198"/>
    <cellStyle name="_중부 (2)_6_지역1_3분기홀딩스실적보고(확정2차수정)_현금_03.평가가중치_2010년_100118" xfId="1199"/>
    <cellStyle name="_중부 (2)_6_지역1_3분기홀딩스실적보고(확정2차수정)_현금_4월실적" xfId="1200"/>
    <cellStyle name="_중부 (2)_6_지역1_3분기홀딩스실적보고(확정2차수정)_현금_4월실적_00.090713_평가_0906" xfId="1201"/>
    <cellStyle name="_중부 (2)_6_지역1_3분기홀딩스실적보고(확정2차수정)_현금_4월실적_00.090713_평가_0906_03.평가가중치_2010년_100118" xfId="1202"/>
    <cellStyle name="_중부 (2)_6_지역1_3분기홀딩스실적보고(확정2차수정)_현금_4월실적_03.평가가중치_2010년_100118" xfId="1203"/>
    <cellStyle name="_중부 (2)_6_지역1_3분기홀딩스실적보고(확정수정)" xfId="1204"/>
    <cellStyle name="_중부 (2)_6_지역1_3분기홀딩스실적보고(확정수정)_00.090508_평가_0904" xfId="1205"/>
    <cellStyle name="_중부 (2)_6_지역1_3분기홀딩스실적보고(확정수정)_00.090508_평가_0904_00.090713_평가_0906" xfId="1206"/>
    <cellStyle name="_중부 (2)_6_지역1_3분기홀딩스실적보고(확정수정)_00.090508_평가_0904_00.090713_평가_0906_03.평가가중치_2010년_100118" xfId="1207"/>
    <cellStyle name="_중부 (2)_6_지역1_3분기홀딩스실적보고(확정수정)_00.090508_평가_0904_03.평가가중치_2010년_100118" xfId="1208"/>
    <cellStyle name="_중부 (2)_6_지역1_3분기홀딩스실적보고(확정수정)_010.소진율" xfId="1209"/>
    <cellStyle name="_중부 (2)_6_지역1_3분기홀딩스실적보고(확정수정)_010.소진율_03.평가가중치_2010년_100118" xfId="1210"/>
    <cellStyle name="_중부 (2)_6_지역1_3분기홀딩스실적보고(확정수정)_028.자재합리화" xfId="1211"/>
    <cellStyle name="_중부 (2)_6_지역1_3분기홀딩스실적보고(확정수정)_028.자재합리화_00.090713_평가_0906" xfId="1212"/>
    <cellStyle name="_중부 (2)_6_지역1_3분기홀딩스실적보고(확정수정)_028.자재합리화_00.090713_평가_0906_03.평가가중치_2010년_100118" xfId="1213"/>
    <cellStyle name="_중부 (2)_6_지역1_3분기홀딩스실적보고(확정수정)_028.자재합리화_03.평가가중치_2010년_100118" xfId="1214"/>
    <cellStyle name="_중부 (2)_6_지역1_3분기홀딩스실적보고(확정수정)_03.평가가중치_2010년_100118" xfId="1215"/>
    <cellStyle name="_중부 (2)_6_지역1_3분기홀딩스실적보고(확정수정)_4월실적" xfId="1216"/>
    <cellStyle name="_중부 (2)_6_지역1_3분기홀딩스실적보고(확정수정)_4월실적_00.090713_평가_0906" xfId="1217"/>
    <cellStyle name="_중부 (2)_6_지역1_3분기홀딩스실적보고(확정수정)_4월실적_00.090713_평가_0906_03.평가가중치_2010년_100118" xfId="1218"/>
    <cellStyle name="_중부 (2)_6_지역1_3분기홀딩스실적보고(확정수정)_4월실적_03.평가가중치_2010년_100118" xfId="1219"/>
    <cellStyle name="_중부 (2)_6_지역1_3분기홀딩스실적보고(확정수정)_식품Data" xfId="1220"/>
    <cellStyle name="_중부 (2)_6_지역1_3분기홀딩스실적보고(확정수정)_식품Data_00.090508_평가_0904" xfId="1221"/>
    <cellStyle name="_중부 (2)_6_지역1_3분기홀딩스실적보고(확정수정)_식품Data_00.090508_평가_0904_00.090713_평가_0906" xfId="1222"/>
    <cellStyle name="_중부 (2)_6_지역1_3분기홀딩스실적보고(확정수정)_식품Data_00.090508_평가_0904_00.090713_평가_0906_03.평가가중치_2010년_100118" xfId="1223"/>
    <cellStyle name="_중부 (2)_6_지역1_3분기홀딩스실적보고(확정수정)_식품Data_00.090508_평가_0904_03.평가가중치_2010년_100118" xfId="1224"/>
    <cellStyle name="_중부 (2)_6_지역1_3분기홀딩스실적보고(확정수정)_식품Data_03.평가가중치_2010년_100118" xfId="1225"/>
    <cellStyle name="_중부 (2)_6_지역1_3분기홀딩스실적보고(확정수정)_식품Data_4월실적" xfId="1226"/>
    <cellStyle name="_중부 (2)_6_지역1_3분기홀딩스실적보고(확정수정)_식품Data_4월실적_00.090713_평가_0906" xfId="1227"/>
    <cellStyle name="_중부 (2)_6_지역1_3분기홀딩스실적보고(확정수정)_식품Data_4월실적_00.090713_평가_0906_03.평가가중치_2010년_100118" xfId="1228"/>
    <cellStyle name="_중부 (2)_6_지역1_3분기홀딩스실적보고(확정수정)_식품Data_4월실적_03.평가가중치_2010년_100118" xfId="1229"/>
    <cellStyle name="_중부 (2)_6_지역1_3분기홀딩스실적보고(확정수정)_현금" xfId="1230"/>
    <cellStyle name="_중부 (2)_6_지역1_3분기홀딩스실적보고(확정수정)_현금_00.090508_평가_0904" xfId="1231"/>
    <cellStyle name="_중부 (2)_6_지역1_3분기홀딩스실적보고(확정수정)_현금_00.090508_평가_0904_00.090713_평가_0906" xfId="1232"/>
    <cellStyle name="_중부 (2)_6_지역1_3분기홀딩스실적보고(확정수정)_현금_00.090508_평가_0904_00.090713_평가_0906_03.평가가중치_2010년_100118" xfId="1233"/>
    <cellStyle name="_중부 (2)_6_지역1_3분기홀딩스실적보고(확정수정)_현금_00.090508_평가_0904_03.평가가중치_2010년_100118" xfId="1234"/>
    <cellStyle name="_중부 (2)_6_지역1_3분기홀딩스실적보고(확정수정)_현금_03.평가가중치_2010년_100118" xfId="1235"/>
    <cellStyle name="_중부 (2)_6_지역1_3분기홀딩스실적보고(확정수정)_현금_4월실적" xfId="1236"/>
    <cellStyle name="_중부 (2)_6_지역1_3분기홀딩스실적보고(확정수정)_현금_4월실적_00.090713_평가_0906" xfId="1237"/>
    <cellStyle name="_중부 (2)_6_지역1_3분기홀딩스실적보고(확정수정)_현금_4월실적_00.090713_평가_0906_03.평가가중치_2010년_100118" xfId="1238"/>
    <cellStyle name="_중부 (2)_6_지역1_3분기홀딩스실적보고(확정수정)_현금_4월실적_03.평가가중치_2010년_100118" xfId="1239"/>
    <cellStyle name="_중부 (2)_6_지역1_4월실적" xfId="1240"/>
    <cellStyle name="_중부 (2)_6_지역1_4월실적_00.090713_평가_0906" xfId="1241"/>
    <cellStyle name="_중부 (2)_6_지역1_4월실적_00.090713_평가_0906_03.평가가중치_2010년_100118" xfId="1242"/>
    <cellStyle name="_중부 (2)_6_지역1_4월실적_03.평가가중치_2010년_100118" xfId="1243"/>
    <cellStyle name="_중부 (2)_6_지역1_식품Data" xfId="1244"/>
    <cellStyle name="_중부 (2)_6_지역1_식품Data_00.090508_평가_0904" xfId="1245"/>
    <cellStyle name="_중부 (2)_6_지역1_식품Data_00.090508_평가_0904_00.090713_평가_0906" xfId="1246"/>
    <cellStyle name="_중부 (2)_6_지역1_식품Data_00.090508_평가_0904_00.090713_평가_0906_03.평가가중치_2010년_100118" xfId="1247"/>
    <cellStyle name="_중부 (2)_6_지역1_식품Data_00.090508_평가_0904_03.평가가중치_2010년_100118" xfId="1248"/>
    <cellStyle name="_중부 (2)_6_지역1_식품Data_03.평가가중치_2010년_100118" xfId="1249"/>
    <cellStyle name="_중부 (2)_6_지역1_식품Data_4월실적" xfId="1250"/>
    <cellStyle name="_중부 (2)_6_지역1_식품Data_4월실적_00.090713_평가_0906" xfId="1251"/>
    <cellStyle name="_중부 (2)_6_지역1_식품Data_4월실적_00.090713_평가_0906_03.평가가중치_2010년_100118" xfId="1252"/>
    <cellStyle name="_중부 (2)_6_지역1_식품Data_4월실적_03.평가가중치_2010년_100118" xfId="1253"/>
    <cellStyle name="_중부 (2)_6_지역1_현금" xfId="1254"/>
    <cellStyle name="_중부 (2)_6_지역1_현금_00.090508_평가_0904" xfId="1255"/>
    <cellStyle name="_중부 (2)_6_지역1_현금_00.090508_평가_0904_00.090713_평가_0906" xfId="1256"/>
    <cellStyle name="_중부 (2)_6_지역1_현금_00.090508_평가_0904_00.090713_평가_0906_03.평가가중치_2010년_100118" xfId="1257"/>
    <cellStyle name="_중부 (2)_6_지역1_현금_00.090508_평가_0904_03.평가가중치_2010년_100118" xfId="1258"/>
    <cellStyle name="_중부 (2)_6_지역1_현금_03.평가가중치_2010년_100118" xfId="1259"/>
    <cellStyle name="_중부 (2)_6_지역1_현금_4월실적" xfId="1260"/>
    <cellStyle name="_중부 (2)_6_지역1_현금_4월실적_00.090713_평가_0906" xfId="1261"/>
    <cellStyle name="_중부 (2)_6_지역1_현금_4월실적_00.090713_평가_0906_03.평가가중치_2010년_100118" xfId="1262"/>
    <cellStyle name="_중부 (2)_6_지역1_현금_4월실적_03.평가가중치_2010년_100118" xfId="1263"/>
    <cellStyle name="_중부 (2)_6_지역1_홀딩스실적보고(차입금050930회신)" xfId="1264"/>
    <cellStyle name="_중부 (2)_6_지역1_홀딩스실적보고(차입금050930회신)_00.090508_평가_0904" xfId="1265"/>
    <cellStyle name="_중부 (2)_6_지역1_홀딩스실적보고(차입금050930회신)_00.090508_평가_0904_00.090713_평가_0906" xfId="1266"/>
    <cellStyle name="_중부 (2)_6_지역1_홀딩스실적보고(차입금050930회신)_00.090508_평가_0904_00.090713_평가_0906_03.평가가중치_2010년_100118" xfId="1267"/>
    <cellStyle name="_중부 (2)_6_지역1_홀딩스실적보고(차입금050930회신)_00.090508_평가_0904_03.평가가중치_2010년_100118" xfId="1268"/>
    <cellStyle name="_중부 (2)_6_지역1_홀딩스실적보고(차입금050930회신)_010.소진율" xfId="1269"/>
    <cellStyle name="_중부 (2)_6_지역1_홀딩스실적보고(차입금050930회신)_010.소진율_03.평가가중치_2010년_100118" xfId="1270"/>
    <cellStyle name="_중부 (2)_6_지역1_홀딩스실적보고(차입금050930회신)_028.자재합리화" xfId="1271"/>
    <cellStyle name="_중부 (2)_6_지역1_홀딩스실적보고(차입금050930회신)_028.자재합리화_00.090713_평가_0906" xfId="1272"/>
    <cellStyle name="_중부 (2)_6_지역1_홀딩스실적보고(차입금050930회신)_028.자재합리화_00.090713_평가_0906_03.평가가중치_2010년_100118" xfId="1273"/>
    <cellStyle name="_중부 (2)_6_지역1_홀딩스실적보고(차입금050930회신)_028.자재합리화_03.평가가중치_2010년_100118" xfId="1274"/>
    <cellStyle name="_중부 (2)_6_지역1_홀딩스실적보고(차입금050930회신)_03.평가가중치_2010년_100118" xfId="1275"/>
    <cellStyle name="_중부 (2)_6_지역1_홀딩스실적보고(차입금050930회신)_4월실적" xfId="1276"/>
    <cellStyle name="_중부 (2)_6_지역1_홀딩스실적보고(차입금050930회신)_4월실적_00.090713_평가_0906" xfId="1277"/>
    <cellStyle name="_중부 (2)_6_지역1_홀딩스실적보고(차입금050930회신)_4월실적_00.090713_평가_0906_03.평가가중치_2010년_100118" xfId="1278"/>
    <cellStyle name="_중부 (2)_6_지역1_홀딩스실적보고(차입금050930회신)_4월실적_03.평가가중치_2010년_100118" xfId="1279"/>
    <cellStyle name="_중부 (2)_6_현금" xfId="1280"/>
    <cellStyle name="_중부 (2)_6_현금_00.090508_평가_0904" xfId="1281"/>
    <cellStyle name="_중부 (2)_6_현금_00.090508_평가_0904_00.090713_평가_0906" xfId="1282"/>
    <cellStyle name="_중부 (2)_6_현금_00.090508_평가_0904_00.090713_평가_0906_03.평가가중치_2010년_100118" xfId="1283"/>
    <cellStyle name="_중부 (2)_6_현금_00.090508_평가_0904_03.평가가중치_2010년_100118" xfId="1284"/>
    <cellStyle name="_중부 (2)_6_현금_03.평가가중치_2010년_100118" xfId="1285"/>
    <cellStyle name="_중부 (2)_6_현금_4월실적" xfId="1286"/>
    <cellStyle name="_중부 (2)_6_현금_4월실적_00.090713_평가_0906" xfId="1287"/>
    <cellStyle name="_중부 (2)_6_현금_4월실적_00.090713_평가_0906_03.평가가중치_2010년_100118" xfId="1288"/>
    <cellStyle name="_중부 (2)_6_현금_4월실적_03.평가가중치_2010년_100118" xfId="1289"/>
    <cellStyle name="_중부 (2)_6_홀딩스실적보고(차입금050930회신)" xfId="1290"/>
    <cellStyle name="_중부 (2)_6_홀딩스실적보고(차입금050930회신)_00.090508_평가_0904" xfId="1291"/>
    <cellStyle name="_중부 (2)_6_홀딩스실적보고(차입금050930회신)_00.090508_평가_0904_00.090713_평가_0906" xfId="1292"/>
    <cellStyle name="_중부 (2)_6_홀딩스실적보고(차입금050930회신)_00.090508_평가_0904_00.090713_평가_0906_03.평가가중치_2010년_100118" xfId="1293"/>
    <cellStyle name="_중부 (2)_6_홀딩스실적보고(차입금050930회신)_00.090508_평가_0904_03.평가가중치_2010년_100118" xfId="1294"/>
    <cellStyle name="_중부 (2)_6_홀딩스실적보고(차입금050930회신)_010.소진율" xfId="1295"/>
    <cellStyle name="_중부 (2)_6_홀딩스실적보고(차입금050930회신)_010.소진율_03.평가가중치_2010년_100118" xfId="1296"/>
    <cellStyle name="_중부 (2)_6_홀딩스실적보고(차입금050930회신)_028.자재합리화" xfId="1297"/>
    <cellStyle name="_중부 (2)_6_홀딩스실적보고(차입금050930회신)_028.자재합리화_00.090713_평가_0906" xfId="1298"/>
    <cellStyle name="_중부 (2)_6_홀딩스실적보고(차입금050930회신)_028.자재합리화_00.090713_평가_0906_03.평가가중치_2010년_100118" xfId="1299"/>
    <cellStyle name="_중부 (2)_6_홀딩스실적보고(차입금050930회신)_028.자재합리화_03.평가가중치_2010년_100118" xfId="1300"/>
    <cellStyle name="_중부 (2)_6_홀딩스실적보고(차입금050930회신)_03.평가가중치_2010년_100118" xfId="1301"/>
    <cellStyle name="_중부 (2)_6_홀딩스실적보고(차입금050930회신)_4월실적" xfId="1302"/>
    <cellStyle name="_중부 (2)_6_홀딩스실적보고(차입금050930회신)_4월실적_00.090713_평가_0906" xfId="1303"/>
    <cellStyle name="_중부 (2)_6_홀딩스실적보고(차입금050930회신)_4월실적_00.090713_평가_0906_03.평가가중치_2010년_100118" xfId="1304"/>
    <cellStyle name="_중부 (2)_6_홀딩스실적보고(차입금050930회신)_4월실적_03.평가가중치_2010년_100118" xfId="1305"/>
    <cellStyle name="_중부 (2)_7" xfId="1306"/>
    <cellStyle name="_중부 (2)_8" xfId="1307"/>
    <cellStyle name="_중부 (2)_8_00.090508_평가_0904" xfId="1308"/>
    <cellStyle name="_중부 (2)_8_00.090508_평가_0904_00.090713_평가_0906" xfId="1309"/>
    <cellStyle name="_중부 (2)_8_00.090508_평가_0904_00.090713_평가_0906_03.평가가중치_2010년_100118" xfId="1310"/>
    <cellStyle name="_중부 (2)_8_00.090508_평가_0904_03.평가가중치_2010년_100118" xfId="1311"/>
    <cellStyle name="_중부 (2)_8_010.소진율" xfId="1312"/>
    <cellStyle name="_중부 (2)_8_010.소진율_03.평가가중치_2010년_100118" xfId="1313"/>
    <cellStyle name="_중부 (2)_8_028.자재합리화" xfId="1314"/>
    <cellStyle name="_중부 (2)_8_028.자재합리화_00.090713_평가_0906" xfId="1315"/>
    <cellStyle name="_중부 (2)_8_028.자재합리화_00.090713_평가_0906_03.평가가중치_2010년_100118" xfId="1316"/>
    <cellStyle name="_중부 (2)_8_028.자재합리화_03.평가가중치_2010년_100118" xfId="1317"/>
    <cellStyle name="_중부 (2)_8_03.평가가중치_2010년_100118" xfId="1318"/>
    <cellStyle name="_중부 (2)_8_0508차이분석양식(홀딩스)" xfId="1319"/>
    <cellStyle name="_중부 (2)_8_0508차이분석양식(홀딩스)_00.090508_평가_0904" xfId="1320"/>
    <cellStyle name="_중부 (2)_8_0508차이분석양식(홀딩스)_00.090508_평가_0904_00.090713_평가_0906" xfId="1321"/>
    <cellStyle name="_중부 (2)_8_0508차이분석양식(홀딩스)_00.090508_평가_0904_00.090713_평가_0906_03.평가가중치_2010년_100118" xfId="1322"/>
    <cellStyle name="_중부 (2)_8_0508차이분석양식(홀딩스)_00.090508_평가_0904_03.평가가중치_2010년_100118" xfId="1323"/>
    <cellStyle name="_중부 (2)_8_0508차이분석양식(홀딩스)_010.소진율" xfId="1324"/>
    <cellStyle name="_중부 (2)_8_0508차이분석양식(홀딩스)_010.소진율_03.평가가중치_2010년_100118" xfId="1325"/>
    <cellStyle name="_중부 (2)_8_0508차이분석양식(홀딩스)_028.자재합리화" xfId="1326"/>
    <cellStyle name="_중부 (2)_8_0508차이분석양식(홀딩스)_028.자재합리화_00.090713_평가_0906" xfId="1327"/>
    <cellStyle name="_중부 (2)_8_0508차이분석양식(홀딩스)_028.자재합리화_00.090713_평가_0906_03.평가가중치_2010년_100118" xfId="1328"/>
    <cellStyle name="_중부 (2)_8_0508차이분석양식(홀딩스)_028.자재합리화_03.평가가중치_2010년_100118" xfId="1329"/>
    <cellStyle name="_중부 (2)_8_0508차이분석양식(홀딩스)_03.평가가중치_2010년_100118" xfId="1330"/>
    <cellStyle name="_중부 (2)_8_0508차이분석양식(홀딩스)_4월실적" xfId="1331"/>
    <cellStyle name="_중부 (2)_8_0508차이분석양식(홀딩스)_4월실적_00.090713_평가_0906" xfId="1332"/>
    <cellStyle name="_중부 (2)_8_0508차이분석양식(홀딩스)_4월실적_00.090713_평가_0906_03.평가가중치_2010년_100118" xfId="1333"/>
    <cellStyle name="_중부 (2)_8_0508차이분석양식(홀딩스)_4월실적_03.평가가중치_2010년_100118" xfId="1334"/>
    <cellStyle name="_중부 (2)_8_0508차이분석양식(홀딩스)_식품Data" xfId="1335"/>
    <cellStyle name="_중부 (2)_8_0508차이분석양식(홀딩스)_식품Data_00.090508_평가_0904" xfId="1336"/>
    <cellStyle name="_중부 (2)_8_0508차이분석양식(홀딩스)_식품Data_00.090508_평가_0904_00.090713_평가_0906" xfId="1337"/>
    <cellStyle name="_중부 (2)_8_0508차이분석양식(홀딩스)_식품Data_00.090508_평가_0904_00.090713_평가_0906_03.평가가중치_2010년_100118" xfId="1338"/>
    <cellStyle name="_중부 (2)_8_0508차이분석양식(홀딩스)_식품Data_00.090508_평가_0904_03.평가가중치_2010년_100118" xfId="1339"/>
    <cellStyle name="_중부 (2)_8_0508차이분석양식(홀딩스)_식품Data_03.평가가중치_2010년_100118" xfId="1340"/>
    <cellStyle name="_중부 (2)_8_0508차이분석양식(홀딩스)_식품Data_4월실적" xfId="1341"/>
    <cellStyle name="_중부 (2)_8_0508차이분석양식(홀딩스)_식품Data_4월실적_00.090713_평가_0906" xfId="1342"/>
    <cellStyle name="_중부 (2)_8_0508차이분석양식(홀딩스)_식품Data_4월실적_00.090713_평가_0906_03.평가가중치_2010년_100118" xfId="1343"/>
    <cellStyle name="_중부 (2)_8_0508차이분석양식(홀딩스)_식품Data_4월실적_03.평가가중치_2010년_100118" xfId="1344"/>
    <cellStyle name="_중부 (2)_8_0508차이분석양식(홀딩스)_현금" xfId="1345"/>
    <cellStyle name="_중부 (2)_8_0508차이분석양식(홀딩스)_현금_00.090508_평가_0904" xfId="1346"/>
    <cellStyle name="_중부 (2)_8_0508차이분석양식(홀딩스)_현금_00.090508_평가_0904_00.090713_평가_0906" xfId="1347"/>
    <cellStyle name="_중부 (2)_8_0508차이분석양식(홀딩스)_현금_00.090508_평가_0904_00.090713_평가_0906_03.평가가중치_2010년_100118" xfId="1348"/>
    <cellStyle name="_중부 (2)_8_0508차이분석양식(홀딩스)_현금_00.090508_평가_0904_03.평가가중치_2010년_100118" xfId="1349"/>
    <cellStyle name="_중부 (2)_8_0508차이분석양식(홀딩스)_현금_03.평가가중치_2010년_100118" xfId="1350"/>
    <cellStyle name="_중부 (2)_8_0508차이분석양식(홀딩스)_현금_4월실적" xfId="1351"/>
    <cellStyle name="_중부 (2)_8_0508차이분석양식(홀딩스)_현금_4월실적_00.090713_평가_0906" xfId="1352"/>
    <cellStyle name="_중부 (2)_8_0508차이분석양식(홀딩스)_현금_4월실적_00.090713_평가_0906_03.평가가중치_2010년_100118" xfId="1353"/>
    <cellStyle name="_중부 (2)_8_0508차이분석양식(홀딩스)_현금_4월실적_03.평가가중치_2010년_100118" xfId="1354"/>
    <cellStyle name="_중부 (2)_8_34분기홀딩스실적보고(이천공장)" xfId="1355"/>
    <cellStyle name="_중부 (2)_8_34분기홀딩스실적보고(이천공장)_00.090508_평가_0904" xfId="1356"/>
    <cellStyle name="_중부 (2)_8_34분기홀딩스실적보고(이천공장)_00.090508_평가_0904_00.090713_평가_0906" xfId="1357"/>
    <cellStyle name="_중부 (2)_8_34분기홀딩스실적보고(이천공장)_00.090508_평가_0904_00.090713_평가_0906_03.평가가중치_2010년_100118" xfId="1358"/>
    <cellStyle name="_중부 (2)_8_34분기홀딩스실적보고(이천공장)_00.090508_평가_0904_03.평가가중치_2010년_100118" xfId="1359"/>
    <cellStyle name="_중부 (2)_8_34분기홀딩스실적보고(이천공장)_010.소진율" xfId="1360"/>
    <cellStyle name="_중부 (2)_8_34분기홀딩스실적보고(이천공장)_010.소진율_03.평가가중치_2010년_100118" xfId="1361"/>
    <cellStyle name="_중부 (2)_8_34분기홀딩스실적보고(이천공장)_028.자재합리화" xfId="1362"/>
    <cellStyle name="_중부 (2)_8_34분기홀딩스실적보고(이천공장)_028.자재합리화_00.090713_평가_0906" xfId="1363"/>
    <cellStyle name="_중부 (2)_8_34분기홀딩스실적보고(이천공장)_028.자재합리화_00.090713_평가_0906_03.평가가중치_2010년_100118" xfId="1364"/>
    <cellStyle name="_중부 (2)_8_34분기홀딩스실적보고(이천공장)_028.자재합리화_03.평가가중치_2010년_100118" xfId="1365"/>
    <cellStyle name="_중부 (2)_8_34분기홀딩스실적보고(이천공장)_03.평가가중치_2010년_100118" xfId="1366"/>
    <cellStyle name="_중부 (2)_8_34분기홀딩스실적보고(이천공장)_4월실적" xfId="1367"/>
    <cellStyle name="_중부 (2)_8_34분기홀딩스실적보고(이천공장)_4월실적_00.090713_평가_0906" xfId="1368"/>
    <cellStyle name="_중부 (2)_8_34분기홀딩스실적보고(이천공장)_4월실적_00.090713_평가_0906_03.평가가중치_2010년_100118" xfId="1369"/>
    <cellStyle name="_중부 (2)_8_34분기홀딩스실적보고(이천공장)_4월실적_03.평가가중치_2010년_100118" xfId="1370"/>
    <cellStyle name="_중부 (2)_8_34분기홀딩스실적보고(이천공장)_식품Data" xfId="1371"/>
    <cellStyle name="_중부 (2)_8_34분기홀딩스실적보고(이천공장)_식품Data_00.090508_평가_0904" xfId="1372"/>
    <cellStyle name="_중부 (2)_8_34분기홀딩스실적보고(이천공장)_식품Data_00.090508_평가_0904_00.090713_평가_0906" xfId="1373"/>
    <cellStyle name="_중부 (2)_8_34분기홀딩스실적보고(이천공장)_식품Data_00.090508_평가_0904_00.090713_평가_0906_03.평가가중치_2010년_100118" xfId="1374"/>
    <cellStyle name="_중부 (2)_8_34분기홀딩스실적보고(이천공장)_식품Data_00.090508_평가_0904_03.평가가중치_2010년_100118" xfId="1375"/>
    <cellStyle name="_중부 (2)_8_34분기홀딩스실적보고(이천공장)_식품Data_03.평가가중치_2010년_100118" xfId="1376"/>
    <cellStyle name="_중부 (2)_8_34분기홀딩스실적보고(이천공장)_식품Data_4월실적" xfId="1377"/>
    <cellStyle name="_중부 (2)_8_34분기홀딩스실적보고(이천공장)_식품Data_4월실적_00.090713_평가_0906" xfId="1378"/>
    <cellStyle name="_중부 (2)_8_34분기홀딩스실적보고(이천공장)_식품Data_4월실적_00.090713_평가_0906_03.평가가중치_2010년_100118" xfId="1379"/>
    <cellStyle name="_중부 (2)_8_34분기홀딩스실적보고(이천공장)_식품Data_4월실적_03.평가가중치_2010년_100118" xfId="1380"/>
    <cellStyle name="_중부 (2)_8_34분기홀딩스실적보고(이천공장)_현금" xfId="1381"/>
    <cellStyle name="_중부 (2)_8_34분기홀딩스실적보고(이천공장)_현금_00.090508_평가_0904" xfId="1382"/>
    <cellStyle name="_중부 (2)_8_34분기홀딩스실적보고(이천공장)_현금_00.090508_평가_0904_00.090713_평가_0906" xfId="1383"/>
    <cellStyle name="_중부 (2)_8_34분기홀딩스실적보고(이천공장)_현금_00.090508_평가_0904_00.090713_평가_0906_03.평가가중치_2010년_100118" xfId="1384"/>
    <cellStyle name="_중부 (2)_8_34분기홀딩스실적보고(이천공장)_현금_00.090508_평가_0904_03.평가가중치_2010년_100118" xfId="1385"/>
    <cellStyle name="_중부 (2)_8_34분기홀딩스실적보고(이천공장)_현금_03.평가가중치_2010년_100118" xfId="1386"/>
    <cellStyle name="_중부 (2)_8_34분기홀딩스실적보고(이천공장)_현금_4월실적" xfId="1387"/>
    <cellStyle name="_중부 (2)_8_34분기홀딩스실적보고(이천공장)_현금_4월실적_00.090713_평가_0906" xfId="1388"/>
    <cellStyle name="_중부 (2)_8_34분기홀딩스실적보고(이천공장)_현금_4월실적_00.090713_평가_0906_03.평가가중치_2010년_100118" xfId="1389"/>
    <cellStyle name="_중부 (2)_8_34분기홀딩스실적보고(이천공장)_현금_4월실적_03.평가가중치_2010년_100118" xfId="1390"/>
    <cellStyle name="_중부 (2)_8_3분기홀딩스실적보고(확정2차수정)" xfId="1391"/>
    <cellStyle name="_중부 (2)_8_3분기홀딩스실적보고(확정2차수정)_00.090508_평가_0904" xfId="1392"/>
    <cellStyle name="_중부 (2)_8_3분기홀딩스실적보고(확정2차수정)_00.090508_평가_0904_00.090713_평가_0906" xfId="1393"/>
    <cellStyle name="_중부 (2)_8_3분기홀딩스실적보고(확정2차수정)_00.090508_평가_0904_00.090713_평가_0906_03.평가가중치_2010년_100118" xfId="1394"/>
    <cellStyle name="_중부 (2)_8_3분기홀딩스실적보고(확정2차수정)_00.090508_평가_0904_03.평가가중치_2010년_100118" xfId="1395"/>
    <cellStyle name="_중부 (2)_8_3분기홀딩스실적보고(확정2차수정)_010.소진율" xfId="1396"/>
    <cellStyle name="_중부 (2)_8_3분기홀딩스실적보고(확정2차수정)_010.소진율_03.평가가중치_2010년_100118" xfId="1397"/>
    <cellStyle name="_중부 (2)_8_3분기홀딩스실적보고(확정2차수정)_028.자재합리화" xfId="1398"/>
    <cellStyle name="_중부 (2)_8_3분기홀딩스실적보고(확정2차수정)_028.자재합리화_00.090713_평가_0906" xfId="1399"/>
    <cellStyle name="_중부 (2)_8_3분기홀딩스실적보고(확정2차수정)_028.자재합리화_00.090713_평가_0906_03.평가가중치_2010년_100118" xfId="1400"/>
    <cellStyle name="_중부 (2)_8_3분기홀딩스실적보고(확정2차수정)_028.자재합리화_03.평가가중치_2010년_100118" xfId="1401"/>
    <cellStyle name="_중부 (2)_8_3분기홀딩스실적보고(확정2차수정)_03.평가가중치_2010년_100118" xfId="1402"/>
    <cellStyle name="_중부 (2)_8_3분기홀딩스실적보고(확정2차수정)_4월실적" xfId="1403"/>
    <cellStyle name="_중부 (2)_8_3분기홀딩스실적보고(확정2차수정)_4월실적_00.090713_평가_0906" xfId="1404"/>
    <cellStyle name="_중부 (2)_8_3분기홀딩스실적보고(확정2차수정)_4월실적_00.090713_평가_0906_03.평가가중치_2010년_100118" xfId="1405"/>
    <cellStyle name="_중부 (2)_8_3분기홀딩스실적보고(확정2차수정)_4월실적_03.평가가중치_2010년_100118" xfId="1406"/>
    <cellStyle name="_중부 (2)_8_3분기홀딩스실적보고(확정2차수정)_식품Data" xfId="1407"/>
    <cellStyle name="_중부 (2)_8_3분기홀딩스실적보고(확정2차수정)_식품Data_00.090508_평가_0904" xfId="1408"/>
    <cellStyle name="_중부 (2)_8_3분기홀딩스실적보고(확정2차수정)_식품Data_00.090508_평가_0904_00.090713_평가_0906" xfId="1409"/>
    <cellStyle name="_중부 (2)_8_3분기홀딩스실적보고(확정2차수정)_식품Data_00.090508_평가_0904_00.090713_평가_0906_03.평가가중치_2010년_100118" xfId="1410"/>
    <cellStyle name="_중부 (2)_8_3분기홀딩스실적보고(확정2차수정)_식품Data_00.090508_평가_0904_03.평가가중치_2010년_100118" xfId="1411"/>
    <cellStyle name="_중부 (2)_8_3분기홀딩스실적보고(확정2차수정)_식품Data_03.평가가중치_2010년_100118" xfId="1412"/>
    <cellStyle name="_중부 (2)_8_3분기홀딩스실적보고(확정2차수정)_식품Data_4월실적" xfId="1413"/>
    <cellStyle name="_중부 (2)_8_3분기홀딩스실적보고(확정2차수정)_식품Data_4월실적_00.090713_평가_0906" xfId="1414"/>
    <cellStyle name="_중부 (2)_8_3분기홀딩스실적보고(확정2차수정)_식품Data_4월실적_00.090713_평가_0906_03.평가가중치_2010년_100118" xfId="1415"/>
    <cellStyle name="_중부 (2)_8_3분기홀딩스실적보고(확정2차수정)_식품Data_4월실적_03.평가가중치_2010년_100118" xfId="1416"/>
    <cellStyle name="_중부 (2)_8_3분기홀딩스실적보고(확정2차수정)_현금" xfId="1417"/>
    <cellStyle name="_중부 (2)_8_3분기홀딩스실적보고(확정2차수정)_현금_00.090508_평가_0904" xfId="1418"/>
    <cellStyle name="_중부 (2)_8_3분기홀딩스실적보고(확정2차수정)_현금_00.090508_평가_0904_00.090713_평가_0906" xfId="1419"/>
    <cellStyle name="_중부 (2)_8_3분기홀딩스실적보고(확정2차수정)_현금_00.090508_평가_0904_00.090713_평가_0906_03.평가가중치_2010년_100118" xfId="1420"/>
    <cellStyle name="_중부 (2)_8_3분기홀딩스실적보고(확정2차수정)_현금_00.090508_평가_0904_03.평가가중치_2010년_100118" xfId="1421"/>
    <cellStyle name="_중부 (2)_8_3분기홀딩스실적보고(확정2차수정)_현금_03.평가가중치_2010년_100118" xfId="1422"/>
    <cellStyle name="_중부 (2)_8_3분기홀딩스실적보고(확정2차수정)_현금_4월실적" xfId="1423"/>
    <cellStyle name="_중부 (2)_8_3분기홀딩스실적보고(확정2차수정)_현금_4월실적_00.090713_평가_0906" xfId="1424"/>
    <cellStyle name="_중부 (2)_8_3분기홀딩스실적보고(확정2차수정)_현금_4월실적_00.090713_평가_0906_03.평가가중치_2010년_100118" xfId="1425"/>
    <cellStyle name="_중부 (2)_8_3분기홀딩스실적보고(확정2차수정)_현금_4월실적_03.평가가중치_2010년_100118" xfId="1426"/>
    <cellStyle name="_중부 (2)_8_3분기홀딩스실적보고(확정수정)" xfId="1427"/>
    <cellStyle name="_중부 (2)_8_3분기홀딩스실적보고(확정수정)_00.090508_평가_0904" xfId="1428"/>
    <cellStyle name="_중부 (2)_8_3분기홀딩스실적보고(확정수정)_00.090508_평가_0904_00.090713_평가_0906" xfId="1429"/>
    <cellStyle name="_중부 (2)_8_3분기홀딩스실적보고(확정수정)_00.090508_평가_0904_00.090713_평가_0906_03.평가가중치_2010년_100118" xfId="1430"/>
    <cellStyle name="_중부 (2)_8_3분기홀딩스실적보고(확정수정)_00.090508_평가_0904_03.평가가중치_2010년_100118" xfId="1431"/>
    <cellStyle name="_중부 (2)_8_3분기홀딩스실적보고(확정수정)_010.소진율" xfId="1432"/>
    <cellStyle name="_중부 (2)_8_3분기홀딩스실적보고(확정수정)_010.소진율_03.평가가중치_2010년_100118" xfId="1433"/>
    <cellStyle name="_중부 (2)_8_3분기홀딩스실적보고(확정수정)_028.자재합리화" xfId="1434"/>
    <cellStyle name="_중부 (2)_8_3분기홀딩스실적보고(확정수정)_028.자재합리화_00.090713_평가_0906" xfId="1435"/>
    <cellStyle name="_중부 (2)_8_3분기홀딩스실적보고(확정수정)_028.자재합리화_00.090713_평가_0906_03.평가가중치_2010년_100118" xfId="1436"/>
    <cellStyle name="_중부 (2)_8_3분기홀딩스실적보고(확정수정)_028.자재합리화_03.평가가중치_2010년_100118" xfId="1437"/>
    <cellStyle name="_중부 (2)_8_3분기홀딩스실적보고(확정수정)_03.평가가중치_2010년_100118" xfId="1438"/>
    <cellStyle name="_중부 (2)_8_3분기홀딩스실적보고(확정수정)_4월실적" xfId="1439"/>
    <cellStyle name="_중부 (2)_8_3분기홀딩스실적보고(확정수정)_4월실적_00.090713_평가_0906" xfId="1440"/>
    <cellStyle name="_중부 (2)_8_3분기홀딩스실적보고(확정수정)_4월실적_00.090713_평가_0906_03.평가가중치_2010년_100118" xfId="1441"/>
    <cellStyle name="_중부 (2)_8_3분기홀딩스실적보고(확정수정)_4월실적_03.평가가중치_2010년_100118" xfId="1442"/>
    <cellStyle name="_중부 (2)_8_3분기홀딩스실적보고(확정수정)_식품Data" xfId="1443"/>
    <cellStyle name="_중부 (2)_8_3분기홀딩스실적보고(확정수정)_식품Data_00.090508_평가_0904" xfId="1444"/>
    <cellStyle name="_중부 (2)_8_3분기홀딩스실적보고(확정수정)_식품Data_00.090508_평가_0904_00.090713_평가_0906" xfId="1445"/>
    <cellStyle name="_중부 (2)_8_3분기홀딩스실적보고(확정수정)_식품Data_00.090508_평가_0904_00.090713_평가_0906_03.평가가중치_2010년_100118" xfId="1446"/>
    <cellStyle name="_중부 (2)_8_3분기홀딩스실적보고(확정수정)_식품Data_00.090508_평가_0904_03.평가가중치_2010년_100118" xfId="1447"/>
    <cellStyle name="_중부 (2)_8_3분기홀딩스실적보고(확정수정)_식품Data_03.평가가중치_2010년_100118" xfId="1448"/>
    <cellStyle name="_중부 (2)_8_3분기홀딩스실적보고(확정수정)_식품Data_4월실적" xfId="1449"/>
    <cellStyle name="_중부 (2)_8_3분기홀딩스실적보고(확정수정)_식품Data_4월실적_00.090713_평가_0906" xfId="1450"/>
    <cellStyle name="_중부 (2)_8_3분기홀딩스실적보고(확정수정)_식품Data_4월실적_00.090713_평가_0906_03.평가가중치_2010년_100118" xfId="1451"/>
    <cellStyle name="_중부 (2)_8_3분기홀딩스실적보고(확정수정)_식품Data_4월실적_03.평가가중치_2010년_100118" xfId="1452"/>
    <cellStyle name="_중부 (2)_8_3분기홀딩스실적보고(확정수정)_현금" xfId="1453"/>
    <cellStyle name="_중부 (2)_8_3분기홀딩스실적보고(확정수정)_현금_00.090508_평가_0904" xfId="1454"/>
    <cellStyle name="_중부 (2)_8_3분기홀딩스실적보고(확정수정)_현금_00.090508_평가_0904_00.090713_평가_0906" xfId="1455"/>
    <cellStyle name="_중부 (2)_8_3분기홀딩스실적보고(확정수정)_현금_00.090508_평가_0904_00.090713_평가_0906_03.평가가중치_2010년_100118" xfId="1456"/>
    <cellStyle name="_중부 (2)_8_3분기홀딩스실적보고(확정수정)_현금_00.090508_평가_0904_03.평가가중치_2010년_100118" xfId="1457"/>
    <cellStyle name="_중부 (2)_8_3분기홀딩스실적보고(확정수정)_현금_03.평가가중치_2010년_100118" xfId="1458"/>
    <cellStyle name="_중부 (2)_8_3분기홀딩스실적보고(확정수정)_현금_4월실적" xfId="1459"/>
    <cellStyle name="_중부 (2)_8_3분기홀딩스실적보고(확정수정)_현금_4월실적_00.090713_평가_0906" xfId="1460"/>
    <cellStyle name="_중부 (2)_8_3분기홀딩스실적보고(확정수정)_현금_4월실적_00.090713_평가_0906_03.평가가중치_2010년_100118" xfId="1461"/>
    <cellStyle name="_중부 (2)_8_3분기홀딩스실적보고(확정수정)_현금_4월실적_03.평가가중치_2010년_100118" xfId="1462"/>
    <cellStyle name="_중부 (2)_8_4월실적" xfId="1463"/>
    <cellStyle name="_중부 (2)_8_4월실적_00.090713_평가_0906" xfId="1464"/>
    <cellStyle name="_중부 (2)_8_4월실적_00.090713_평가_0906_03.평가가중치_2010년_100118" xfId="1465"/>
    <cellStyle name="_중부 (2)_8_4월실적_03.평가가중치_2010년_100118" xfId="1466"/>
    <cellStyle name="_중부 (2)_8_식품Data" xfId="1467"/>
    <cellStyle name="_중부 (2)_8_식품Data_00.090508_평가_0904" xfId="1468"/>
    <cellStyle name="_중부 (2)_8_식품Data_00.090508_평가_0904_00.090713_평가_0906" xfId="1469"/>
    <cellStyle name="_중부 (2)_8_식품Data_00.090508_평가_0904_00.090713_평가_0906_03.평가가중치_2010년_100118" xfId="1470"/>
    <cellStyle name="_중부 (2)_8_식품Data_00.090508_평가_0904_03.평가가중치_2010년_100118" xfId="1471"/>
    <cellStyle name="_중부 (2)_8_식품Data_03.평가가중치_2010년_100118" xfId="1472"/>
    <cellStyle name="_중부 (2)_8_식품Data_4월실적" xfId="1473"/>
    <cellStyle name="_중부 (2)_8_식품Data_4월실적_00.090713_평가_0906" xfId="1474"/>
    <cellStyle name="_중부 (2)_8_식품Data_4월실적_00.090713_평가_0906_03.평가가중치_2010년_100118" xfId="1475"/>
    <cellStyle name="_중부 (2)_8_식품Data_4월실적_03.평가가중치_2010년_100118" xfId="1476"/>
    <cellStyle name="_중부 (2)_8_현금" xfId="1477"/>
    <cellStyle name="_중부 (2)_8_현금_00.090508_평가_0904" xfId="1478"/>
    <cellStyle name="_중부 (2)_8_현금_00.090508_평가_0904_00.090713_평가_0906" xfId="1479"/>
    <cellStyle name="_중부 (2)_8_현금_00.090508_평가_0904_00.090713_평가_0906_03.평가가중치_2010년_100118" xfId="1480"/>
    <cellStyle name="_중부 (2)_8_현금_00.090508_평가_0904_03.평가가중치_2010년_100118" xfId="1481"/>
    <cellStyle name="_중부 (2)_8_현금_03.평가가중치_2010년_100118" xfId="1482"/>
    <cellStyle name="_중부 (2)_8_현금_4월실적" xfId="1483"/>
    <cellStyle name="_중부 (2)_8_현금_4월실적_00.090713_평가_0906" xfId="1484"/>
    <cellStyle name="_중부 (2)_8_현금_4월실적_00.090713_평가_0906_03.평가가중치_2010년_100118" xfId="1485"/>
    <cellStyle name="_중부 (2)_8_현금_4월실적_03.평가가중치_2010년_100118" xfId="1486"/>
    <cellStyle name="_중부 (2)_8_홀딩스실적보고(차입금050930회신)" xfId="1487"/>
    <cellStyle name="_중부 (2)_8_홀딩스실적보고(차입금050930회신)_00.090508_평가_0904" xfId="1488"/>
    <cellStyle name="_중부 (2)_8_홀딩스실적보고(차입금050930회신)_00.090508_평가_0904_00.090713_평가_0906" xfId="1489"/>
    <cellStyle name="_중부 (2)_8_홀딩스실적보고(차입금050930회신)_00.090508_평가_0904_00.090713_평가_0906_03.평가가중치_2010년_100118" xfId="1490"/>
    <cellStyle name="_중부 (2)_8_홀딩스실적보고(차입금050930회신)_00.090508_평가_0904_03.평가가중치_2010년_100118" xfId="1491"/>
    <cellStyle name="_중부 (2)_8_홀딩스실적보고(차입금050930회신)_010.소진율" xfId="1492"/>
    <cellStyle name="_중부 (2)_8_홀딩스실적보고(차입금050930회신)_010.소진율_03.평가가중치_2010년_100118" xfId="1493"/>
    <cellStyle name="_중부 (2)_8_홀딩스실적보고(차입금050930회신)_028.자재합리화" xfId="1494"/>
    <cellStyle name="_중부 (2)_8_홀딩스실적보고(차입금050930회신)_028.자재합리화_00.090713_평가_0906" xfId="1495"/>
    <cellStyle name="_중부 (2)_8_홀딩스실적보고(차입금050930회신)_028.자재합리화_00.090713_평가_0906_03.평가가중치_2010년_100118" xfId="1496"/>
    <cellStyle name="_중부 (2)_8_홀딩스실적보고(차입금050930회신)_028.자재합리화_03.평가가중치_2010년_100118" xfId="1497"/>
    <cellStyle name="_중부 (2)_8_홀딩스실적보고(차입금050930회신)_03.평가가중치_2010년_100118" xfId="1498"/>
    <cellStyle name="_중부 (2)_8_홀딩스실적보고(차입금050930회신)_4월실적" xfId="1499"/>
    <cellStyle name="_중부 (2)_8_홀딩스실적보고(차입금050930회신)_4월실적_00.090713_평가_0906" xfId="1500"/>
    <cellStyle name="_중부 (2)_8_홀딩스실적보고(차입금050930회신)_4월실적_00.090713_평가_0906_03.평가가중치_2010년_100118" xfId="1501"/>
    <cellStyle name="_중부 (2)_8_홀딩스실적보고(차입금050930회신)_4월실적_03.평가가중치_2010년_100118" xfId="1502"/>
    <cellStyle name="_중부 (2)_9" xfId="1503"/>
    <cellStyle name="_중부 (2)_지역1_1" xfId="1504"/>
    <cellStyle name="_중장기디젤계획(2002_1_9)" xfId="1505"/>
    <cellStyle name="_중장기디젤계획(2003_4_15)" xfId="1506"/>
    <cellStyle name="_중장기디젤계획(2003_4_15_수정)" xfId="1507"/>
    <cellStyle name="_중장기라인업" xfId="1508"/>
    <cellStyle name="_중장기제품전략(20030407)" xfId="1509"/>
    <cellStyle name="_중장기제품전략(최종)" xfId="1510"/>
    <cellStyle name="_중장기제품전략(최종).xls Chart 1" xfId="1511"/>
    <cellStyle name="_중장기제품전략(최종).xls Chart 13" xfId="1512"/>
    <cellStyle name="_중장기제품전략(최종).xls Chart 14" xfId="1513"/>
    <cellStyle name="_중장기제품전략(최종).xls Chart 2" xfId="1514"/>
    <cellStyle name="_중장기제품전략(최종).xls Chart 26" xfId="1515"/>
    <cellStyle name="_중장기제품전략(최종).xls Chart 27" xfId="1516"/>
    <cellStyle name="_중장기제품전략(최종).xls Chart 39" xfId="1517"/>
    <cellStyle name="_중장기제품전략(최종).xls Chart 40" xfId="1518"/>
    <cellStyle name="_중장기제품전략(최종).xls Chart 52" xfId="1519"/>
    <cellStyle name="_중장기제품전략(최종).xls Chart 53" xfId="1520"/>
    <cellStyle name="_중장기제품전략(최종).xls Chart 62" xfId="1521"/>
    <cellStyle name="_중장기제품전략(최종).xls Chart 63" xfId="1522"/>
    <cellStyle name="_중장기제품전략(최종).xls Chart 74" xfId="1523"/>
    <cellStyle name="_중장기제품전략(최종).xls Chart 75" xfId="1524"/>
    <cellStyle name="_중장기제품전략(최종).xls Chart 84" xfId="1525"/>
    <cellStyle name="_중장기제품전략(최종).xls Chart 85" xfId="1526"/>
    <cellStyle name="_중장기투자2" xfId="1527"/>
    <cellStyle name="_중장기투자3" xfId="1528"/>
    <cellStyle name="_지역1" xfId="1529"/>
    <cellStyle name="_지역1_1" xfId="1530"/>
    <cellStyle name="_지역1_2" xfId="1531"/>
    <cellStyle name="_지역1_3" xfId="1532"/>
    <cellStyle name="_지역1_3_07년 6월 결산보고" xfId="1533"/>
    <cellStyle name="_지역1_3_07년 상반기 경영실적보고" xfId="1534"/>
    <cellStyle name="_지역1_3_이재혁_07년 6월 결산보고(추정실적)" xfId="1535"/>
    <cellStyle name="_지역1_4" xfId="1536"/>
    <cellStyle name="_지역1_5" xfId="1537"/>
    <cellStyle name="_지역1_6" xfId="1538"/>
    <cellStyle name="_지역1_7" xfId="1539"/>
    <cellStyle name="_지역1_7_00.090508_평가_0904" xfId="1540"/>
    <cellStyle name="_지역1_7_00.090508_평가_0904_00.090713_평가_0906" xfId="1541"/>
    <cellStyle name="_지역1_7_00.090508_평가_0904_00.090713_평가_0906_03.평가가중치_2010년_100118" xfId="1542"/>
    <cellStyle name="_지역1_7_00.090508_평가_0904_03.평가가중치_2010년_100118" xfId="1543"/>
    <cellStyle name="_지역1_7_010.소진율" xfId="1544"/>
    <cellStyle name="_지역1_7_010.소진율_03.평가가중치_2010년_100118" xfId="1545"/>
    <cellStyle name="_지역1_7_028.자재합리화" xfId="1546"/>
    <cellStyle name="_지역1_7_028.자재합리화_00.090713_평가_0906" xfId="1547"/>
    <cellStyle name="_지역1_7_028.자재합리화_00.090713_평가_0906_03.평가가중치_2010년_100118" xfId="1548"/>
    <cellStyle name="_지역1_7_028.자재합리화_03.평가가중치_2010년_100118" xfId="1549"/>
    <cellStyle name="_지역1_7_03.평가가중치_2010년_100118" xfId="1550"/>
    <cellStyle name="_지역1_7_0508차이분석양식(홀딩스)" xfId="1551"/>
    <cellStyle name="_지역1_7_0508차이분석양식(홀딩스)_00.090508_평가_0904" xfId="1552"/>
    <cellStyle name="_지역1_7_0508차이분석양식(홀딩스)_00.090508_평가_0904_00.090713_평가_0906" xfId="1553"/>
    <cellStyle name="_지역1_7_0508차이분석양식(홀딩스)_00.090508_평가_0904_00.090713_평가_0906_03.평가가중치_2010년_100118" xfId="1554"/>
    <cellStyle name="_지역1_7_0508차이분석양식(홀딩스)_00.090508_평가_0904_03.평가가중치_2010년_100118" xfId="1555"/>
    <cellStyle name="_지역1_7_0508차이분석양식(홀딩스)_010.소진율" xfId="1556"/>
    <cellStyle name="_지역1_7_0508차이분석양식(홀딩스)_010.소진율_03.평가가중치_2010년_100118" xfId="1557"/>
    <cellStyle name="_지역1_7_0508차이분석양식(홀딩스)_028.자재합리화" xfId="1558"/>
    <cellStyle name="_지역1_7_0508차이분석양식(홀딩스)_028.자재합리화_00.090713_평가_0906" xfId="1559"/>
    <cellStyle name="_지역1_7_0508차이분석양식(홀딩스)_028.자재합리화_00.090713_평가_0906_03.평가가중치_2010년_100118" xfId="1560"/>
    <cellStyle name="_지역1_7_0508차이분석양식(홀딩스)_028.자재합리화_03.평가가중치_2010년_100118" xfId="1561"/>
    <cellStyle name="_지역1_7_0508차이분석양식(홀딩스)_03.평가가중치_2010년_100118" xfId="1562"/>
    <cellStyle name="_지역1_7_0508차이분석양식(홀딩스)_4월실적" xfId="1563"/>
    <cellStyle name="_지역1_7_0508차이분석양식(홀딩스)_4월실적_00.090713_평가_0906" xfId="1564"/>
    <cellStyle name="_지역1_7_0508차이분석양식(홀딩스)_4월실적_00.090713_평가_0906_03.평가가중치_2010년_100118" xfId="1565"/>
    <cellStyle name="_지역1_7_0508차이분석양식(홀딩스)_4월실적_03.평가가중치_2010년_100118" xfId="1566"/>
    <cellStyle name="_지역1_7_0508차이분석양식(홀딩스)_식품Data" xfId="1567"/>
    <cellStyle name="_지역1_7_0508차이분석양식(홀딩스)_식품Data_00.090508_평가_0904" xfId="1568"/>
    <cellStyle name="_지역1_7_0508차이분석양식(홀딩스)_식품Data_00.090508_평가_0904_00.090713_평가_0906" xfId="1569"/>
    <cellStyle name="_지역1_7_0508차이분석양식(홀딩스)_식품Data_00.090508_평가_0904_00.090713_평가_0906_03.평가가중치_2010년_100118" xfId="1570"/>
    <cellStyle name="_지역1_7_0508차이분석양식(홀딩스)_식품Data_00.090508_평가_0904_03.평가가중치_2010년_100118" xfId="1571"/>
    <cellStyle name="_지역1_7_0508차이분석양식(홀딩스)_식품Data_03.평가가중치_2010년_100118" xfId="1572"/>
    <cellStyle name="_지역1_7_0508차이분석양식(홀딩스)_식품Data_4월실적" xfId="1573"/>
    <cellStyle name="_지역1_7_0508차이분석양식(홀딩스)_식품Data_4월실적_00.090713_평가_0906" xfId="1574"/>
    <cellStyle name="_지역1_7_0508차이분석양식(홀딩스)_식품Data_4월실적_00.090713_평가_0906_03.평가가중치_2010년_100118" xfId="1575"/>
    <cellStyle name="_지역1_7_0508차이분석양식(홀딩스)_식품Data_4월실적_03.평가가중치_2010년_100118" xfId="1576"/>
    <cellStyle name="_지역1_7_0508차이분석양식(홀딩스)_현금" xfId="1577"/>
    <cellStyle name="_지역1_7_0508차이분석양식(홀딩스)_현금_00.090508_평가_0904" xfId="1578"/>
    <cellStyle name="_지역1_7_0508차이분석양식(홀딩스)_현금_00.090508_평가_0904_00.090713_평가_0906" xfId="1579"/>
    <cellStyle name="_지역1_7_0508차이분석양식(홀딩스)_현금_00.090508_평가_0904_00.090713_평가_0906_03.평가가중치_2010년_100118" xfId="1580"/>
    <cellStyle name="_지역1_7_0508차이분석양식(홀딩스)_현금_00.090508_평가_0904_03.평가가중치_2010년_100118" xfId="1581"/>
    <cellStyle name="_지역1_7_0508차이분석양식(홀딩스)_현금_03.평가가중치_2010년_100118" xfId="1582"/>
    <cellStyle name="_지역1_7_0508차이분석양식(홀딩스)_현금_4월실적" xfId="1583"/>
    <cellStyle name="_지역1_7_0508차이분석양식(홀딩스)_현금_4월실적_00.090713_평가_0906" xfId="1584"/>
    <cellStyle name="_지역1_7_0508차이분석양식(홀딩스)_현금_4월실적_00.090713_평가_0906_03.평가가중치_2010년_100118" xfId="1585"/>
    <cellStyle name="_지역1_7_0508차이분석양식(홀딩스)_현금_4월실적_03.평가가중치_2010년_100118" xfId="1586"/>
    <cellStyle name="_지역1_7_34분기홀딩스실적보고(이천공장)" xfId="1587"/>
    <cellStyle name="_지역1_7_34분기홀딩스실적보고(이천공장)_00.090508_평가_0904" xfId="1588"/>
    <cellStyle name="_지역1_7_34분기홀딩스실적보고(이천공장)_00.090508_평가_0904_00.090713_평가_0906" xfId="1589"/>
    <cellStyle name="_지역1_7_34분기홀딩스실적보고(이천공장)_00.090508_평가_0904_00.090713_평가_0906_03.평가가중치_2010년_100118" xfId="1590"/>
    <cellStyle name="_지역1_7_34분기홀딩스실적보고(이천공장)_00.090508_평가_0904_03.평가가중치_2010년_100118" xfId="1591"/>
    <cellStyle name="_지역1_7_34분기홀딩스실적보고(이천공장)_010.소진율" xfId="1592"/>
    <cellStyle name="_지역1_7_34분기홀딩스실적보고(이천공장)_010.소진율_03.평가가중치_2010년_100118" xfId="1593"/>
    <cellStyle name="_지역1_7_34분기홀딩스실적보고(이천공장)_028.자재합리화" xfId="1594"/>
    <cellStyle name="_지역1_7_34분기홀딩스실적보고(이천공장)_028.자재합리화_00.090713_평가_0906" xfId="1595"/>
    <cellStyle name="_지역1_7_34분기홀딩스실적보고(이천공장)_028.자재합리화_00.090713_평가_0906_03.평가가중치_2010년_100118" xfId="1596"/>
    <cellStyle name="_지역1_7_34분기홀딩스실적보고(이천공장)_028.자재합리화_03.평가가중치_2010년_100118" xfId="1597"/>
    <cellStyle name="_지역1_7_34분기홀딩스실적보고(이천공장)_03.평가가중치_2010년_100118" xfId="1598"/>
    <cellStyle name="_지역1_7_34분기홀딩스실적보고(이천공장)_4월실적" xfId="1599"/>
    <cellStyle name="_지역1_7_34분기홀딩스실적보고(이천공장)_4월실적_00.090713_평가_0906" xfId="1600"/>
    <cellStyle name="_지역1_7_34분기홀딩스실적보고(이천공장)_4월실적_00.090713_평가_0906_03.평가가중치_2010년_100118" xfId="1601"/>
    <cellStyle name="_지역1_7_34분기홀딩스실적보고(이천공장)_4월실적_03.평가가중치_2010년_100118" xfId="1602"/>
    <cellStyle name="_지역1_7_34분기홀딩스실적보고(이천공장)_식품Data" xfId="1603"/>
    <cellStyle name="_지역1_7_34분기홀딩스실적보고(이천공장)_식품Data_00.090508_평가_0904" xfId="1604"/>
    <cellStyle name="_지역1_7_34분기홀딩스실적보고(이천공장)_식품Data_00.090508_평가_0904_00.090713_평가_0906" xfId="1605"/>
    <cellStyle name="_지역1_7_34분기홀딩스실적보고(이천공장)_식품Data_00.090508_평가_0904_00.090713_평가_0906_03.평가가중치_2010년_100118" xfId="1606"/>
    <cellStyle name="_지역1_7_34분기홀딩스실적보고(이천공장)_식품Data_00.090508_평가_0904_03.평가가중치_2010년_100118" xfId="1607"/>
    <cellStyle name="_지역1_7_34분기홀딩스실적보고(이천공장)_식품Data_03.평가가중치_2010년_100118" xfId="1608"/>
    <cellStyle name="_지역1_7_34분기홀딩스실적보고(이천공장)_식품Data_4월실적" xfId="1609"/>
    <cellStyle name="_지역1_7_34분기홀딩스실적보고(이천공장)_식품Data_4월실적_00.090713_평가_0906" xfId="1610"/>
    <cellStyle name="_지역1_7_34분기홀딩스실적보고(이천공장)_식품Data_4월실적_00.090713_평가_0906_03.평가가중치_2010년_100118" xfId="1611"/>
    <cellStyle name="_지역1_7_34분기홀딩스실적보고(이천공장)_식품Data_4월실적_03.평가가중치_2010년_100118" xfId="1612"/>
    <cellStyle name="_지역1_7_34분기홀딩스실적보고(이천공장)_현금" xfId="1613"/>
    <cellStyle name="_지역1_7_34분기홀딩스실적보고(이천공장)_현금_00.090508_평가_0904" xfId="1614"/>
    <cellStyle name="_지역1_7_34분기홀딩스실적보고(이천공장)_현금_00.090508_평가_0904_00.090713_평가_0906" xfId="1615"/>
    <cellStyle name="_지역1_7_34분기홀딩스실적보고(이천공장)_현금_00.090508_평가_0904_00.090713_평가_0906_03.평가가중치_2010년_100118" xfId="1616"/>
    <cellStyle name="_지역1_7_34분기홀딩스실적보고(이천공장)_현금_00.090508_평가_0904_03.평가가중치_2010년_100118" xfId="1617"/>
    <cellStyle name="_지역1_7_34분기홀딩스실적보고(이천공장)_현금_03.평가가중치_2010년_100118" xfId="1618"/>
    <cellStyle name="_지역1_7_34분기홀딩스실적보고(이천공장)_현금_4월실적" xfId="1619"/>
    <cellStyle name="_지역1_7_34분기홀딩스실적보고(이천공장)_현금_4월실적_00.090713_평가_0906" xfId="1620"/>
    <cellStyle name="_지역1_7_34분기홀딩스실적보고(이천공장)_현금_4월실적_00.090713_평가_0906_03.평가가중치_2010년_100118" xfId="1621"/>
    <cellStyle name="_지역1_7_34분기홀딩스실적보고(이천공장)_현금_4월실적_03.평가가중치_2010년_100118" xfId="1622"/>
    <cellStyle name="_지역1_7_3분기홀딩스실적보고(확정2차수정)" xfId="1623"/>
    <cellStyle name="_지역1_7_3분기홀딩스실적보고(확정2차수정)_00.090508_평가_0904" xfId="1624"/>
    <cellStyle name="_지역1_7_3분기홀딩스실적보고(확정2차수정)_00.090508_평가_0904_00.090713_평가_0906" xfId="1625"/>
    <cellStyle name="_지역1_7_3분기홀딩스실적보고(확정2차수정)_00.090508_평가_0904_00.090713_평가_0906_03.평가가중치_2010년_100118" xfId="1626"/>
    <cellStyle name="_지역1_7_3분기홀딩스실적보고(확정2차수정)_00.090508_평가_0904_03.평가가중치_2010년_100118" xfId="1627"/>
    <cellStyle name="_지역1_7_3분기홀딩스실적보고(확정2차수정)_010.소진율" xfId="1628"/>
    <cellStyle name="_지역1_7_3분기홀딩스실적보고(확정2차수정)_010.소진율_03.평가가중치_2010년_100118" xfId="1629"/>
    <cellStyle name="_지역1_7_3분기홀딩스실적보고(확정2차수정)_028.자재합리화" xfId="1630"/>
    <cellStyle name="_지역1_7_3분기홀딩스실적보고(확정2차수정)_028.자재합리화_00.090713_평가_0906" xfId="1631"/>
    <cellStyle name="_지역1_7_3분기홀딩스실적보고(확정2차수정)_028.자재합리화_00.090713_평가_0906_03.평가가중치_2010년_100118" xfId="1632"/>
    <cellStyle name="_지역1_7_3분기홀딩스실적보고(확정2차수정)_028.자재합리화_03.평가가중치_2010년_100118" xfId="1633"/>
    <cellStyle name="_지역1_7_3분기홀딩스실적보고(확정2차수정)_03.평가가중치_2010년_100118" xfId="1634"/>
    <cellStyle name="_지역1_7_3분기홀딩스실적보고(확정2차수정)_4월실적" xfId="1635"/>
    <cellStyle name="_지역1_7_3분기홀딩스실적보고(확정2차수정)_4월실적_00.090713_평가_0906" xfId="1636"/>
    <cellStyle name="_지역1_7_3분기홀딩스실적보고(확정2차수정)_4월실적_00.090713_평가_0906_03.평가가중치_2010년_100118" xfId="1637"/>
    <cellStyle name="_지역1_7_3분기홀딩스실적보고(확정2차수정)_4월실적_03.평가가중치_2010년_100118" xfId="1638"/>
    <cellStyle name="_지역1_7_3분기홀딩스실적보고(확정2차수정)_식품Data" xfId="1639"/>
    <cellStyle name="_지역1_7_3분기홀딩스실적보고(확정2차수정)_식품Data_00.090508_평가_0904" xfId="1640"/>
    <cellStyle name="_지역1_7_3분기홀딩스실적보고(확정2차수정)_식품Data_00.090508_평가_0904_00.090713_평가_0906" xfId="1641"/>
    <cellStyle name="_지역1_7_3분기홀딩스실적보고(확정2차수정)_식품Data_00.090508_평가_0904_00.090713_평가_0906_03.평가가중치_2010년_100118" xfId="1642"/>
    <cellStyle name="_지역1_7_3분기홀딩스실적보고(확정2차수정)_식품Data_00.090508_평가_0904_03.평가가중치_2010년_100118" xfId="1643"/>
    <cellStyle name="_지역1_7_3분기홀딩스실적보고(확정2차수정)_식품Data_03.평가가중치_2010년_100118" xfId="1644"/>
    <cellStyle name="_지역1_7_3분기홀딩스실적보고(확정2차수정)_식품Data_4월실적" xfId="1645"/>
    <cellStyle name="_지역1_7_3분기홀딩스실적보고(확정2차수정)_식품Data_4월실적_00.090713_평가_0906" xfId="1646"/>
    <cellStyle name="_지역1_7_3분기홀딩스실적보고(확정2차수정)_식품Data_4월실적_00.090713_평가_0906_03.평가가중치_2010년_100118" xfId="1647"/>
    <cellStyle name="_지역1_7_3분기홀딩스실적보고(확정2차수정)_식품Data_4월실적_03.평가가중치_2010년_100118" xfId="1648"/>
    <cellStyle name="_지역1_7_3분기홀딩스실적보고(확정2차수정)_현금" xfId="1649"/>
    <cellStyle name="_지역1_7_3분기홀딩스실적보고(확정2차수정)_현금_00.090508_평가_0904" xfId="1650"/>
    <cellStyle name="_지역1_7_3분기홀딩스실적보고(확정2차수정)_현금_00.090508_평가_0904_00.090713_평가_0906" xfId="1651"/>
    <cellStyle name="_지역1_7_3분기홀딩스실적보고(확정2차수정)_현금_00.090508_평가_0904_00.090713_평가_0906_03.평가가중치_2010년_100118" xfId="1652"/>
    <cellStyle name="_지역1_7_3분기홀딩스실적보고(확정2차수정)_현금_00.090508_평가_0904_03.평가가중치_2010년_100118" xfId="1653"/>
    <cellStyle name="_지역1_7_3분기홀딩스실적보고(확정2차수정)_현금_03.평가가중치_2010년_100118" xfId="1654"/>
    <cellStyle name="_지역1_7_3분기홀딩스실적보고(확정2차수정)_현금_4월실적" xfId="1655"/>
    <cellStyle name="_지역1_7_3분기홀딩스실적보고(확정2차수정)_현금_4월실적_00.090713_평가_0906" xfId="1656"/>
    <cellStyle name="_지역1_7_3분기홀딩스실적보고(확정2차수정)_현금_4월실적_00.090713_평가_0906_03.평가가중치_2010년_100118" xfId="1657"/>
    <cellStyle name="_지역1_7_3분기홀딩스실적보고(확정2차수정)_현금_4월실적_03.평가가중치_2010년_100118" xfId="1658"/>
    <cellStyle name="_지역1_7_3분기홀딩스실적보고(확정수정)" xfId="1659"/>
    <cellStyle name="_지역1_7_3분기홀딩스실적보고(확정수정)_00.090508_평가_0904" xfId="1660"/>
    <cellStyle name="_지역1_7_3분기홀딩스실적보고(확정수정)_00.090508_평가_0904_00.090713_평가_0906" xfId="1661"/>
    <cellStyle name="_지역1_7_3분기홀딩스실적보고(확정수정)_00.090508_평가_0904_00.090713_평가_0906_03.평가가중치_2010년_100118" xfId="1662"/>
    <cellStyle name="_지역1_7_3분기홀딩스실적보고(확정수정)_00.090508_평가_0904_03.평가가중치_2010년_100118" xfId="1663"/>
    <cellStyle name="_지역1_7_3분기홀딩스실적보고(확정수정)_010.소진율" xfId="1664"/>
    <cellStyle name="_지역1_7_3분기홀딩스실적보고(확정수정)_010.소진율_03.평가가중치_2010년_100118" xfId="1665"/>
    <cellStyle name="_지역1_7_3분기홀딩스실적보고(확정수정)_028.자재합리화" xfId="1666"/>
    <cellStyle name="_지역1_7_3분기홀딩스실적보고(확정수정)_028.자재합리화_00.090713_평가_0906" xfId="1667"/>
    <cellStyle name="_지역1_7_3분기홀딩스실적보고(확정수정)_028.자재합리화_00.090713_평가_0906_03.평가가중치_2010년_100118" xfId="1668"/>
    <cellStyle name="_지역1_7_3분기홀딩스실적보고(확정수정)_028.자재합리화_03.평가가중치_2010년_100118" xfId="1669"/>
    <cellStyle name="_지역1_7_3분기홀딩스실적보고(확정수정)_03.평가가중치_2010년_100118" xfId="1670"/>
    <cellStyle name="_지역1_7_3분기홀딩스실적보고(확정수정)_4월실적" xfId="1671"/>
    <cellStyle name="_지역1_7_3분기홀딩스실적보고(확정수정)_4월실적_00.090713_평가_0906" xfId="1672"/>
    <cellStyle name="_지역1_7_3분기홀딩스실적보고(확정수정)_4월실적_00.090713_평가_0906_03.평가가중치_2010년_100118" xfId="1673"/>
    <cellStyle name="_지역1_7_3분기홀딩스실적보고(확정수정)_4월실적_03.평가가중치_2010년_100118" xfId="1674"/>
    <cellStyle name="_지역1_7_3분기홀딩스실적보고(확정수정)_식품Data" xfId="1675"/>
    <cellStyle name="_지역1_7_3분기홀딩스실적보고(확정수정)_식품Data_00.090508_평가_0904" xfId="1676"/>
    <cellStyle name="_지역1_7_3분기홀딩스실적보고(확정수정)_식품Data_00.090508_평가_0904_00.090713_평가_0906" xfId="1677"/>
    <cellStyle name="_지역1_7_3분기홀딩스실적보고(확정수정)_식품Data_00.090508_평가_0904_00.090713_평가_0906_03.평가가중치_2010년_100118" xfId="1678"/>
    <cellStyle name="_지역1_7_3분기홀딩스실적보고(확정수정)_식품Data_00.090508_평가_0904_03.평가가중치_2010년_100118" xfId="1679"/>
    <cellStyle name="_지역1_7_3분기홀딩스실적보고(확정수정)_식품Data_03.평가가중치_2010년_100118" xfId="1680"/>
    <cellStyle name="_지역1_7_3분기홀딩스실적보고(확정수정)_식품Data_4월실적" xfId="1681"/>
    <cellStyle name="_지역1_7_3분기홀딩스실적보고(확정수정)_식품Data_4월실적_00.090713_평가_0906" xfId="1682"/>
    <cellStyle name="_지역1_7_3분기홀딩스실적보고(확정수정)_식품Data_4월실적_00.090713_평가_0906_03.평가가중치_2010년_100118" xfId="1683"/>
    <cellStyle name="_지역1_7_3분기홀딩스실적보고(확정수정)_식품Data_4월실적_03.평가가중치_2010년_100118" xfId="1684"/>
    <cellStyle name="_지역1_7_3분기홀딩스실적보고(확정수정)_현금" xfId="1685"/>
    <cellStyle name="_지역1_7_3분기홀딩스실적보고(확정수정)_현금_00.090508_평가_0904" xfId="1686"/>
    <cellStyle name="_지역1_7_3분기홀딩스실적보고(확정수정)_현금_00.090508_평가_0904_00.090713_평가_0906" xfId="1687"/>
    <cellStyle name="_지역1_7_3분기홀딩스실적보고(확정수정)_현금_00.090508_평가_0904_00.090713_평가_0906_03.평가가중치_2010년_100118" xfId="1688"/>
    <cellStyle name="_지역1_7_3분기홀딩스실적보고(확정수정)_현금_00.090508_평가_0904_03.평가가중치_2010년_100118" xfId="1689"/>
    <cellStyle name="_지역1_7_3분기홀딩스실적보고(확정수정)_현금_03.평가가중치_2010년_100118" xfId="1690"/>
    <cellStyle name="_지역1_7_3분기홀딩스실적보고(확정수정)_현금_4월실적" xfId="1691"/>
    <cellStyle name="_지역1_7_3분기홀딩스실적보고(확정수정)_현금_4월실적_00.090713_평가_0906" xfId="1692"/>
    <cellStyle name="_지역1_7_3분기홀딩스실적보고(확정수정)_현금_4월실적_00.090713_평가_0906_03.평가가중치_2010년_100118" xfId="1693"/>
    <cellStyle name="_지역1_7_3분기홀딩스실적보고(확정수정)_현금_4월실적_03.평가가중치_2010년_100118" xfId="1694"/>
    <cellStyle name="_지역1_7_4월실적" xfId="1695"/>
    <cellStyle name="_지역1_7_4월실적_00.090713_평가_0906" xfId="1696"/>
    <cellStyle name="_지역1_7_4월실적_00.090713_평가_0906_03.평가가중치_2010년_100118" xfId="1697"/>
    <cellStyle name="_지역1_7_4월실적_03.평가가중치_2010년_100118" xfId="1698"/>
    <cellStyle name="_지역1_7_식품Data" xfId="1699"/>
    <cellStyle name="_지역1_7_식품Data_00.090508_평가_0904" xfId="1700"/>
    <cellStyle name="_지역1_7_식품Data_00.090508_평가_0904_00.090713_평가_0906" xfId="1701"/>
    <cellStyle name="_지역1_7_식품Data_00.090508_평가_0904_00.090713_평가_0906_03.평가가중치_2010년_100118" xfId="1702"/>
    <cellStyle name="_지역1_7_식품Data_00.090508_평가_0904_03.평가가중치_2010년_100118" xfId="1703"/>
    <cellStyle name="_지역1_7_식품Data_03.평가가중치_2010년_100118" xfId="1704"/>
    <cellStyle name="_지역1_7_식품Data_4월실적" xfId="1705"/>
    <cellStyle name="_지역1_7_식품Data_4월실적_00.090713_평가_0906" xfId="1706"/>
    <cellStyle name="_지역1_7_식품Data_4월실적_00.090713_평가_0906_03.평가가중치_2010년_100118" xfId="1707"/>
    <cellStyle name="_지역1_7_식품Data_4월실적_03.평가가중치_2010년_100118" xfId="1708"/>
    <cellStyle name="_지역1_7_현금" xfId="1709"/>
    <cellStyle name="_지역1_7_현금_00.090508_평가_0904" xfId="1710"/>
    <cellStyle name="_지역1_7_현금_00.090508_평가_0904_00.090713_평가_0906" xfId="1711"/>
    <cellStyle name="_지역1_7_현금_00.090508_평가_0904_00.090713_평가_0906_03.평가가중치_2010년_100118" xfId="1712"/>
    <cellStyle name="_지역1_7_현금_00.090508_평가_0904_03.평가가중치_2010년_100118" xfId="1713"/>
    <cellStyle name="_지역1_7_현금_03.평가가중치_2010년_100118" xfId="1714"/>
    <cellStyle name="_지역1_7_현금_4월실적" xfId="1715"/>
    <cellStyle name="_지역1_7_현금_4월실적_00.090713_평가_0906" xfId="1716"/>
    <cellStyle name="_지역1_7_현금_4월실적_00.090713_평가_0906_03.평가가중치_2010년_100118" xfId="1717"/>
    <cellStyle name="_지역1_7_현금_4월실적_03.평가가중치_2010년_100118" xfId="1718"/>
    <cellStyle name="_지역1_7_홀딩스실적보고(차입금050930회신)" xfId="1719"/>
    <cellStyle name="_지역1_7_홀딩스실적보고(차입금050930회신)_00.090508_평가_0904" xfId="1720"/>
    <cellStyle name="_지역1_7_홀딩스실적보고(차입금050930회신)_00.090508_평가_0904_00.090713_평가_0906" xfId="1721"/>
    <cellStyle name="_지역1_7_홀딩스실적보고(차입금050930회신)_00.090508_평가_0904_00.090713_평가_0906_03.평가가중치_2010년_100118" xfId="1722"/>
    <cellStyle name="_지역1_7_홀딩스실적보고(차입금050930회신)_00.090508_평가_0904_03.평가가중치_2010년_100118" xfId="1723"/>
    <cellStyle name="_지역1_7_홀딩스실적보고(차입금050930회신)_010.소진율" xfId="1724"/>
    <cellStyle name="_지역1_7_홀딩스실적보고(차입금050930회신)_010.소진율_03.평가가중치_2010년_100118" xfId="1725"/>
    <cellStyle name="_지역1_7_홀딩스실적보고(차입금050930회신)_028.자재합리화" xfId="1726"/>
    <cellStyle name="_지역1_7_홀딩스실적보고(차입금050930회신)_028.자재합리화_00.090713_평가_0906" xfId="1727"/>
    <cellStyle name="_지역1_7_홀딩스실적보고(차입금050930회신)_028.자재합리화_00.090713_평가_0906_03.평가가중치_2010년_100118" xfId="1728"/>
    <cellStyle name="_지역1_7_홀딩스실적보고(차입금050930회신)_028.자재합리화_03.평가가중치_2010년_100118" xfId="1729"/>
    <cellStyle name="_지역1_7_홀딩스실적보고(차입금050930회신)_03.평가가중치_2010년_100118" xfId="1730"/>
    <cellStyle name="_지역1_7_홀딩스실적보고(차입금050930회신)_4월실적" xfId="1731"/>
    <cellStyle name="_지역1_7_홀딩스실적보고(차입금050930회신)_4월실적_00.090713_평가_0906" xfId="1732"/>
    <cellStyle name="_지역1_7_홀딩스실적보고(차입금050930회신)_4월실적_00.090713_평가_0906_03.평가가중치_2010년_100118" xfId="1733"/>
    <cellStyle name="_지역1_7_홀딩스실적보고(차입금050930회신)_4월실적_03.평가가중치_2010년_100118" xfId="1734"/>
    <cellStyle name="_지역1_8" xfId="1735"/>
    <cellStyle name="_지역1_9" xfId="1736"/>
    <cellStyle name="_진흥원_SUN V880외 PO (20040326)" xfId="1737"/>
    <cellStyle name="_차량가격구조(20020828)" xfId="1738"/>
    <cellStyle name="_컴팩견적-021106-ML570-ICU-MAIL" xfId="1739"/>
    <cellStyle name="_코란도7인승개발계획서" xfId="1740"/>
    <cellStyle name="_투자예산주관팀" xfId="1741"/>
    <cellStyle name="_투자작성지침요약" xfId="1742"/>
    <cellStyle name="_파이롯문제점(0430)" xfId="1743"/>
    <cellStyle name="_품보바뀐내용(0526)" xfId="1744"/>
    <cellStyle name="_퓨쳐시스템_신원정보기술견적040219" xfId="1745"/>
    <cellStyle name="_픽업SUV가격비교" xfId="1746"/>
    <cellStyle name="_픽업잠재시장" xfId="1747"/>
    <cellStyle name="_픽업판매예상" xfId="1748"/>
    <cellStyle name="_호남 (2)" xfId="1749"/>
    <cellStyle name="_호남 (2)_07년 6월 결산보고" xfId="1750"/>
    <cellStyle name="_호남 (2)_07년 상반기 경영실적보고" xfId="1751"/>
    <cellStyle name="_호남 (2)_1" xfId="1752"/>
    <cellStyle name="_호남 (2)_2" xfId="1753"/>
    <cellStyle name="_호남 (2)_3" xfId="1754"/>
    <cellStyle name="_호남 (2)_3_지역1" xfId="1755"/>
    <cellStyle name="_호남 (2)_4" xfId="1756"/>
    <cellStyle name="_호남 (2)_4_00.090508_평가_0904" xfId="1757"/>
    <cellStyle name="_호남 (2)_4_00.090508_평가_0904_00.090713_평가_0906" xfId="1758"/>
    <cellStyle name="_호남 (2)_4_00.090508_평가_0904_00.090713_평가_0906_03.평가가중치_2010년_100118" xfId="1759"/>
    <cellStyle name="_호남 (2)_4_00.090508_평가_0904_03.평가가중치_2010년_100118" xfId="1760"/>
    <cellStyle name="_호남 (2)_4_010.소진율" xfId="1761"/>
    <cellStyle name="_호남 (2)_4_010.소진율_03.평가가중치_2010년_100118" xfId="1762"/>
    <cellStyle name="_호남 (2)_4_028.자재합리화" xfId="1763"/>
    <cellStyle name="_호남 (2)_4_028.자재합리화_00.090713_평가_0906" xfId="1764"/>
    <cellStyle name="_호남 (2)_4_028.자재합리화_00.090713_평가_0906_03.평가가중치_2010년_100118" xfId="1765"/>
    <cellStyle name="_호남 (2)_4_028.자재합리화_03.평가가중치_2010년_100118" xfId="1766"/>
    <cellStyle name="_호남 (2)_4_03.평가가중치_2010년_100118" xfId="1767"/>
    <cellStyle name="_호남 (2)_4_0508차이분석양식(홀딩스)" xfId="1768"/>
    <cellStyle name="_호남 (2)_4_0508차이분석양식(홀딩스)_00.090508_평가_0904" xfId="1769"/>
    <cellStyle name="_호남 (2)_4_0508차이분석양식(홀딩스)_00.090508_평가_0904_00.090713_평가_0906" xfId="1770"/>
    <cellStyle name="_호남 (2)_4_0508차이분석양식(홀딩스)_00.090508_평가_0904_00.090713_평가_0906_03.평가가중치_2010년_100118" xfId="1771"/>
    <cellStyle name="_호남 (2)_4_0508차이분석양식(홀딩스)_00.090508_평가_0904_03.평가가중치_2010년_100118" xfId="1772"/>
    <cellStyle name="_호남 (2)_4_0508차이분석양식(홀딩스)_010.소진율" xfId="1773"/>
    <cellStyle name="_호남 (2)_4_0508차이분석양식(홀딩스)_010.소진율_03.평가가중치_2010년_100118" xfId="1774"/>
    <cellStyle name="_호남 (2)_4_0508차이분석양식(홀딩스)_028.자재합리화" xfId="1775"/>
    <cellStyle name="_호남 (2)_4_0508차이분석양식(홀딩스)_028.자재합리화_00.090713_평가_0906" xfId="1776"/>
    <cellStyle name="_호남 (2)_4_0508차이분석양식(홀딩스)_028.자재합리화_00.090713_평가_0906_03.평가가중치_2010년_100118" xfId="1777"/>
    <cellStyle name="_호남 (2)_4_0508차이분석양식(홀딩스)_028.자재합리화_03.평가가중치_2010년_100118" xfId="1778"/>
    <cellStyle name="_호남 (2)_4_0508차이분석양식(홀딩스)_03.평가가중치_2010년_100118" xfId="1779"/>
    <cellStyle name="_호남 (2)_4_0508차이분석양식(홀딩스)_4월실적" xfId="1780"/>
    <cellStyle name="_호남 (2)_4_0508차이분석양식(홀딩스)_4월실적_00.090713_평가_0906" xfId="1781"/>
    <cellStyle name="_호남 (2)_4_0508차이분석양식(홀딩스)_4월실적_00.090713_평가_0906_03.평가가중치_2010년_100118" xfId="1782"/>
    <cellStyle name="_호남 (2)_4_0508차이분석양식(홀딩스)_4월실적_03.평가가중치_2010년_100118" xfId="1783"/>
    <cellStyle name="_호남 (2)_4_0508차이분석양식(홀딩스)_식품Data" xfId="1784"/>
    <cellStyle name="_호남 (2)_4_0508차이분석양식(홀딩스)_식품Data_00.090508_평가_0904" xfId="1785"/>
    <cellStyle name="_호남 (2)_4_0508차이분석양식(홀딩스)_식품Data_00.090508_평가_0904_00.090713_평가_0906" xfId="1786"/>
    <cellStyle name="_호남 (2)_4_0508차이분석양식(홀딩스)_식품Data_00.090508_평가_0904_00.090713_평가_0906_03.평가가중치_2010년_100118" xfId="1787"/>
    <cellStyle name="_호남 (2)_4_0508차이분석양식(홀딩스)_식품Data_00.090508_평가_0904_03.평가가중치_2010년_100118" xfId="1788"/>
    <cellStyle name="_호남 (2)_4_0508차이분석양식(홀딩스)_식품Data_03.평가가중치_2010년_100118" xfId="1789"/>
    <cellStyle name="_호남 (2)_4_0508차이분석양식(홀딩스)_식품Data_4월실적" xfId="1790"/>
    <cellStyle name="_호남 (2)_4_0508차이분석양식(홀딩스)_식품Data_4월실적_00.090713_평가_0906" xfId="1791"/>
    <cellStyle name="_호남 (2)_4_0508차이분석양식(홀딩스)_식품Data_4월실적_00.090713_평가_0906_03.평가가중치_2010년_100118" xfId="1792"/>
    <cellStyle name="_호남 (2)_4_0508차이분석양식(홀딩스)_식품Data_4월실적_03.평가가중치_2010년_100118" xfId="1793"/>
    <cellStyle name="_호남 (2)_4_0508차이분석양식(홀딩스)_현금" xfId="1794"/>
    <cellStyle name="_호남 (2)_4_0508차이분석양식(홀딩스)_현금_00.090508_평가_0904" xfId="1795"/>
    <cellStyle name="_호남 (2)_4_0508차이분석양식(홀딩스)_현금_00.090508_평가_0904_00.090713_평가_0906" xfId="1796"/>
    <cellStyle name="_호남 (2)_4_0508차이분석양식(홀딩스)_현금_00.090508_평가_0904_00.090713_평가_0906_03.평가가중치_2010년_100118" xfId="1797"/>
    <cellStyle name="_호남 (2)_4_0508차이분석양식(홀딩스)_현금_00.090508_평가_0904_03.평가가중치_2010년_100118" xfId="1798"/>
    <cellStyle name="_호남 (2)_4_0508차이분석양식(홀딩스)_현금_03.평가가중치_2010년_100118" xfId="1799"/>
    <cellStyle name="_호남 (2)_4_0508차이분석양식(홀딩스)_현금_4월실적" xfId="1800"/>
    <cellStyle name="_호남 (2)_4_0508차이분석양식(홀딩스)_현금_4월실적_00.090713_평가_0906" xfId="1801"/>
    <cellStyle name="_호남 (2)_4_0508차이분석양식(홀딩스)_현금_4월실적_00.090713_평가_0906_03.평가가중치_2010년_100118" xfId="1802"/>
    <cellStyle name="_호남 (2)_4_0508차이분석양식(홀딩스)_현금_4월실적_03.평가가중치_2010년_100118" xfId="1803"/>
    <cellStyle name="_호남 (2)_4_34분기홀딩스실적보고(이천공장)" xfId="1804"/>
    <cellStyle name="_호남 (2)_4_34분기홀딩스실적보고(이천공장)_00.090508_평가_0904" xfId="1805"/>
    <cellStyle name="_호남 (2)_4_34분기홀딩스실적보고(이천공장)_00.090508_평가_0904_00.090713_평가_0906" xfId="1806"/>
    <cellStyle name="_호남 (2)_4_34분기홀딩스실적보고(이천공장)_00.090508_평가_0904_00.090713_평가_0906_03.평가가중치_2010년_100118" xfId="1807"/>
    <cellStyle name="_호남 (2)_4_34분기홀딩스실적보고(이천공장)_00.090508_평가_0904_03.평가가중치_2010년_100118" xfId="1808"/>
    <cellStyle name="_호남 (2)_4_34분기홀딩스실적보고(이천공장)_010.소진율" xfId="1809"/>
    <cellStyle name="_호남 (2)_4_34분기홀딩스실적보고(이천공장)_010.소진율_03.평가가중치_2010년_100118" xfId="1810"/>
    <cellStyle name="_호남 (2)_4_34분기홀딩스실적보고(이천공장)_028.자재합리화" xfId="1811"/>
    <cellStyle name="_호남 (2)_4_34분기홀딩스실적보고(이천공장)_028.자재합리화_00.090713_평가_0906" xfId="1812"/>
    <cellStyle name="_호남 (2)_4_34분기홀딩스실적보고(이천공장)_028.자재합리화_00.090713_평가_0906_03.평가가중치_2010년_100118" xfId="1813"/>
    <cellStyle name="_호남 (2)_4_34분기홀딩스실적보고(이천공장)_028.자재합리화_03.평가가중치_2010년_100118" xfId="1814"/>
    <cellStyle name="_호남 (2)_4_34분기홀딩스실적보고(이천공장)_03.평가가중치_2010년_100118" xfId="1815"/>
    <cellStyle name="_호남 (2)_4_34분기홀딩스실적보고(이천공장)_4월실적" xfId="1816"/>
    <cellStyle name="_호남 (2)_4_34분기홀딩스실적보고(이천공장)_4월실적_00.090713_평가_0906" xfId="1817"/>
    <cellStyle name="_호남 (2)_4_34분기홀딩스실적보고(이천공장)_4월실적_00.090713_평가_0906_03.평가가중치_2010년_100118" xfId="1818"/>
    <cellStyle name="_호남 (2)_4_34분기홀딩스실적보고(이천공장)_4월실적_03.평가가중치_2010년_100118" xfId="1819"/>
    <cellStyle name="_호남 (2)_4_34분기홀딩스실적보고(이천공장)_식품Data" xfId="1820"/>
    <cellStyle name="_호남 (2)_4_34분기홀딩스실적보고(이천공장)_식품Data_00.090508_평가_0904" xfId="1821"/>
    <cellStyle name="_호남 (2)_4_34분기홀딩스실적보고(이천공장)_식품Data_00.090508_평가_0904_00.090713_평가_0906" xfId="1822"/>
    <cellStyle name="_호남 (2)_4_34분기홀딩스실적보고(이천공장)_식품Data_00.090508_평가_0904_00.090713_평가_0906_03.평가가중치_2010년_100118" xfId="1823"/>
    <cellStyle name="_호남 (2)_4_34분기홀딩스실적보고(이천공장)_식품Data_00.090508_평가_0904_03.평가가중치_2010년_100118" xfId="1824"/>
    <cellStyle name="_호남 (2)_4_34분기홀딩스실적보고(이천공장)_식품Data_03.평가가중치_2010년_100118" xfId="1825"/>
    <cellStyle name="_호남 (2)_4_34분기홀딩스실적보고(이천공장)_식품Data_4월실적" xfId="1826"/>
    <cellStyle name="_호남 (2)_4_34분기홀딩스실적보고(이천공장)_식품Data_4월실적_00.090713_평가_0906" xfId="1827"/>
    <cellStyle name="_호남 (2)_4_34분기홀딩스실적보고(이천공장)_식품Data_4월실적_00.090713_평가_0906_03.평가가중치_2010년_100118" xfId="1828"/>
    <cellStyle name="_호남 (2)_4_34분기홀딩스실적보고(이천공장)_식품Data_4월실적_03.평가가중치_2010년_100118" xfId="1829"/>
    <cellStyle name="_호남 (2)_4_34분기홀딩스실적보고(이천공장)_현금" xfId="1830"/>
    <cellStyle name="_호남 (2)_4_34분기홀딩스실적보고(이천공장)_현금_00.090508_평가_0904" xfId="1831"/>
    <cellStyle name="_호남 (2)_4_34분기홀딩스실적보고(이천공장)_현금_00.090508_평가_0904_00.090713_평가_0906" xfId="1832"/>
    <cellStyle name="_호남 (2)_4_34분기홀딩스실적보고(이천공장)_현금_00.090508_평가_0904_00.090713_평가_0906_03.평가가중치_2010년_100118" xfId="1833"/>
    <cellStyle name="_호남 (2)_4_34분기홀딩스실적보고(이천공장)_현금_00.090508_평가_0904_03.평가가중치_2010년_100118" xfId="1834"/>
    <cellStyle name="_호남 (2)_4_34분기홀딩스실적보고(이천공장)_현금_03.평가가중치_2010년_100118" xfId="1835"/>
    <cellStyle name="_호남 (2)_4_34분기홀딩스실적보고(이천공장)_현금_4월실적" xfId="1836"/>
    <cellStyle name="_호남 (2)_4_34분기홀딩스실적보고(이천공장)_현금_4월실적_00.090713_평가_0906" xfId="1837"/>
    <cellStyle name="_호남 (2)_4_34분기홀딩스실적보고(이천공장)_현금_4월실적_00.090713_평가_0906_03.평가가중치_2010년_100118" xfId="1838"/>
    <cellStyle name="_호남 (2)_4_34분기홀딩스실적보고(이천공장)_현금_4월실적_03.평가가중치_2010년_100118" xfId="1839"/>
    <cellStyle name="_호남 (2)_4_3분기홀딩스실적보고(확정2차수정)" xfId="1840"/>
    <cellStyle name="_호남 (2)_4_3분기홀딩스실적보고(확정2차수정)_00.090508_평가_0904" xfId="1841"/>
    <cellStyle name="_호남 (2)_4_3분기홀딩스실적보고(확정2차수정)_00.090508_평가_0904_00.090713_평가_0906" xfId="1842"/>
    <cellStyle name="_호남 (2)_4_3분기홀딩스실적보고(확정2차수정)_00.090508_평가_0904_00.090713_평가_0906_03.평가가중치_2010년_100118" xfId="1843"/>
    <cellStyle name="_호남 (2)_4_3분기홀딩스실적보고(확정2차수정)_00.090508_평가_0904_03.평가가중치_2010년_100118" xfId="1844"/>
    <cellStyle name="_호남 (2)_4_3분기홀딩스실적보고(확정2차수정)_010.소진율" xfId="1845"/>
    <cellStyle name="_호남 (2)_4_3분기홀딩스실적보고(확정2차수정)_010.소진율_03.평가가중치_2010년_100118" xfId="1846"/>
    <cellStyle name="_호남 (2)_4_3분기홀딩스실적보고(확정2차수정)_028.자재합리화" xfId="1847"/>
    <cellStyle name="_호남 (2)_4_3분기홀딩스실적보고(확정2차수정)_028.자재합리화_00.090713_평가_0906" xfId="1848"/>
    <cellStyle name="_호남 (2)_4_3분기홀딩스실적보고(확정2차수정)_028.자재합리화_00.090713_평가_0906_03.평가가중치_2010년_100118" xfId="1849"/>
    <cellStyle name="_호남 (2)_4_3분기홀딩스실적보고(확정2차수정)_028.자재합리화_03.평가가중치_2010년_100118" xfId="1850"/>
    <cellStyle name="_호남 (2)_4_3분기홀딩스실적보고(확정2차수정)_03.평가가중치_2010년_100118" xfId="1851"/>
    <cellStyle name="_호남 (2)_4_3분기홀딩스실적보고(확정2차수정)_4월실적" xfId="1852"/>
    <cellStyle name="_호남 (2)_4_3분기홀딩스실적보고(확정2차수정)_4월실적_00.090713_평가_0906" xfId="1853"/>
    <cellStyle name="_호남 (2)_4_3분기홀딩스실적보고(확정2차수정)_4월실적_00.090713_평가_0906_03.평가가중치_2010년_100118" xfId="1854"/>
    <cellStyle name="_호남 (2)_4_3분기홀딩스실적보고(확정2차수정)_4월실적_03.평가가중치_2010년_100118" xfId="1855"/>
    <cellStyle name="_호남 (2)_4_3분기홀딩스실적보고(확정2차수정)_식품Data" xfId="1856"/>
    <cellStyle name="_호남 (2)_4_3분기홀딩스실적보고(확정2차수정)_식품Data_00.090508_평가_0904" xfId="1857"/>
    <cellStyle name="_호남 (2)_4_3분기홀딩스실적보고(확정2차수정)_식품Data_00.090508_평가_0904_00.090713_평가_0906" xfId="1858"/>
    <cellStyle name="_호남 (2)_4_3분기홀딩스실적보고(확정2차수정)_식품Data_00.090508_평가_0904_00.090713_평가_0906_03.평가가중치_2010년_100118" xfId="1859"/>
    <cellStyle name="_호남 (2)_4_3분기홀딩스실적보고(확정2차수정)_식품Data_00.090508_평가_0904_03.평가가중치_2010년_100118" xfId="1860"/>
    <cellStyle name="_호남 (2)_4_3분기홀딩스실적보고(확정2차수정)_식품Data_03.평가가중치_2010년_100118" xfId="1861"/>
    <cellStyle name="_호남 (2)_4_3분기홀딩스실적보고(확정2차수정)_식품Data_4월실적" xfId="1862"/>
    <cellStyle name="_호남 (2)_4_3분기홀딩스실적보고(확정2차수정)_식품Data_4월실적_00.090713_평가_0906" xfId="1863"/>
    <cellStyle name="_호남 (2)_4_3분기홀딩스실적보고(확정2차수정)_식품Data_4월실적_00.090713_평가_0906_03.평가가중치_2010년_100118" xfId="1864"/>
    <cellStyle name="_호남 (2)_4_3분기홀딩스실적보고(확정2차수정)_식품Data_4월실적_03.평가가중치_2010년_100118" xfId="1865"/>
    <cellStyle name="_호남 (2)_4_3분기홀딩스실적보고(확정2차수정)_현금" xfId="1866"/>
    <cellStyle name="_호남 (2)_4_3분기홀딩스실적보고(확정2차수정)_현금_00.090508_평가_0904" xfId="1867"/>
    <cellStyle name="_호남 (2)_4_3분기홀딩스실적보고(확정2차수정)_현금_00.090508_평가_0904_00.090713_평가_0906" xfId="1868"/>
    <cellStyle name="_호남 (2)_4_3분기홀딩스실적보고(확정2차수정)_현금_00.090508_평가_0904_00.090713_평가_0906_03.평가가중치_2010년_100118" xfId="1869"/>
    <cellStyle name="_호남 (2)_4_3분기홀딩스실적보고(확정2차수정)_현금_00.090508_평가_0904_03.평가가중치_2010년_100118" xfId="1870"/>
    <cellStyle name="_호남 (2)_4_3분기홀딩스실적보고(확정2차수정)_현금_03.평가가중치_2010년_100118" xfId="1871"/>
    <cellStyle name="_호남 (2)_4_3분기홀딩스실적보고(확정2차수정)_현금_4월실적" xfId="1872"/>
    <cellStyle name="_호남 (2)_4_3분기홀딩스실적보고(확정2차수정)_현금_4월실적_00.090713_평가_0906" xfId="1873"/>
    <cellStyle name="_호남 (2)_4_3분기홀딩스실적보고(확정2차수정)_현금_4월실적_00.090713_평가_0906_03.평가가중치_2010년_100118" xfId="1874"/>
    <cellStyle name="_호남 (2)_4_3분기홀딩스실적보고(확정2차수정)_현금_4월실적_03.평가가중치_2010년_100118" xfId="1875"/>
    <cellStyle name="_호남 (2)_4_3분기홀딩스실적보고(확정수정)" xfId="1876"/>
    <cellStyle name="_호남 (2)_4_3분기홀딩스실적보고(확정수정)_00.090508_평가_0904" xfId="1877"/>
    <cellStyle name="_호남 (2)_4_3분기홀딩스실적보고(확정수정)_00.090508_평가_0904_00.090713_평가_0906" xfId="1878"/>
    <cellStyle name="_호남 (2)_4_3분기홀딩스실적보고(확정수정)_00.090508_평가_0904_00.090713_평가_0906_03.평가가중치_2010년_100118" xfId="1879"/>
    <cellStyle name="_호남 (2)_4_3분기홀딩스실적보고(확정수정)_00.090508_평가_0904_03.평가가중치_2010년_100118" xfId="1880"/>
    <cellStyle name="_호남 (2)_4_3분기홀딩스실적보고(확정수정)_010.소진율" xfId="1881"/>
    <cellStyle name="_호남 (2)_4_3분기홀딩스실적보고(확정수정)_010.소진율_03.평가가중치_2010년_100118" xfId="1882"/>
    <cellStyle name="_호남 (2)_4_3분기홀딩스실적보고(확정수정)_028.자재합리화" xfId="1883"/>
    <cellStyle name="_호남 (2)_4_3분기홀딩스실적보고(확정수정)_028.자재합리화_00.090713_평가_0906" xfId="1884"/>
    <cellStyle name="_호남 (2)_4_3분기홀딩스실적보고(확정수정)_028.자재합리화_00.090713_평가_0906_03.평가가중치_2010년_100118" xfId="1885"/>
    <cellStyle name="_호남 (2)_4_3분기홀딩스실적보고(확정수정)_028.자재합리화_03.평가가중치_2010년_100118" xfId="1886"/>
    <cellStyle name="_호남 (2)_4_3분기홀딩스실적보고(확정수정)_03.평가가중치_2010년_100118" xfId="1887"/>
    <cellStyle name="_호남 (2)_4_3분기홀딩스실적보고(확정수정)_4월실적" xfId="1888"/>
    <cellStyle name="_호남 (2)_4_3분기홀딩스실적보고(확정수정)_4월실적_00.090713_평가_0906" xfId="1889"/>
    <cellStyle name="_호남 (2)_4_3분기홀딩스실적보고(확정수정)_4월실적_00.090713_평가_0906_03.평가가중치_2010년_100118" xfId="1890"/>
    <cellStyle name="_호남 (2)_4_3분기홀딩스실적보고(확정수정)_4월실적_03.평가가중치_2010년_100118" xfId="1891"/>
    <cellStyle name="_호남 (2)_4_3분기홀딩스실적보고(확정수정)_식품Data" xfId="1892"/>
    <cellStyle name="_호남 (2)_4_3분기홀딩스실적보고(확정수정)_식품Data_00.090508_평가_0904" xfId="1893"/>
    <cellStyle name="_호남 (2)_4_3분기홀딩스실적보고(확정수정)_식품Data_00.090508_평가_0904_00.090713_평가_0906" xfId="1894"/>
    <cellStyle name="_호남 (2)_4_3분기홀딩스실적보고(확정수정)_식품Data_00.090508_평가_0904_00.090713_평가_0906_03.평가가중치_2010년_100118" xfId="1895"/>
    <cellStyle name="_호남 (2)_4_3분기홀딩스실적보고(확정수정)_식품Data_00.090508_평가_0904_03.평가가중치_2010년_100118" xfId="1896"/>
    <cellStyle name="_호남 (2)_4_3분기홀딩스실적보고(확정수정)_식품Data_03.평가가중치_2010년_100118" xfId="1897"/>
    <cellStyle name="_호남 (2)_4_3분기홀딩스실적보고(확정수정)_식품Data_4월실적" xfId="1898"/>
    <cellStyle name="_호남 (2)_4_3분기홀딩스실적보고(확정수정)_식품Data_4월실적_00.090713_평가_0906" xfId="1899"/>
    <cellStyle name="_호남 (2)_4_3분기홀딩스실적보고(확정수정)_식품Data_4월실적_00.090713_평가_0906_03.평가가중치_2010년_100118" xfId="1900"/>
    <cellStyle name="_호남 (2)_4_3분기홀딩스실적보고(확정수정)_식품Data_4월실적_03.평가가중치_2010년_100118" xfId="1901"/>
    <cellStyle name="_호남 (2)_4_3분기홀딩스실적보고(확정수정)_현금" xfId="1902"/>
    <cellStyle name="_호남 (2)_4_3분기홀딩스실적보고(확정수정)_현금_00.090508_평가_0904" xfId="1903"/>
    <cellStyle name="_호남 (2)_4_3분기홀딩스실적보고(확정수정)_현금_00.090508_평가_0904_00.090713_평가_0906" xfId="1904"/>
    <cellStyle name="_호남 (2)_4_3분기홀딩스실적보고(확정수정)_현금_00.090508_평가_0904_00.090713_평가_0906_03.평가가중치_2010년_100118" xfId="1905"/>
    <cellStyle name="_호남 (2)_4_3분기홀딩스실적보고(확정수정)_현금_00.090508_평가_0904_03.평가가중치_2010년_100118" xfId="1906"/>
    <cellStyle name="_호남 (2)_4_3분기홀딩스실적보고(확정수정)_현금_03.평가가중치_2010년_100118" xfId="1907"/>
    <cellStyle name="_호남 (2)_4_3분기홀딩스실적보고(확정수정)_현금_4월실적" xfId="1908"/>
    <cellStyle name="_호남 (2)_4_3분기홀딩스실적보고(확정수정)_현금_4월실적_00.090713_평가_0906" xfId="1909"/>
    <cellStyle name="_호남 (2)_4_3분기홀딩스실적보고(확정수정)_현금_4월실적_00.090713_평가_0906_03.평가가중치_2010년_100118" xfId="1910"/>
    <cellStyle name="_호남 (2)_4_3분기홀딩스실적보고(확정수정)_현금_4월실적_03.평가가중치_2010년_100118" xfId="1911"/>
    <cellStyle name="_호남 (2)_4_4월실적" xfId="1912"/>
    <cellStyle name="_호남 (2)_4_4월실적_00.090713_평가_0906" xfId="1913"/>
    <cellStyle name="_호남 (2)_4_4월실적_00.090713_평가_0906_03.평가가중치_2010년_100118" xfId="1914"/>
    <cellStyle name="_호남 (2)_4_4월실적_03.평가가중치_2010년_100118" xfId="1915"/>
    <cellStyle name="_호남 (2)_4_식품Data" xfId="1916"/>
    <cellStyle name="_호남 (2)_4_식품Data_00.090508_평가_0904" xfId="1917"/>
    <cellStyle name="_호남 (2)_4_식품Data_00.090508_평가_0904_00.090713_평가_0906" xfId="1918"/>
    <cellStyle name="_호남 (2)_4_식품Data_00.090508_평가_0904_00.090713_평가_0906_03.평가가중치_2010년_100118" xfId="1919"/>
    <cellStyle name="_호남 (2)_4_식품Data_00.090508_평가_0904_03.평가가중치_2010년_100118" xfId="1920"/>
    <cellStyle name="_호남 (2)_4_식품Data_03.평가가중치_2010년_100118" xfId="1921"/>
    <cellStyle name="_호남 (2)_4_식품Data_4월실적" xfId="1922"/>
    <cellStyle name="_호남 (2)_4_식품Data_4월실적_00.090713_평가_0906" xfId="1923"/>
    <cellStyle name="_호남 (2)_4_식품Data_4월실적_00.090713_평가_0906_03.평가가중치_2010년_100118" xfId="1924"/>
    <cellStyle name="_호남 (2)_4_식품Data_4월실적_03.평가가중치_2010년_100118" xfId="1925"/>
    <cellStyle name="_호남 (2)_4_현금" xfId="1926"/>
    <cellStyle name="_호남 (2)_4_현금_00.090508_평가_0904" xfId="1927"/>
    <cellStyle name="_호남 (2)_4_현금_00.090508_평가_0904_00.090713_평가_0906" xfId="1928"/>
    <cellStyle name="_호남 (2)_4_현금_00.090508_평가_0904_00.090713_평가_0906_03.평가가중치_2010년_100118" xfId="1929"/>
    <cellStyle name="_호남 (2)_4_현금_00.090508_평가_0904_03.평가가중치_2010년_100118" xfId="1930"/>
    <cellStyle name="_호남 (2)_4_현금_03.평가가중치_2010년_100118" xfId="1931"/>
    <cellStyle name="_호남 (2)_4_현금_4월실적" xfId="1932"/>
    <cellStyle name="_호남 (2)_4_현금_4월실적_00.090713_평가_0906" xfId="1933"/>
    <cellStyle name="_호남 (2)_4_현금_4월실적_00.090713_평가_0906_03.평가가중치_2010년_100118" xfId="1934"/>
    <cellStyle name="_호남 (2)_4_현금_4월실적_03.평가가중치_2010년_100118" xfId="1935"/>
    <cellStyle name="_호남 (2)_4_홀딩스실적보고(차입금050930회신)" xfId="1936"/>
    <cellStyle name="_호남 (2)_4_홀딩스실적보고(차입금050930회신)_00.090508_평가_0904" xfId="1937"/>
    <cellStyle name="_호남 (2)_4_홀딩스실적보고(차입금050930회신)_00.090508_평가_0904_00.090713_평가_0906" xfId="1938"/>
    <cellStyle name="_호남 (2)_4_홀딩스실적보고(차입금050930회신)_00.090508_평가_0904_00.090713_평가_0906_03.평가가중치_2010년_100118" xfId="1939"/>
    <cellStyle name="_호남 (2)_4_홀딩스실적보고(차입금050930회신)_00.090508_평가_0904_03.평가가중치_2010년_100118" xfId="1940"/>
    <cellStyle name="_호남 (2)_4_홀딩스실적보고(차입금050930회신)_010.소진율" xfId="1941"/>
    <cellStyle name="_호남 (2)_4_홀딩스실적보고(차입금050930회신)_010.소진율_03.평가가중치_2010년_100118" xfId="1942"/>
    <cellStyle name="_호남 (2)_4_홀딩스실적보고(차입금050930회신)_028.자재합리화" xfId="1943"/>
    <cellStyle name="_호남 (2)_4_홀딩스실적보고(차입금050930회신)_028.자재합리화_00.090713_평가_0906" xfId="1944"/>
    <cellStyle name="_호남 (2)_4_홀딩스실적보고(차입금050930회신)_028.자재합리화_00.090713_평가_0906_03.평가가중치_2010년_100118" xfId="1945"/>
    <cellStyle name="_호남 (2)_4_홀딩스실적보고(차입금050930회신)_028.자재합리화_03.평가가중치_2010년_100118" xfId="1946"/>
    <cellStyle name="_호남 (2)_4_홀딩스실적보고(차입금050930회신)_03.평가가중치_2010년_100118" xfId="1947"/>
    <cellStyle name="_호남 (2)_4_홀딩스실적보고(차입금050930회신)_4월실적" xfId="1948"/>
    <cellStyle name="_호남 (2)_4_홀딩스실적보고(차입금050930회신)_4월실적_00.090713_평가_0906" xfId="1949"/>
    <cellStyle name="_호남 (2)_4_홀딩스실적보고(차입금050930회신)_4월실적_00.090713_평가_0906_03.평가가중치_2010년_100118" xfId="1950"/>
    <cellStyle name="_호남 (2)_4_홀딩스실적보고(차입금050930회신)_4월실적_03.평가가중치_2010년_100118" xfId="1951"/>
    <cellStyle name="_호남 (2)_5" xfId="1952"/>
    <cellStyle name="_호남 (2)_5_00.090508_평가_0904" xfId="1953"/>
    <cellStyle name="_호남 (2)_5_00.090508_평가_0904_00.090713_평가_0906" xfId="1954"/>
    <cellStyle name="_호남 (2)_5_00.090508_평가_0904_00.090713_평가_0906_03.평가가중치_2010년_100118" xfId="1955"/>
    <cellStyle name="_호남 (2)_5_00.090508_평가_0904_03.평가가중치_2010년_100118" xfId="1956"/>
    <cellStyle name="_호남 (2)_5_010.소진율" xfId="1957"/>
    <cellStyle name="_호남 (2)_5_010.소진율_03.평가가중치_2010년_100118" xfId="1958"/>
    <cellStyle name="_호남 (2)_5_028.자재합리화" xfId="1959"/>
    <cellStyle name="_호남 (2)_5_028.자재합리화_00.090713_평가_0906" xfId="1960"/>
    <cellStyle name="_호남 (2)_5_028.자재합리화_00.090713_평가_0906_03.평가가중치_2010년_100118" xfId="1961"/>
    <cellStyle name="_호남 (2)_5_028.자재합리화_03.평가가중치_2010년_100118" xfId="1962"/>
    <cellStyle name="_호남 (2)_5_03.평가가중치_2010년_100118" xfId="1963"/>
    <cellStyle name="_호남 (2)_5_0508차이분석양식(홀딩스)" xfId="1964"/>
    <cellStyle name="_호남 (2)_5_0508차이분석양식(홀딩스)_00.090508_평가_0904" xfId="1965"/>
    <cellStyle name="_호남 (2)_5_0508차이분석양식(홀딩스)_00.090508_평가_0904_00.090713_평가_0906" xfId="1966"/>
    <cellStyle name="_호남 (2)_5_0508차이분석양식(홀딩스)_00.090508_평가_0904_00.090713_평가_0906_03.평가가중치_2010년_100118" xfId="1967"/>
    <cellStyle name="_호남 (2)_5_0508차이분석양식(홀딩스)_00.090508_평가_0904_03.평가가중치_2010년_100118" xfId="1968"/>
    <cellStyle name="_호남 (2)_5_0508차이분석양식(홀딩스)_010.소진율" xfId="1969"/>
    <cellStyle name="_호남 (2)_5_0508차이분석양식(홀딩스)_010.소진율_03.평가가중치_2010년_100118" xfId="1970"/>
    <cellStyle name="_호남 (2)_5_0508차이분석양식(홀딩스)_028.자재합리화" xfId="1971"/>
    <cellStyle name="_호남 (2)_5_0508차이분석양식(홀딩스)_028.자재합리화_00.090713_평가_0906" xfId="1972"/>
    <cellStyle name="_호남 (2)_5_0508차이분석양식(홀딩스)_028.자재합리화_00.090713_평가_0906_03.평가가중치_2010년_100118" xfId="1973"/>
    <cellStyle name="_호남 (2)_5_0508차이분석양식(홀딩스)_028.자재합리화_03.평가가중치_2010년_100118" xfId="1974"/>
    <cellStyle name="_호남 (2)_5_0508차이분석양식(홀딩스)_03.평가가중치_2010년_100118" xfId="1975"/>
    <cellStyle name="_호남 (2)_5_0508차이분석양식(홀딩스)_4월실적" xfId="1976"/>
    <cellStyle name="_호남 (2)_5_0508차이분석양식(홀딩스)_4월실적_00.090713_평가_0906" xfId="1977"/>
    <cellStyle name="_호남 (2)_5_0508차이분석양식(홀딩스)_4월실적_00.090713_평가_0906_03.평가가중치_2010년_100118" xfId="1978"/>
    <cellStyle name="_호남 (2)_5_0508차이분석양식(홀딩스)_4월실적_03.평가가중치_2010년_100118" xfId="1979"/>
    <cellStyle name="_호남 (2)_5_0508차이분석양식(홀딩스)_식품Data" xfId="1980"/>
    <cellStyle name="_호남 (2)_5_0508차이분석양식(홀딩스)_식품Data_00.090508_평가_0904" xfId="1981"/>
    <cellStyle name="_호남 (2)_5_0508차이분석양식(홀딩스)_식품Data_00.090508_평가_0904_00.090713_평가_0906" xfId="1982"/>
    <cellStyle name="_호남 (2)_5_0508차이분석양식(홀딩스)_식품Data_00.090508_평가_0904_00.090713_평가_0906_03.평가가중치_2010년_100118" xfId="1983"/>
    <cellStyle name="_호남 (2)_5_0508차이분석양식(홀딩스)_식품Data_00.090508_평가_0904_03.평가가중치_2010년_100118" xfId="1984"/>
    <cellStyle name="_호남 (2)_5_0508차이분석양식(홀딩스)_식품Data_03.평가가중치_2010년_100118" xfId="1985"/>
    <cellStyle name="_호남 (2)_5_0508차이분석양식(홀딩스)_식품Data_4월실적" xfId="1986"/>
    <cellStyle name="_호남 (2)_5_0508차이분석양식(홀딩스)_식품Data_4월실적_00.090713_평가_0906" xfId="1987"/>
    <cellStyle name="_호남 (2)_5_0508차이분석양식(홀딩스)_식품Data_4월실적_00.090713_평가_0906_03.평가가중치_2010년_100118" xfId="1988"/>
    <cellStyle name="_호남 (2)_5_0508차이분석양식(홀딩스)_식품Data_4월실적_03.평가가중치_2010년_100118" xfId="1989"/>
    <cellStyle name="_호남 (2)_5_0508차이분석양식(홀딩스)_현금" xfId="1990"/>
    <cellStyle name="_호남 (2)_5_0508차이분석양식(홀딩스)_현금_00.090508_평가_0904" xfId="1991"/>
    <cellStyle name="_호남 (2)_5_0508차이분석양식(홀딩스)_현금_00.090508_평가_0904_00.090713_평가_0906" xfId="1992"/>
    <cellStyle name="_호남 (2)_5_0508차이분석양식(홀딩스)_현금_00.090508_평가_0904_00.090713_평가_0906_03.평가가중치_2010년_100118" xfId="1993"/>
    <cellStyle name="_호남 (2)_5_0508차이분석양식(홀딩스)_현금_00.090508_평가_0904_03.평가가중치_2010년_100118" xfId="1994"/>
    <cellStyle name="_호남 (2)_5_0508차이분석양식(홀딩스)_현금_03.평가가중치_2010년_100118" xfId="1995"/>
    <cellStyle name="_호남 (2)_5_0508차이분석양식(홀딩스)_현금_4월실적" xfId="1996"/>
    <cellStyle name="_호남 (2)_5_0508차이분석양식(홀딩스)_현금_4월실적_00.090713_평가_0906" xfId="1997"/>
    <cellStyle name="_호남 (2)_5_0508차이분석양식(홀딩스)_현금_4월실적_00.090713_평가_0906_03.평가가중치_2010년_100118" xfId="1998"/>
    <cellStyle name="_호남 (2)_5_0508차이분석양식(홀딩스)_현금_4월실적_03.평가가중치_2010년_100118" xfId="1999"/>
    <cellStyle name="_호남 (2)_5_34분기홀딩스실적보고(이천공장)" xfId="2000"/>
    <cellStyle name="_호남 (2)_5_34분기홀딩스실적보고(이천공장)_00.090508_평가_0904" xfId="2001"/>
    <cellStyle name="_호남 (2)_5_34분기홀딩스실적보고(이천공장)_00.090508_평가_0904_00.090713_평가_0906" xfId="2002"/>
    <cellStyle name="_호남 (2)_5_34분기홀딩스실적보고(이천공장)_00.090508_평가_0904_00.090713_평가_0906_03.평가가중치_2010년_100118" xfId="2003"/>
    <cellStyle name="_호남 (2)_5_34분기홀딩스실적보고(이천공장)_00.090508_평가_0904_03.평가가중치_2010년_100118" xfId="2004"/>
    <cellStyle name="_호남 (2)_5_34분기홀딩스실적보고(이천공장)_010.소진율" xfId="2005"/>
    <cellStyle name="_호남 (2)_5_34분기홀딩스실적보고(이천공장)_010.소진율_03.평가가중치_2010년_100118" xfId="2006"/>
    <cellStyle name="_호남 (2)_5_34분기홀딩스실적보고(이천공장)_028.자재합리화" xfId="2007"/>
    <cellStyle name="_호남 (2)_5_34분기홀딩스실적보고(이천공장)_028.자재합리화_00.090713_평가_0906" xfId="2008"/>
    <cellStyle name="_호남 (2)_5_34분기홀딩스실적보고(이천공장)_028.자재합리화_00.090713_평가_0906_03.평가가중치_2010년_100118" xfId="2009"/>
    <cellStyle name="_호남 (2)_5_34분기홀딩스실적보고(이천공장)_028.자재합리화_03.평가가중치_2010년_100118" xfId="2010"/>
    <cellStyle name="_호남 (2)_5_34분기홀딩스실적보고(이천공장)_03.평가가중치_2010년_100118" xfId="2011"/>
    <cellStyle name="_호남 (2)_5_34분기홀딩스실적보고(이천공장)_4월실적" xfId="2012"/>
    <cellStyle name="_호남 (2)_5_34분기홀딩스실적보고(이천공장)_4월실적_00.090713_평가_0906" xfId="2013"/>
    <cellStyle name="_호남 (2)_5_34분기홀딩스실적보고(이천공장)_4월실적_00.090713_평가_0906_03.평가가중치_2010년_100118" xfId="2014"/>
    <cellStyle name="_호남 (2)_5_34분기홀딩스실적보고(이천공장)_4월실적_03.평가가중치_2010년_100118" xfId="2015"/>
    <cellStyle name="_호남 (2)_5_34분기홀딩스실적보고(이천공장)_식품Data" xfId="2016"/>
    <cellStyle name="_호남 (2)_5_34분기홀딩스실적보고(이천공장)_식품Data_00.090508_평가_0904" xfId="2017"/>
    <cellStyle name="_호남 (2)_5_34분기홀딩스실적보고(이천공장)_식품Data_00.090508_평가_0904_00.090713_평가_0906" xfId="2018"/>
    <cellStyle name="_호남 (2)_5_34분기홀딩스실적보고(이천공장)_식품Data_00.090508_평가_0904_00.090713_평가_0906_03.평가가중치_2010년_100118" xfId="2019"/>
    <cellStyle name="_호남 (2)_5_34분기홀딩스실적보고(이천공장)_식품Data_00.090508_평가_0904_03.평가가중치_2010년_100118" xfId="2020"/>
    <cellStyle name="_호남 (2)_5_34분기홀딩스실적보고(이천공장)_식품Data_03.평가가중치_2010년_100118" xfId="2021"/>
    <cellStyle name="_호남 (2)_5_34분기홀딩스실적보고(이천공장)_식품Data_4월실적" xfId="2022"/>
    <cellStyle name="_호남 (2)_5_34분기홀딩스실적보고(이천공장)_식품Data_4월실적_00.090713_평가_0906" xfId="2023"/>
    <cellStyle name="_호남 (2)_5_34분기홀딩스실적보고(이천공장)_식품Data_4월실적_00.090713_평가_0906_03.평가가중치_2010년_100118" xfId="2024"/>
    <cellStyle name="_호남 (2)_5_34분기홀딩스실적보고(이천공장)_식품Data_4월실적_03.평가가중치_2010년_100118" xfId="2025"/>
    <cellStyle name="_호남 (2)_5_34분기홀딩스실적보고(이천공장)_현금" xfId="2026"/>
    <cellStyle name="_호남 (2)_5_34분기홀딩스실적보고(이천공장)_현금_00.090508_평가_0904" xfId="2027"/>
    <cellStyle name="_호남 (2)_5_34분기홀딩스실적보고(이천공장)_현금_00.090508_평가_0904_00.090713_평가_0906" xfId="2028"/>
    <cellStyle name="_호남 (2)_5_34분기홀딩스실적보고(이천공장)_현금_00.090508_평가_0904_00.090713_평가_0906_03.평가가중치_2010년_100118" xfId="2029"/>
    <cellStyle name="_호남 (2)_5_34분기홀딩스실적보고(이천공장)_현금_00.090508_평가_0904_03.평가가중치_2010년_100118" xfId="2030"/>
    <cellStyle name="_호남 (2)_5_34분기홀딩스실적보고(이천공장)_현금_03.평가가중치_2010년_100118" xfId="2031"/>
    <cellStyle name="_호남 (2)_5_34분기홀딩스실적보고(이천공장)_현금_4월실적" xfId="2032"/>
    <cellStyle name="_호남 (2)_5_34분기홀딩스실적보고(이천공장)_현금_4월실적_00.090713_평가_0906" xfId="2033"/>
    <cellStyle name="_호남 (2)_5_34분기홀딩스실적보고(이천공장)_현금_4월실적_00.090713_평가_0906_03.평가가중치_2010년_100118" xfId="2034"/>
    <cellStyle name="_호남 (2)_5_34분기홀딩스실적보고(이천공장)_현금_4월실적_03.평가가중치_2010년_100118" xfId="2035"/>
    <cellStyle name="_호남 (2)_5_3분기홀딩스실적보고(확정2차수정)" xfId="2036"/>
    <cellStyle name="_호남 (2)_5_3분기홀딩스실적보고(확정2차수정)_00.090508_평가_0904" xfId="2037"/>
    <cellStyle name="_호남 (2)_5_3분기홀딩스실적보고(확정2차수정)_00.090508_평가_0904_00.090713_평가_0906" xfId="2038"/>
    <cellStyle name="_호남 (2)_5_3분기홀딩스실적보고(확정2차수정)_00.090508_평가_0904_00.090713_평가_0906_03.평가가중치_2010년_100118" xfId="2039"/>
    <cellStyle name="_호남 (2)_5_3분기홀딩스실적보고(확정2차수정)_00.090508_평가_0904_03.평가가중치_2010년_100118" xfId="2040"/>
    <cellStyle name="_호남 (2)_5_3분기홀딩스실적보고(확정2차수정)_010.소진율" xfId="2041"/>
    <cellStyle name="_호남 (2)_5_3분기홀딩스실적보고(확정2차수정)_010.소진율_03.평가가중치_2010년_100118" xfId="2042"/>
    <cellStyle name="_호남 (2)_5_3분기홀딩스실적보고(확정2차수정)_028.자재합리화" xfId="2043"/>
    <cellStyle name="_호남 (2)_5_3분기홀딩스실적보고(확정2차수정)_028.자재합리화_00.090713_평가_0906" xfId="2044"/>
    <cellStyle name="_호남 (2)_5_3분기홀딩스실적보고(확정2차수정)_028.자재합리화_00.090713_평가_0906_03.평가가중치_2010년_100118" xfId="2045"/>
    <cellStyle name="_호남 (2)_5_3분기홀딩스실적보고(확정2차수정)_028.자재합리화_03.평가가중치_2010년_100118" xfId="2046"/>
    <cellStyle name="_호남 (2)_5_3분기홀딩스실적보고(확정2차수정)_03.평가가중치_2010년_100118" xfId="2047"/>
    <cellStyle name="_호남 (2)_5_3분기홀딩스실적보고(확정2차수정)_4월실적" xfId="2048"/>
    <cellStyle name="_호남 (2)_5_3분기홀딩스실적보고(확정2차수정)_4월실적_00.090713_평가_0906" xfId="2049"/>
    <cellStyle name="_호남 (2)_5_3분기홀딩스실적보고(확정2차수정)_4월실적_00.090713_평가_0906_03.평가가중치_2010년_100118" xfId="2050"/>
    <cellStyle name="_호남 (2)_5_3분기홀딩스실적보고(확정2차수정)_4월실적_03.평가가중치_2010년_100118" xfId="2051"/>
    <cellStyle name="_호남 (2)_5_3분기홀딩스실적보고(확정2차수정)_식품Data" xfId="2052"/>
    <cellStyle name="_호남 (2)_5_3분기홀딩스실적보고(확정2차수정)_식품Data_00.090508_평가_0904" xfId="2053"/>
    <cellStyle name="_호남 (2)_5_3분기홀딩스실적보고(확정2차수정)_식품Data_00.090508_평가_0904_00.090713_평가_0906" xfId="2054"/>
    <cellStyle name="_호남 (2)_5_3분기홀딩스실적보고(확정2차수정)_식품Data_00.090508_평가_0904_00.090713_평가_0906_03.평가가중치_2010년_100118" xfId="2055"/>
    <cellStyle name="_호남 (2)_5_3분기홀딩스실적보고(확정2차수정)_식품Data_00.090508_평가_0904_03.평가가중치_2010년_100118" xfId="2056"/>
    <cellStyle name="_호남 (2)_5_3분기홀딩스실적보고(확정2차수정)_식품Data_03.평가가중치_2010년_100118" xfId="2057"/>
    <cellStyle name="_호남 (2)_5_3분기홀딩스실적보고(확정2차수정)_식품Data_4월실적" xfId="2058"/>
    <cellStyle name="_호남 (2)_5_3분기홀딩스실적보고(확정2차수정)_식품Data_4월실적_00.090713_평가_0906" xfId="2059"/>
    <cellStyle name="_호남 (2)_5_3분기홀딩스실적보고(확정2차수정)_식품Data_4월실적_00.090713_평가_0906_03.평가가중치_2010년_100118" xfId="2060"/>
    <cellStyle name="_호남 (2)_5_3분기홀딩스실적보고(확정2차수정)_식품Data_4월실적_03.평가가중치_2010년_100118" xfId="2061"/>
    <cellStyle name="_호남 (2)_5_3분기홀딩스실적보고(확정2차수정)_현금" xfId="2062"/>
    <cellStyle name="_호남 (2)_5_3분기홀딩스실적보고(확정2차수정)_현금_00.090508_평가_0904" xfId="2063"/>
    <cellStyle name="_호남 (2)_5_3분기홀딩스실적보고(확정2차수정)_현금_00.090508_평가_0904_00.090713_평가_0906" xfId="2064"/>
    <cellStyle name="_호남 (2)_5_3분기홀딩스실적보고(확정2차수정)_현금_00.090508_평가_0904_00.090713_평가_0906_03.평가가중치_2010년_100118" xfId="2065"/>
    <cellStyle name="_호남 (2)_5_3분기홀딩스실적보고(확정2차수정)_현금_00.090508_평가_0904_03.평가가중치_2010년_100118" xfId="2066"/>
    <cellStyle name="_호남 (2)_5_3분기홀딩스실적보고(확정2차수정)_현금_03.평가가중치_2010년_100118" xfId="2067"/>
    <cellStyle name="_호남 (2)_5_3분기홀딩스실적보고(확정2차수정)_현금_4월실적" xfId="2068"/>
    <cellStyle name="_호남 (2)_5_3분기홀딩스실적보고(확정2차수정)_현금_4월실적_00.090713_평가_0906" xfId="2069"/>
    <cellStyle name="_호남 (2)_5_3분기홀딩스실적보고(확정2차수정)_현금_4월실적_00.090713_평가_0906_03.평가가중치_2010년_100118" xfId="2070"/>
    <cellStyle name="_호남 (2)_5_3분기홀딩스실적보고(확정2차수정)_현금_4월실적_03.평가가중치_2010년_100118" xfId="2071"/>
    <cellStyle name="_호남 (2)_5_3분기홀딩스실적보고(확정수정)" xfId="2072"/>
    <cellStyle name="_호남 (2)_5_3분기홀딩스실적보고(확정수정)_00.090508_평가_0904" xfId="2073"/>
    <cellStyle name="_호남 (2)_5_3분기홀딩스실적보고(확정수정)_00.090508_평가_0904_00.090713_평가_0906" xfId="2074"/>
    <cellStyle name="_호남 (2)_5_3분기홀딩스실적보고(확정수정)_00.090508_평가_0904_00.090713_평가_0906_03.평가가중치_2010년_100118" xfId="2075"/>
    <cellStyle name="_호남 (2)_5_3분기홀딩스실적보고(확정수정)_00.090508_평가_0904_03.평가가중치_2010년_100118" xfId="2076"/>
    <cellStyle name="_호남 (2)_5_3분기홀딩스실적보고(확정수정)_010.소진율" xfId="2077"/>
    <cellStyle name="_호남 (2)_5_3분기홀딩스실적보고(확정수정)_010.소진율_03.평가가중치_2010년_100118" xfId="2078"/>
    <cellStyle name="_호남 (2)_5_3분기홀딩스실적보고(확정수정)_028.자재합리화" xfId="2079"/>
    <cellStyle name="_호남 (2)_5_3분기홀딩스실적보고(확정수정)_028.자재합리화_00.090713_평가_0906" xfId="2080"/>
    <cellStyle name="_호남 (2)_5_3분기홀딩스실적보고(확정수정)_028.자재합리화_00.090713_평가_0906_03.평가가중치_2010년_100118" xfId="2081"/>
    <cellStyle name="_호남 (2)_5_3분기홀딩스실적보고(확정수정)_028.자재합리화_03.평가가중치_2010년_100118" xfId="2082"/>
    <cellStyle name="_호남 (2)_5_3분기홀딩스실적보고(확정수정)_03.평가가중치_2010년_100118" xfId="2083"/>
    <cellStyle name="_호남 (2)_5_3분기홀딩스실적보고(확정수정)_4월실적" xfId="2084"/>
    <cellStyle name="_호남 (2)_5_3분기홀딩스실적보고(확정수정)_4월실적_00.090713_평가_0906" xfId="2085"/>
    <cellStyle name="_호남 (2)_5_3분기홀딩스실적보고(확정수정)_4월실적_00.090713_평가_0906_03.평가가중치_2010년_100118" xfId="2086"/>
    <cellStyle name="_호남 (2)_5_3분기홀딩스실적보고(확정수정)_4월실적_03.평가가중치_2010년_100118" xfId="2087"/>
    <cellStyle name="_호남 (2)_5_3분기홀딩스실적보고(확정수정)_식품Data" xfId="2088"/>
    <cellStyle name="_호남 (2)_5_3분기홀딩스실적보고(확정수정)_식품Data_00.090508_평가_0904" xfId="2089"/>
    <cellStyle name="_호남 (2)_5_3분기홀딩스실적보고(확정수정)_식품Data_00.090508_평가_0904_00.090713_평가_0906" xfId="2090"/>
    <cellStyle name="_호남 (2)_5_3분기홀딩스실적보고(확정수정)_식품Data_00.090508_평가_0904_00.090713_평가_0906_03.평가가중치_2010년_100118" xfId="2091"/>
    <cellStyle name="_호남 (2)_5_3분기홀딩스실적보고(확정수정)_식품Data_00.090508_평가_0904_03.평가가중치_2010년_100118" xfId="2092"/>
    <cellStyle name="_호남 (2)_5_3분기홀딩스실적보고(확정수정)_식품Data_03.평가가중치_2010년_100118" xfId="2093"/>
    <cellStyle name="_호남 (2)_5_3분기홀딩스실적보고(확정수정)_식품Data_4월실적" xfId="2094"/>
    <cellStyle name="_호남 (2)_5_3분기홀딩스실적보고(확정수정)_식품Data_4월실적_00.090713_평가_0906" xfId="2095"/>
    <cellStyle name="_호남 (2)_5_3분기홀딩스실적보고(확정수정)_식품Data_4월실적_00.090713_평가_0906_03.평가가중치_2010년_100118" xfId="2096"/>
    <cellStyle name="_호남 (2)_5_3분기홀딩스실적보고(확정수정)_식품Data_4월실적_03.평가가중치_2010년_100118" xfId="2097"/>
    <cellStyle name="_호남 (2)_5_3분기홀딩스실적보고(확정수정)_현금" xfId="2098"/>
    <cellStyle name="_호남 (2)_5_3분기홀딩스실적보고(확정수정)_현금_00.090508_평가_0904" xfId="2099"/>
    <cellStyle name="_호남 (2)_5_3분기홀딩스실적보고(확정수정)_현금_00.090508_평가_0904_00.090713_평가_0906" xfId="2100"/>
    <cellStyle name="_호남 (2)_5_3분기홀딩스실적보고(확정수정)_현금_00.090508_평가_0904_00.090713_평가_0906_03.평가가중치_2010년_100118" xfId="2101"/>
    <cellStyle name="_호남 (2)_5_3분기홀딩스실적보고(확정수정)_현금_00.090508_평가_0904_03.평가가중치_2010년_100118" xfId="2102"/>
    <cellStyle name="_호남 (2)_5_3분기홀딩스실적보고(확정수정)_현금_03.평가가중치_2010년_100118" xfId="2103"/>
    <cellStyle name="_호남 (2)_5_3분기홀딩스실적보고(확정수정)_현금_4월실적" xfId="2104"/>
    <cellStyle name="_호남 (2)_5_3분기홀딩스실적보고(확정수정)_현금_4월실적_00.090713_평가_0906" xfId="2105"/>
    <cellStyle name="_호남 (2)_5_3분기홀딩스실적보고(확정수정)_현금_4월실적_00.090713_평가_0906_03.평가가중치_2010년_100118" xfId="2106"/>
    <cellStyle name="_호남 (2)_5_3분기홀딩스실적보고(확정수정)_현금_4월실적_03.평가가중치_2010년_100118" xfId="2107"/>
    <cellStyle name="_호남 (2)_5_4월실적" xfId="2108"/>
    <cellStyle name="_호남 (2)_5_4월실적_00.090713_평가_0906" xfId="2109"/>
    <cellStyle name="_호남 (2)_5_4월실적_00.090713_평가_0906_03.평가가중치_2010년_100118" xfId="2110"/>
    <cellStyle name="_호남 (2)_5_4월실적_03.평가가중치_2010년_100118" xfId="2111"/>
    <cellStyle name="_호남 (2)_5_식품Data" xfId="2112"/>
    <cellStyle name="_호남 (2)_5_식품Data_00.090508_평가_0904" xfId="2113"/>
    <cellStyle name="_호남 (2)_5_식품Data_00.090508_평가_0904_00.090713_평가_0906" xfId="2114"/>
    <cellStyle name="_호남 (2)_5_식품Data_00.090508_평가_0904_00.090713_평가_0906_03.평가가중치_2010년_100118" xfId="2115"/>
    <cellStyle name="_호남 (2)_5_식품Data_00.090508_평가_0904_03.평가가중치_2010년_100118" xfId="2116"/>
    <cellStyle name="_호남 (2)_5_식품Data_03.평가가중치_2010년_100118" xfId="2117"/>
    <cellStyle name="_호남 (2)_5_식품Data_4월실적" xfId="2118"/>
    <cellStyle name="_호남 (2)_5_식품Data_4월실적_00.090713_평가_0906" xfId="2119"/>
    <cellStyle name="_호남 (2)_5_식품Data_4월실적_00.090713_평가_0906_03.평가가중치_2010년_100118" xfId="2120"/>
    <cellStyle name="_호남 (2)_5_식품Data_4월실적_03.평가가중치_2010년_100118" xfId="2121"/>
    <cellStyle name="_호남 (2)_5_지역1" xfId="2122"/>
    <cellStyle name="_호남 (2)_5_지역1_00.090508_평가_0904" xfId="2123"/>
    <cellStyle name="_호남 (2)_5_지역1_00.090508_평가_0904_00.090713_평가_0906" xfId="2124"/>
    <cellStyle name="_호남 (2)_5_지역1_00.090508_평가_0904_00.090713_평가_0906_03.평가가중치_2010년_100118" xfId="2125"/>
    <cellStyle name="_호남 (2)_5_지역1_00.090508_평가_0904_03.평가가중치_2010년_100118" xfId="2126"/>
    <cellStyle name="_호남 (2)_5_지역1_010.소진율" xfId="2127"/>
    <cellStyle name="_호남 (2)_5_지역1_010.소진율_03.평가가중치_2010년_100118" xfId="2128"/>
    <cellStyle name="_호남 (2)_5_지역1_028.자재합리화" xfId="2129"/>
    <cellStyle name="_호남 (2)_5_지역1_028.자재합리화_00.090713_평가_0906" xfId="2130"/>
    <cellStyle name="_호남 (2)_5_지역1_028.자재합리화_00.090713_평가_0906_03.평가가중치_2010년_100118" xfId="2131"/>
    <cellStyle name="_호남 (2)_5_지역1_028.자재합리화_03.평가가중치_2010년_100118" xfId="2132"/>
    <cellStyle name="_호남 (2)_5_지역1_03.평가가중치_2010년_100118" xfId="2133"/>
    <cellStyle name="_호남 (2)_5_지역1_0508차이분석양식(홀딩스)" xfId="2134"/>
    <cellStyle name="_호남 (2)_5_지역1_0508차이분석양식(홀딩스)_00.090508_평가_0904" xfId="2135"/>
    <cellStyle name="_호남 (2)_5_지역1_0508차이분석양식(홀딩스)_00.090508_평가_0904_00.090713_평가_0906" xfId="2136"/>
    <cellStyle name="_호남 (2)_5_지역1_0508차이분석양식(홀딩스)_00.090508_평가_0904_00.090713_평가_0906_03.평가가중치_2010년_100118" xfId="2137"/>
    <cellStyle name="_호남 (2)_5_지역1_0508차이분석양식(홀딩스)_00.090508_평가_0904_03.평가가중치_2010년_100118" xfId="2138"/>
    <cellStyle name="_호남 (2)_5_지역1_0508차이분석양식(홀딩스)_010.소진율" xfId="2139"/>
    <cellStyle name="_호남 (2)_5_지역1_0508차이분석양식(홀딩스)_010.소진율_03.평가가중치_2010년_100118" xfId="2140"/>
    <cellStyle name="_호남 (2)_5_지역1_0508차이분석양식(홀딩스)_028.자재합리화" xfId="2141"/>
    <cellStyle name="_호남 (2)_5_지역1_0508차이분석양식(홀딩스)_028.자재합리화_00.090713_평가_0906" xfId="2142"/>
    <cellStyle name="_호남 (2)_5_지역1_0508차이분석양식(홀딩스)_028.자재합리화_00.090713_평가_0906_03.평가가중치_2010년_100118" xfId="2143"/>
    <cellStyle name="_호남 (2)_5_지역1_0508차이분석양식(홀딩스)_028.자재합리화_03.평가가중치_2010년_100118" xfId="2144"/>
    <cellStyle name="_호남 (2)_5_지역1_0508차이분석양식(홀딩스)_03.평가가중치_2010년_100118" xfId="2145"/>
    <cellStyle name="_호남 (2)_5_지역1_0508차이분석양식(홀딩스)_4월실적" xfId="2146"/>
    <cellStyle name="_호남 (2)_5_지역1_0508차이분석양식(홀딩스)_4월실적_00.090713_평가_0906" xfId="2147"/>
    <cellStyle name="_호남 (2)_5_지역1_0508차이분석양식(홀딩스)_4월실적_00.090713_평가_0906_03.평가가중치_2010년_100118" xfId="2148"/>
    <cellStyle name="_호남 (2)_5_지역1_0508차이분석양식(홀딩스)_4월실적_03.평가가중치_2010년_100118" xfId="2149"/>
    <cellStyle name="_호남 (2)_5_지역1_0508차이분석양식(홀딩스)_식품Data" xfId="2150"/>
    <cellStyle name="_호남 (2)_5_지역1_0508차이분석양식(홀딩스)_식품Data_00.090508_평가_0904" xfId="2151"/>
    <cellStyle name="_호남 (2)_5_지역1_0508차이분석양식(홀딩스)_식품Data_00.090508_평가_0904_00.090713_평가_0906" xfId="2152"/>
    <cellStyle name="_호남 (2)_5_지역1_0508차이분석양식(홀딩스)_식품Data_00.090508_평가_0904_00.090713_평가_0906_03.평가가중치_2010년_100118" xfId="2153"/>
    <cellStyle name="_호남 (2)_5_지역1_0508차이분석양식(홀딩스)_식품Data_00.090508_평가_0904_03.평가가중치_2010년_100118" xfId="2154"/>
    <cellStyle name="_호남 (2)_5_지역1_0508차이분석양식(홀딩스)_식품Data_03.평가가중치_2010년_100118" xfId="2155"/>
    <cellStyle name="_호남 (2)_5_지역1_0508차이분석양식(홀딩스)_식품Data_4월실적" xfId="2156"/>
    <cellStyle name="_호남 (2)_5_지역1_0508차이분석양식(홀딩스)_식품Data_4월실적_00.090713_평가_0906" xfId="2157"/>
    <cellStyle name="_호남 (2)_5_지역1_0508차이분석양식(홀딩스)_식품Data_4월실적_00.090713_평가_0906_03.평가가중치_2010년_100118" xfId="2158"/>
    <cellStyle name="_호남 (2)_5_지역1_0508차이분석양식(홀딩스)_식품Data_4월실적_03.평가가중치_2010년_100118" xfId="2159"/>
    <cellStyle name="_호남 (2)_5_지역1_0508차이분석양식(홀딩스)_현금" xfId="2160"/>
    <cellStyle name="_호남 (2)_5_지역1_0508차이분석양식(홀딩스)_현금_00.090508_평가_0904" xfId="2161"/>
    <cellStyle name="_호남 (2)_5_지역1_0508차이분석양식(홀딩스)_현금_00.090508_평가_0904_00.090713_평가_0906" xfId="2162"/>
    <cellStyle name="_호남 (2)_5_지역1_0508차이분석양식(홀딩스)_현금_00.090508_평가_0904_00.090713_평가_0906_03.평가가중치_2010년_100118" xfId="2163"/>
    <cellStyle name="_호남 (2)_5_지역1_0508차이분석양식(홀딩스)_현금_00.090508_평가_0904_03.평가가중치_2010년_100118" xfId="2164"/>
    <cellStyle name="_호남 (2)_5_지역1_0508차이분석양식(홀딩스)_현금_03.평가가중치_2010년_100118" xfId="2165"/>
    <cellStyle name="_호남 (2)_5_지역1_0508차이분석양식(홀딩스)_현금_4월실적" xfId="2166"/>
    <cellStyle name="_호남 (2)_5_지역1_0508차이분석양식(홀딩스)_현금_4월실적_00.090713_평가_0906" xfId="2167"/>
    <cellStyle name="_호남 (2)_5_지역1_0508차이분석양식(홀딩스)_현금_4월실적_00.090713_평가_0906_03.평가가중치_2010년_100118" xfId="2168"/>
    <cellStyle name="_호남 (2)_5_지역1_0508차이분석양식(홀딩스)_현금_4월실적_03.평가가중치_2010년_100118" xfId="2169"/>
    <cellStyle name="_호남 (2)_5_지역1_34분기홀딩스실적보고(이천공장)" xfId="2170"/>
    <cellStyle name="_호남 (2)_5_지역1_34분기홀딩스실적보고(이천공장)_00.090508_평가_0904" xfId="2171"/>
    <cellStyle name="_호남 (2)_5_지역1_34분기홀딩스실적보고(이천공장)_00.090508_평가_0904_00.090713_평가_0906" xfId="2172"/>
    <cellStyle name="_호남 (2)_5_지역1_34분기홀딩스실적보고(이천공장)_00.090508_평가_0904_00.090713_평가_0906_03.평가가중치_2010년_100118" xfId="2173"/>
    <cellStyle name="_호남 (2)_5_지역1_34분기홀딩스실적보고(이천공장)_00.090508_평가_0904_03.평가가중치_2010년_100118" xfId="2174"/>
    <cellStyle name="_호남 (2)_5_지역1_34분기홀딩스실적보고(이천공장)_010.소진율" xfId="2175"/>
    <cellStyle name="_호남 (2)_5_지역1_34분기홀딩스실적보고(이천공장)_010.소진율_03.평가가중치_2010년_100118" xfId="2176"/>
    <cellStyle name="_호남 (2)_5_지역1_34분기홀딩스실적보고(이천공장)_028.자재합리화" xfId="2177"/>
    <cellStyle name="_호남 (2)_5_지역1_34분기홀딩스실적보고(이천공장)_028.자재합리화_00.090713_평가_0906" xfId="2178"/>
    <cellStyle name="_호남 (2)_5_지역1_34분기홀딩스실적보고(이천공장)_028.자재합리화_00.090713_평가_0906_03.평가가중치_2010년_100118" xfId="2179"/>
    <cellStyle name="_호남 (2)_5_지역1_34분기홀딩스실적보고(이천공장)_028.자재합리화_03.평가가중치_2010년_100118" xfId="2180"/>
    <cellStyle name="_호남 (2)_5_지역1_34분기홀딩스실적보고(이천공장)_03.평가가중치_2010년_100118" xfId="2181"/>
    <cellStyle name="_호남 (2)_5_지역1_34분기홀딩스실적보고(이천공장)_4월실적" xfId="2182"/>
    <cellStyle name="_호남 (2)_5_지역1_34분기홀딩스실적보고(이천공장)_4월실적_00.090713_평가_0906" xfId="2183"/>
    <cellStyle name="_호남 (2)_5_지역1_34분기홀딩스실적보고(이천공장)_4월실적_00.090713_평가_0906_03.평가가중치_2010년_100118" xfId="2184"/>
    <cellStyle name="_호남 (2)_5_지역1_34분기홀딩스실적보고(이천공장)_4월실적_03.평가가중치_2010년_100118" xfId="2185"/>
    <cellStyle name="_호남 (2)_5_지역1_34분기홀딩스실적보고(이천공장)_식품Data" xfId="2186"/>
    <cellStyle name="_호남 (2)_5_지역1_34분기홀딩스실적보고(이천공장)_식품Data_00.090508_평가_0904" xfId="2187"/>
    <cellStyle name="_호남 (2)_5_지역1_34분기홀딩스실적보고(이천공장)_식품Data_00.090508_평가_0904_00.090713_평가_0906" xfId="2188"/>
    <cellStyle name="_호남 (2)_5_지역1_34분기홀딩스실적보고(이천공장)_식품Data_00.090508_평가_0904_00.090713_평가_0906_03.평가가중치_2010년_100118" xfId="2189"/>
    <cellStyle name="_호남 (2)_5_지역1_34분기홀딩스실적보고(이천공장)_식품Data_00.090508_평가_0904_03.평가가중치_2010년_100118" xfId="2190"/>
    <cellStyle name="_호남 (2)_5_지역1_34분기홀딩스실적보고(이천공장)_식품Data_03.평가가중치_2010년_100118" xfId="2191"/>
    <cellStyle name="_호남 (2)_5_지역1_34분기홀딩스실적보고(이천공장)_식품Data_4월실적" xfId="2192"/>
    <cellStyle name="_호남 (2)_5_지역1_34분기홀딩스실적보고(이천공장)_식품Data_4월실적_00.090713_평가_0906" xfId="2193"/>
    <cellStyle name="_호남 (2)_5_지역1_34분기홀딩스실적보고(이천공장)_식품Data_4월실적_00.090713_평가_0906_03.평가가중치_2010년_100118" xfId="2194"/>
    <cellStyle name="_호남 (2)_5_지역1_34분기홀딩스실적보고(이천공장)_식품Data_4월실적_03.평가가중치_2010년_100118" xfId="2195"/>
    <cellStyle name="_호남 (2)_5_지역1_34분기홀딩스실적보고(이천공장)_현금" xfId="2196"/>
    <cellStyle name="_호남 (2)_5_지역1_34분기홀딩스실적보고(이천공장)_현금_00.090508_평가_0904" xfId="2197"/>
    <cellStyle name="_호남 (2)_5_지역1_34분기홀딩스실적보고(이천공장)_현금_00.090508_평가_0904_00.090713_평가_0906" xfId="2198"/>
    <cellStyle name="_호남 (2)_5_지역1_34분기홀딩스실적보고(이천공장)_현금_00.090508_평가_0904_00.090713_평가_0906_03.평가가중치_2010년_100118" xfId="2199"/>
    <cellStyle name="_호남 (2)_5_지역1_34분기홀딩스실적보고(이천공장)_현금_00.090508_평가_0904_03.평가가중치_2010년_100118" xfId="2200"/>
    <cellStyle name="_호남 (2)_5_지역1_34분기홀딩스실적보고(이천공장)_현금_03.평가가중치_2010년_100118" xfId="2201"/>
    <cellStyle name="_호남 (2)_5_지역1_34분기홀딩스실적보고(이천공장)_현금_4월실적" xfId="2202"/>
    <cellStyle name="_호남 (2)_5_지역1_34분기홀딩스실적보고(이천공장)_현금_4월실적_00.090713_평가_0906" xfId="2203"/>
    <cellStyle name="_호남 (2)_5_지역1_34분기홀딩스실적보고(이천공장)_현금_4월실적_00.090713_평가_0906_03.평가가중치_2010년_100118" xfId="2204"/>
    <cellStyle name="_호남 (2)_5_지역1_34분기홀딩스실적보고(이천공장)_현금_4월실적_03.평가가중치_2010년_100118" xfId="2205"/>
    <cellStyle name="_호남 (2)_5_지역1_3분기홀딩스실적보고(확정2차수정)" xfId="2206"/>
    <cellStyle name="_호남 (2)_5_지역1_3분기홀딩스실적보고(확정2차수정)_00.090508_평가_0904" xfId="2207"/>
    <cellStyle name="_호남 (2)_5_지역1_3분기홀딩스실적보고(확정2차수정)_00.090508_평가_0904_00.090713_평가_0906" xfId="2208"/>
    <cellStyle name="_호남 (2)_5_지역1_3분기홀딩스실적보고(확정2차수정)_00.090508_평가_0904_00.090713_평가_0906_03.평가가중치_2010년_100118" xfId="2209"/>
    <cellStyle name="_호남 (2)_5_지역1_3분기홀딩스실적보고(확정2차수정)_00.090508_평가_0904_03.평가가중치_2010년_100118" xfId="2210"/>
    <cellStyle name="_호남 (2)_5_지역1_3분기홀딩스실적보고(확정2차수정)_010.소진율" xfId="2211"/>
    <cellStyle name="_호남 (2)_5_지역1_3분기홀딩스실적보고(확정2차수정)_010.소진율_03.평가가중치_2010년_100118" xfId="2212"/>
    <cellStyle name="_호남 (2)_5_지역1_3분기홀딩스실적보고(확정2차수정)_028.자재합리화" xfId="2213"/>
    <cellStyle name="_호남 (2)_5_지역1_3분기홀딩스실적보고(확정2차수정)_028.자재합리화_00.090713_평가_0906" xfId="2214"/>
    <cellStyle name="_호남 (2)_5_지역1_3분기홀딩스실적보고(확정2차수정)_028.자재합리화_00.090713_평가_0906_03.평가가중치_2010년_100118" xfId="2215"/>
    <cellStyle name="_호남 (2)_5_지역1_3분기홀딩스실적보고(확정2차수정)_028.자재합리화_03.평가가중치_2010년_100118" xfId="2216"/>
    <cellStyle name="_호남 (2)_5_지역1_3분기홀딩스실적보고(확정2차수정)_03.평가가중치_2010년_100118" xfId="2217"/>
    <cellStyle name="_호남 (2)_5_지역1_3분기홀딩스실적보고(확정2차수정)_4월실적" xfId="2218"/>
    <cellStyle name="_호남 (2)_5_지역1_3분기홀딩스실적보고(확정2차수정)_4월실적_00.090713_평가_0906" xfId="2219"/>
    <cellStyle name="_호남 (2)_5_지역1_3분기홀딩스실적보고(확정2차수정)_4월실적_00.090713_평가_0906_03.평가가중치_2010년_100118" xfId="2220"/>
    <cellStyle name="_호남 (2)_5_지역1_3분기홀딩스실적보고(확정2차수정)_4월실적_03.평가가중치_2010년_100118" xfId="2221"/>
    <cellStyle name="_호남 (2)_5_지역1_3분기홀딩스실적보고(확정2차수정)_식품Data" xfId="2222"/>
    <cellStyle name="_호남 (2)_5_지역1_3분기홀딩스실적보고(확정2차수정)_식품Data_00.090508_평가_0904" xfId="2223"/>
    <cellStyle name="_호남 (2)_5_지역1_3분기홀딩스실적보고(확정2차수정)_식품Data_00.090508_평가_0904_00.090713_평가_0906" xfId="2224"/>
    <cellStyle name="_호남 (2)_5_지역1_3분기홀딩스실적보고(확정2차수정)_식품Data_00.090508_평가_0904_00.090713_평가_0906_03.평가가중치_2010년_100118" xfId="2225"/>
    <cellStyle name="_호남 (2)_5_지역1_3분기홀딩스실적보고(확정2차수정)_식품Data_00.090508_평가_0904_03.평가가중치_2010년_100118" xfId="2226"/>
    <cellStyle name="_호남 (2)_5_지역1_3분기홀딩스실적보고(확정2차수정)_식품Data_03.평가가중치_2010년_100118" xfId="2227"/>
    <cellStyle name="_호남 (2)_5_지역1_3분기홀딩스실적보고(확정2차수정)_식품Data_4월실적" xfId="2228"/>
    <cellStyle name="_호남 (2)_5_지역1_3분기홀딩스실적보고(확정2차수정)_식품Data_4월실적_00.090713_평가_0906" xfId="2229"/>
    <cellStyle name="_호남 (2)_5_지역1_3분기홀딩스실적보고(확정2차수정)_식품Data_4월실적_00.090713_평가_0906_03.평가가중치_2010년_100118" xfId="2230"/>
    <cellStyle name="_호남 (2)_5_지역1_3분기홀딩스실적보고(확정2차수정)_식품Data_4월실적_03.평가가중치_2010년_100118" xfId="2231"/>
    <cellStyle name="_호남 (2)_5_지역1_3분기홀딩스실적보고(확정2차수정)_현금" xfId="2232"/>
    <cellStyle name="_호남 (2)_5_지역1_3분기홀딩스실적보고(확정2차수정)_현금_00.090508_평가_0904" xfId="2233"/>
    <cellStyle name="_호남 (2)_5_지역1_3분기홀딩스실적보고(확정2차수정)_현금_00.090508_평가_0904_00.090713_평가_0906" xfId="2234"/>
    <cellStyle name="_호남 (2)_5_지역1_3분기홀딩스실적보고(확정2차수정)_현금_00.090508_평가_0904_00.090713_평가_0906_03.평가가중치_2010년_100118" xfId="2235"/>
    <cellStyle name="_호남 (2)_5_지역1_3분기홀딩스실적보고(확정2차수정)_현금_00.090508_평가_0904_03.평가가중치_2010년_100118" xfId="2236"/>
    <cellStyle name="_호남 (2)_5_지역1_3분기홀딩스실적보고(확정2차수정)_현금_03.평가가중치_2010년_100118" xfId="2237"/>
    <cellStyle name="_호남 (2)_5_지역1_3분기홀딩스실적보고(확정2차수정)_현금_4월실적" xfId="2238"/>
    <cellStyle name="_호남 (2)_5_지역1_3분기홀딩스실적보고(확정2차수정)_현금_4월실적_00.090713_평가_0906" xfId="2239"/>
    <cellStyle name="_호남 (2)_5_지역1_3분기홀딩스실적보고(확정2차수정)_현금_4월실적_00.090713_평가_0906_03.평가가중치_2010년_100118" xfId="2240"/>
    <cellStyle name="_호남 (2)_5_지역1_3분기홀딩스실적보고(확정2차수정)_현금_4월실적_03.평가가중치_2010년_100118" xfId="2241"/>
    <cellStyle name="_호남 (2)_5_지역1_3분기홀딩스실적보고(확정수정)" xfId="2242"/>
    <cellStyle name="_호남 (2)_5_지역1_3분기홀딩스실적보고(확정수정)_00.090508_평가_0904" xfId="2243"/>
    <cellStyle name="_호남 (2)_5_지역1_3분기홀딩스실적보고(확정수정)_00.090508_평가_0904_00.090713_평가_0906" xfId="2244"/>
    <cellStyle name="_호남 (2)_5_지역1_3분기홀딩스실적보고(확정수정)_00.090508_평가_0904_00.090713_평가_0906_03.평가가중치_2010년_100118" xfId="2245"/>
    <cellStyle name="_호남 (2)_5_지역1_3분기홀딩스실적보고(확정수정)_00.090508_평가_0904_03.평가가중치_2010년_100118" xfId="2246"/>
    <cellStyle name="_호남 (2)_5_지역1_3분기홀딩스실적보고(확정수정)_010.소진율" xfId="2247"/>
    <cellStyle name="_호남 (2)_5_지역1_3분기홀딩스실적보고(확정수정)_010.소진율_03.평가가중치_2010년_100118" xfId="2248"/>
    <cellStyle name="_호남 (2)_5_지역1_3분기홀딩스실적보고(확정수정)_028.자재합리화" xfId="2249"/>
    <cellStyle name="_호남 (2)_5_지역1_3분기홀딩스실적보고(확정수정)_028.자재합리화_00.090713_평가_0906" xfId="2250"/>
    <cellStyle name="_호남 (2)_5_지역1_3분기홀딩스실적보고(확정수정)_028.자재합리화_00.090713_평가_0906_03.평가가중치_2010년_100118" xfId="2251"/>
    <cellStyle name="_호남 (2)_5_지역1_3분기홀딩스실적보고(확정수정)_028.자재합리화_03.평가가중치_2010년_100118" xfId="2252"/>
    <cellStyle name="_호남 (2)_5_지역1_3분기홀딩스실적보고(확정수정)_03.평가가중치_2010년_100118" xfId="2253"/>
    <cellStyle name="_호남 (2)_5_지역1_3분기홀딩스실적보고(확정수정)_4월실적" xfId="2254"/>
    <cellStyle name="_호남 (2)_5_지역1_3분기홀딩스실적보고(확정수정)_4월실적_00.090713_평가_0906" xfId="2255"/>
    <cellStyle name="_호남 (2)_5_지역1_3분기홀딩스실적보고(확정수정)_4월실적_00.090713_평가_0906_03.평가가중치_2010년_100118" xfId="2256"/>
    <cellStyle name="_호남 (2)_5_지역1_3분기홀딩스실적보고(확정수정)_4월실적_03.평가가중치_2010년_100118" xfId="2257"/>
    <cellStyle name="_호남 (2)_5_지역1_3분기홀딩스실적보고(확정수정)_식품Data" xfId="2258"/>
    <cellStyle name="_호남 (2)_5_지역1_3분기홀딩스실적보고(확정수정)_식품Data_00.090508_평가_0904" xfId="2259"/>
    <cellStyle name="_호남 (2)_5_지역1_3분기홀딩스실적보고(확정수정)_식품Data_00.090508_평가_0904_00.090713_평가_0906" xfId="2260"/>
    <cellStyle name="_호남 (2)_5_지역1_3분기홀딩스실적보고(확정수정)_식품Data_00.090508_평가_0904_00.090713_평가_0906_03.평가가중치_2010년_100118" xfId="2261"/>
    <cellStyle name="_호남 (2)_5_지역1_3분기홀딩스실적보고(확정수정)_식품Data_00.090508_평가_0904_03.평가가중치_2010년_100118" xfId="2262"/>
    <cellStyle name="_호남 (2)_5_지역1_3분기홀딩스실적보고(확정수정)_식품Data_03.평가가중치_2010년_100118" xfId="2263"/>
    <cellStyle name="_호남 (2)_5_지역1_3분기홀딩스실적보고(확정수정)_식품Data_4월실적" xfId="2264"/>
    <cellStyle name="_호남 (2)_5_지역1_3분기홀딩스실적보고(확정수정)_식품Data_4월실적_00.090713_평가_0906" xfId="2265"/>
    <cellStyle name="_호남 (2)_5_지역1_3분기홀딩스실적보고(확정수정)_식품Data_4월실적_00.090713_평가_0906_03.평가가중치_2010년_100118" xfId="2266"/>
    <cellStyle name="_호남 (2)_5_지역1_3분기홀딩스실적보고(확정수정)_식품Data_4월실적_03.평가가중치_2010년_100118" xfId="2267"/>
    <cellStyle name="_호남 (2)_5_지역1_3분기홀딩스실적보고(확정수정)_현금" xfId="2268"/>
    <cellStyle name="_호남 (2)_5_지역1_3분기홀딩스실적보고(확정수정)_현금_00.090508_평가_0904" xfId="2269"/>
    <cellStyle name="_호남 (2)_5_지역1_3분기홀딩스실적보고(확정수정)_현금_00.090508_평가_0904_00.090713_평가_0906" xfId="2270"/>
    <cellStyle name="_호남 (2)_5_지역1_3분기홀딩스실적보고(확정수정)_현금_00.090508_평가_0904_00.090713_평가_0906_03.평가가중치_2010년_100118" xfId="2271"/>
    <cellStyle name="_호남 (2)_5_지역1_3분기홀딩스실적보고(확정수정)_현금_00.090508_평가_0904_03.평가가중치_2010년_100118" xfId="2272"/>
    <cellStyle name="_호남 (2)_5_지역1_3분기홀딩스실적보고(확정수정)_현금_03.평가가중치_2010년_100118" xfId="2273"/>
    <cellStyle name="_호남 (2)_5_지역1_3분기홀딩스실적보고(확정수정)_현금_4월실적" xfId="2274"/>
    <cellStyle name="_호남 (2)_5_지역1_3분기홀딩스실적보고(확정수정)_현금_4월실적_00.090713_평가_0906" xfId="2275"/>
    <cellStyle name="_호남 (2)_5_지역1_3분기홀딩스실적보고(확정수정)_현금_4월실적_00.090713_평가_0906_03.평가가중치_2010년_100118" xfId="2276"/>
    <cellStyle name="_호남 (2)_5_지역1_3분기홀딩스실적보고(확정수정)_현금_4월실적_03.평가가중치_2010년_100118" xfId="2277"/>
    <cellStyle name="_호남 (2)_5_지역1_4월실적" xfId="2278"/>
    <cellStyle name="_호남 (2)_5_지역1_4월실적_00.090713_평가_0906" xfId="2279"/>
    <cellStyle name="_호남 (2)_5_지역1_4월실적_00.090713_평가_0906_03.평가가중치_2010년_100118" xfId="2280"/>
    <cellStyle name="_호남 (2)_5_지역1_4월실적_03.평가가중치_2010년_100118" xfId="2281"/>
    <cellStyle name="_호남 (2)_5_지역1_식품Data" xfId="2282"/>
    <cellStyle name="_호남 (2)_5_지역1_식품Data_00.090508_평가_0904" xfId="2283"/>
    <cellStyle name="_호남 (2)_5_지역1_식품Data_00.090508_평가_0904_00.090713_평가_0906" xfId="2284"/>
    <cellStyle name="_호남 (2)_5_지역1_식품Data_00.090508_평가_0904_00.090713_평가_0906_03.평가가중치_2010년_100118" xfId="2285"/>
    <cellStyle name="_호남 (2)_5_지역1_식품Data_00.090508_평가_0904_03.평가가중치_2010년_100118" xfId="2286"/>
    <cellStyle name="_호남 (2)_5_지역1_식품Data_03.평가가중치_2010년_100118" xfId="2287"/>
    <cellStyle name="_호남 (2)_5_지역1_식품Data_4월실적" xfId="2288"/>
    <cellStyle name="_호남 (2)_5_지역1_식품Data_4월실적_00.090713_평가_0906" xfId="2289"/>
    <cellStyle name="_호남 (2)_5_지역1_식품Data_4월실적_00.090713_평가_0906_03.평가가중치_2010년_100118" xfId="2290"/>
    <cellStyle name="_호남 (2)_5_지역1_식품Data_4월실적_03.평가가중치_2010년_100118" xfId="2291"/>
    <cellStyle name="_호남 (2)_5_지역1_현금" xfId="2292"/>
    <cellStyle name="_호남 (2)_5_지역1_현금_00.090508_평가_0904" xfId="2293"/>
    <cellStyle name="_호남 (2)_5_지역1_현금_00.090508_평가_0904_00.090713_평가_0906" xfId="2294"/>
    <cellStyle name="_호남 (2)_5_지역1_현금_00.090508_평가_0904_00.090713_평가_0906_03.평가가중치_2010년_100118" xfId="2295"/>
    <cellStyle name="_호남 (2)_5_지역1_현금_00.090508_평가_0904_03.평가가중치_2010년_100118" xfId="2296"/>
    <cellStyle name="_호남 (2)_5_지역1_현금_03.평가가중치_2010년_100118" xfId="2297"/>
    <cellStyle name="_호남 (2)_5_지역1_현금_4월실적" xfId="2298"/>
    <cellStyle name="_호남 (2)_5_지역1_현금_4월실적_00.090713_평가_0906" xfId="2299"/>
    <cellStyle name="_호남 (2)_5_지역1_현금_4월실적_00.090713_평가_0906_03.평가가중치_2010년_100118" xfId="2300"/>
    <cellStyle name="_호남 (2)_5_지역1_현금_4월실적_03.평가가중치_2010년_100118" xfId="2301"/>
    <cellStyle name="_호남 (2)_5_지역1_홀딩스실적보고(차입금050930회신)" xfId="2302"/>
    <cellStyle name="_호남 (2)_5_지역1_홀딩스실적보고(차입금050930회신)_00.090508_평가_0904" xfId="2303"/>
    <cellStyle name="_호남 (2)_5_지역1_홀딩스실적보고(차입금050930회신)_00.090508_평가_0904_00.090713_평가_0906" xfId="2304"/>
    <cellStyle name="_호남 (2)_5_지역1_홀딩스실적보고(차입금050930회신)_00.090508_평가_0904_00.090713_평가_0906_03.평가가중치_2010년_100118" xfId="2305"/>
    <cellStyle name="_호남 (2)_5_지역1_홀딩스실적보고(차입금050930회신)_00.090508_평가_0904_03.평가가중치_2010년_100118" xfId="2306"/>
    <cellStyle name="_호남 (2)_5_지역1_홀딩스실적보고(차입금050930회신)_010.소진율" xfId="2307"/>
    <cellStyle name="_호남 (2)_5_지역1_홀딩스실적보고(차입금050930회신)_010.소진율_03.평가가중치_2010년_100118" xfId="2308"/>
    <cellStyle name="_호남 (2)_5_지역1_홀딩스실적보고(차입금050930회신)_028.자재합리화" xfId="2309"/>
    <cellStyle name="_호남 (2)_5_지역1_홀딩스실적보고(차입금050930회신)_028.자재합리화_00.090713_평가_0906" xfId="2310"/>
    <cellStyle name="_호남 (2)_5_지역1_홀딩스실적보고(차입금050930회신)_028.자재합리화_00.090713_평가_0906_03.평가가중치_2010년_100118" xfId="2311"/>
    <cellStyle name="_호남 (2)_5_지역1_홀딩스실적보고(차입금050930회신)_028.자재합리화_03.평가가중치_2010년_100118" xfId="2312"/>
    <cellStyle name="_호남 (2)_5_지역1_홀딩스실적보고(차입금050930회신)_03.평가가중치_2010년_100118" xfId="2313"/>
    <cellStyle name="_호남 (2)_5_지역1_홀딩스실적보고(차입금050930회신)_4월실적" xfId="2314"/>
    <cellStyle name="_호남 (2)_5_지역1_홀딩스실적보고(차입금050930회신)_4월실적_00.090713_평가_0906" xfId="2315"/>
    <cellStyle name="_호남 (2)_5_지역1_홀딩스실적보고(차입금050930회신)_4월실적_00.090713_평가_0906_03.평가가중치_2010년_100118" xfId="2316"/>
    <cellStyle name="_호남 (2)_5_지역1_홀딩스실적보고(차입금050930회신)_4월실적_03.평가가중치_2010년_100118" xfId="2317"/>
    <cellStyle name="_호남 (2)_5_현금" xfId="2318"/>
    <cellStyle name="_호남 (2)_5_현금_00.090508_평가_0904" xfId="2319"/>
    <cellStyle name="_호남 (2)_5_현금_00.090508_평가_0904_00.090713_평가_0906" xfId="2320"/>
    <cellStyle name="_호남 (2)_5_현금_00.090508_평가_0904_00.090713_평가_0906_03.평가가중치_2010년_100118" xfId="2321"/>
    <cellStyle name="_호남 (2)_5_현금_00.090508_평가_0904_03.평가가중치_2010년_100118" xfId="2322"/>
    <cellStyle name="_호남 (2)_5_현금_03.평가가중치_2010년_100118" xfId="2323"/>
    <cellStyle name="_호남 (2)_5_현금_4월실적" xfId="2324"/>
    <cellStyle name="_호남 (2)_5_현금_4월실적_00.090713_평가_0906" xfId="2325"/>
    <cellStyle name="_호남 (2)_5_현금_4월실적_00.090713_평가_0906_03.평가가중치_2010년_100118" xfId="2326"/>
    <cellStyle name="_호남 (2)_5_현금_4월실적_03.평가가중치_2010년_100118" xfId="2327"/>
    <cellStyle name="_호남 (2)_5_홀딩스실적보고(차입금050930회신)" xfId="2328"/>
    <cellStyle name="_호남 (2)_5_홀딩스실적보고(차입금050930회신)_00.090508_평가_0904" xfId="2329"/>
    <cellStyle name="_호남 (2)_5_홀딩스실적보고(차입금050930회신)_00.090508_평가_0904_00.090713_평가_0906" xfId="2330"/>
    <cellStyle name="_호남 (2)_5_홀딩스실적보고(차입금050930회신)_00.090508_평가_0904_00.090713_평가_0906_03.평가가중치_2010년_100118" xfId="2331"/>
    <cellStyle name="_호남 (2)_5_홀딩스실적보고(차입금050930회신)_00.090508_평가_0904_03.평가가중치_2010년_100118" xfId="2332"/>
    <cellStyle name="_호남 (2)_5_홀딩스실적보고(차입금050930회신)_010.소진율" xfId="2333"/>
    <cellStyle name="_호남 (2)_5_홀딩스실적보고(차입금050930회신)_010.소진율_03.평가가중치_2010년_100118" xfId="2334"/>
    <cellStyle name="_호남 (2)_5_홀딩스실적보고(차입금050930회신)_028.자재합리화" xfId="2335"/>
    <cellStyle name="_호남 (2)_5_홀딩스실적보고(차입금050930회신)_028.자재합리화_00.090713_평가_0906" xfId="2336"/>
    <cellStyle name="_호남 (2)_5_홀딩스실적보고(차입금050930회신)_028.자재합리화_00.090713_평가_0906_03.평가가중치_2010년_100118" xfId="2337"/>
    <cellStyle name="_호남 (2)_5_홀딩스실적보고(차입금050930회신)_028.자재합리화_03.평가가중치_2010년_100118" xfId="2338"/>
    <cellStyle name="_호남 (2)_5_홀딩스실적보고(차입금050930회신)_03.평가가중치_2010년_100118" xfId="2339"/>
    <cellStyle name="_호남 (2)_5_홀딩스실적보고(차입금050930회신)_4월실적" xfId="2340"/>
    <cellStyle name="_호남 (2)_5_홀딩스실적보고(차입금050930회신)_4월실적_00.090713_평가_0906" xfId="2341"/>
    <cellStyle name="_호남 (2)_5_홀딩스실적보고(차입금050930회신)_4월실적_00.090713_평가_0906_03.평가가중치_2010년_100118" xfId="2342"/>
    <cellStyle name="_호남 (2)_5_홀딩스실적보고(차입금050930회신)_4월실적_03.평가가중치_2010년_100118" xfId="2343"/>
    <cellStyle name="_호남 (2)_6" xfId="2344"/>
    <cellStyle name="_호남 (2)_7" xfId="2345"/>
    <cellStyle name="_호남 (2)_8" xfId="2346"/>
    <cellStyle name="_호남 (2)_9" xfId="2347"/>
    <cellStyle name="_호남 (2)_이재혁_07년 6월 결산보고(추정실적)" xfId="2348"/>
    <cellStyle name="_호남 (2)_지역1" xfId="2349"/>
    <cellStyle name="_호남 (2)_지역1_07년 6월 결산보고" xfId="2350"/>
    <cellStyle name="_호남 (2)_지역1_07년 상반기 경영실적보고" xfId="2351"/>
    <cellStyle name="_호남 (2)_지역1_이재혁_07년 6월 결산보고(추정실적)" xfId="2352"/>
    <cellStyle name="_회선 List 견적용" xfId="2353"/>
    <cellStyle name="1000s (0)" xfId="2354"/>
    <cellStyle name="¹eº" xfId="2355"/>
    <cellStyle name="¹éº" xfId="2356"/>
    <cellStyle name="¹eº_★ C3 품의 첨부 파일" xfId="2357"/>
    <cellStyle name="¹éº_★(수정)2008년물류본부조직평가목표(전센터)6" xfId="2358"/>
    <cellStyle name="¹eº_05.11.21_06년 제품별경영계획(2차)" xfId="2359"/>
    <cellStyle name="¹éº_4월실적" xfId="2360"/>
    <cellStyle name="¹eº_C3,4-Project원인품의자료" xfId="2361"/>
    <cellStyle name="20% - 강조색1 10" xfId="2362"/>
    <cellStyle name="20% - 강조색1 11" xfId="2363"/>
    <cellStyle name="20% - 강조색1 12" xfId="2364"/>
    <cellStyle name="20% - 강조색1 13" xfId="2365"/>
    <cellStyle name="20% - 강조색1 14" xfId="2366"/>
    <cellStyle name="20% - 강조색1 15" xfId="2367"/>
    <cellStyle name="20% - 강조색1 16" xfId="2368"/>
    <cellStyle name="20% - 강조색1 17" xfId="2369"/>
    <cellStyle name="20% - 강조색1 18" xfId="2370"/>
    <cellStyle name="20% - 강조색1 19" xfId="2371"/>
    <cellStyle name="20% - 강조색1 2" xfId="2372"/>
    <cellStyle name="20% - 강조색1 2 2" xfId="2373"/>
    <cellStyle name="20% - 강조색1 20" xfId="2374"/>
    <cellStyle name="20% - 강조색1 21" xfId="2375"/>
    <cellStyle name="20% - 강조색1 22" xfId="2376"/>
    <cellStyle name="20% - 강조색1 23" xfId="2377"/>
    <cellStyle name="20% - 강조색1 24" xfId="2378"/>
    <cellStyle name="20% - 강조색1 25" xfId="2379"/>
    <cellStyle name="20% - 강조색1 26" xfId="2380"/>
    <cellStyle name="20% - 강조색1 27" xfId="2381"/>
    <cellStyle name="20% - 강조색1 28" xfId="2382"/>
    <cellStyle name="20% - 강조색1 29" xfId="2383"/>
    <cellStyle name="20% - 강조색1 3" xfId="2384"/>
    <cellStyle name="20% - 강조색1 3 2" xfId="2385"/>
    <cellStyle name="20% - 강조색1 30" xfId="2386"/>
    <cellStyle name="20% - 강조색1 31" xfId="2387"/>
    <cellStyle name="20% - 강조색1 32" xfId="2388"/>
    <cellStyle name="20% - 강조색1 33" xfId="2389"/>
    <cellStyle name="20% - 강조색1 34" xfId="2390"/>
    <cellStyle name="20% - 강조색1 35" xfId="2391"/>
    <cellStyle name="20% - 강조색1 36" xfId="2392"/>
    <cellStyle name="20% - 강조색1 37" xfId="2393"/>
    <cellStyle name="20% - 강조색1 38" xfId="2394"/>
    <cellStyle name="20% - 강조색1 39" xfId="2395"/>
    <cellStyle name="20% - 강조색1 4" xfId="2396"/>
    <cellStyle name="20% - 강조색1 40" xfId="2397"/>
    <cellStyle name="20% - 강조색1 41" xfId="2398"/>
    <cellStyle name="20% - 강조색1 42" xfId="2399"/>
    <cellStyle name="20% - 강조색1 5" xfId="2400"/>
    <cellStyle name="20% - 강조색1 6" xfId="2401"/>
    <cellStyle name="20% - 강조색1 7" xfId="2402"/>
    <cellStyle name="20% - 강조색1 8" xfId="2403"/>
    <cellStyle name="20% - 강조색1 9" xfId="2404"/>
    <cellStyle name="20% - 강조색2 10" xfId="2405"/>
    <cellStyle name="20% - 강조색2 11" xfId="2406"/>
    <cellStyle name="20% - 강조색2 12" xfId="2407"/>
    <cellStyle name="20% - 강조색2 13" xfId="2408"/>
    <cellStyle name="20% - 강조색2 14" xfId="2409"/>
    <cellStyle name="20% - 강조색2 15" xfId="2410"/>
    <cellStyle name="20% - 강조색2 16" xfId="2411"/>
    <cellStyle name="20% - 강조색2 17" xfId="2412"/>
    <cellStyle name="20% - 강조색2 18" xfId="2413"/>
    <cellStyle name="20% - 강조색2 19" xfId="2414"/>
    <cellStyle name="20% - 강조색2 2" xfId="2415"/>
    <cellStyle name="20% - 강조색2 2 2" xfId="2416"/>
    <cellStyle name="20% - 강조색2 20" xfId="2417"/>
    <cellStyle name="20% - 강조색2 21" xfId="2418"/>
    <cellStyle name="20% - 강조색2 22" xfId="2419"/>
    <cellStyle name="20% - 강조색2 23" xfId="2420"/>
    <cellStyle name="20% - 강조색2 24" xfId="2421"/>
    <cellStyle name="20% - 강조색2 25" xfId="2422"/>
    <cellStyle name="20% - 강조색2 26" xfId="2423"/>
    <cellStyle name="20% - 강조색2 27" xfId="2424"/>
    <cellStyle name="20% - 강조색2 28" xfId="2425"/>
    <cellStyle name="20% - 강조색2 29" xfId="2426"/>
    <cellStyle name="20% - 강조색2 3" xfId="2427"/>
    <cellStyle name="20% - 강조색2 3 2" xfId="2428"/>
    <cellStyle name="20% - 강조색2 30" xfId="2429"/>
    <cellStyle name="20% - 강조색2 31" xfId="2430"/>
    <cellStyle name="20% - 강조색2 32" xfId="2431"/>
    <cellStyle name="20% - 강조색2 33" xfId="2432"/>
    <cellStyle name="20% - 강조색2 34" xfId="2433"/>
    <cellStyle name="20% - 강조색2 35" xfId="2434"/>
    <cellStyle name="20% - 강조색2 36" xfId="2435"/>
    <cellStyle name="20% - 강조색2 37" xfId="2436"/>
    <cellStyle name="20% - 강조색2 38" xfId="2437"/>
    <cellStyle name="20% - 강조색2 39" xfId="2438"/>
    <cellStyle name="20% - 강조색2 4" xfId="2439"/>
    <cellStyle name="20% - 강조색2 40" xfId="2440"/>
    <cellStyle name="20% - 강조색2 41" xfId="2441"/>
    <cellStyle name="20% - 강조색2 42" xfId="2442"/>
    <cellStyle name="20% - 강조색2 5" xfId="2443"/>
    <cellStyle name="20% - 강조색2 5 10" xfId="2444"/>
    <cellStyle name="20% - 강조색2 5 11" xfId="2445"/>
    <cellStyle name="20% - 강조색2 5 12" xfId="2446"/>
    <cellStyle name="20% - 강조색2 5 14" xfId="2447"/>
    <cellStyle name="20% - 강조색2 5 16" xfId="2448"/>
    <cellStyle name="20% - 강조색2 5 17" xfId="2449"/>
    <cellStyle name="20% - 강조색2 5 18" xfId="2450"/>
    <cellStyle name="20% - 강조색2 5 19" xfId="2451"/>
    <cellStyle name="20% - 강조색2 5 2" xfId="2452"/>
    <cellStyle name="20% - 강조색2 5 20" xfId="2453"/>
    <cellStyle name="20% - 강조색2 5 21" xfId="2454"/>
    <cellStyle name="20% - 강조색2 5 22" xfId="2455"/>
    <cellStyle name="20% - 강조색2 5 23" xfId="2456"/>
    <cellStyle name="20% - 강조색2 5 3" xfId="2457"/>
    <cellStyle name="20% - 강조색2 5 4" xfId="2458"/>
    <cellStyle name="20% - 강조색2 5 5" xfId="2459"/>
    <cellStyle name="20% - 강조색2 5 6" xfId="2460"/>
    <cellStyle name="20% - 강조색2 5 7" xfId="2461"/>
    <cellStyle name="20% - 강조색2 5 8" xfId="2462"/>
    <cellStyle name="20% - 강조색2 5 9" xfId="2463"/>
    <cellStyle name="20% - 강조색2 6" xfId="2464"/>
    <cellStyle name="20% - 강조색2 7" xfId="2465"/>
    <cellStyle name="20% - 강조색2 8" xfId="2466"/>
    <cellStyle name="20% - 강조색2 9" xfId="2467"/>
    <cellStyle name="20% - 강조색3 10" xfId="2468"/>
    <cellStyle name="20% - 강조색3 11" xfId="2469"/>
    <cellStyle name="20% - 강조색3 12" xfId="2470"/>
    <cellStyle name="20% - 강조색3 13" xfId="2471"/>
    <cellStyle name="20% - 강조색3 14" xfId="2472"/>
    <cellStyle name="20% - 강조색3 15" xfId="2473"/>
    <cellStyle name="20% - 강조색3 16" xfId="2474"/>
    <cellStyle name="20% - 강조색3 17" xfId="2475"/>
    <cellStyle name="20% - 강조색3 18" xfId="2476"/>
    <cellStyle name="20% - 강조색3 19" xfId="2477"/>
    <cellStyle name="20% - 강조색3 2" xfId="2478"/>
    <cellStyle name="20% - 강조색3 2 2" xfId="2479"/>
    <cellStyle name="20% - 강조색3 20" xfId="2480"/>
    <cellStyle name="20% - 강조색3 21" xfId="2481"/>
    <cellStyle name="20% - 강조색3 22" xfId="2482"/>
    <cellStyle name="20% - 강조색3 23" xfId="2483"/>
    <cellStyle name="20% - 강조색3 24" xfId="2484"/>
    <cellStyle name="20% - 강조색3 25" xfId="2485"/>
    <cellStyle name="20% - 강조색3 26" xfId="2486"/>
    <cellStyle name="20% - 강조색3 27" xfId="2487"/>
    <cellStyle name="20% - 강조색3 28" xfId="2488"/>
    <cellStyle name="20% - 강조색3 29" xfId="2489"/>
    <cellStyle name="20% - 강조색3 3" xfId="2490"/>
    <cellStyle name="20% - 강조색3 3 2" xfId="2491"/>
    <cellStyle name="20% - 강조색3 30" xfId="2492"/>
    <cellStyle name="20% - 강조색3 31" xfId="2493"/>
    <cellStyle name="20% - 강조색3 32" xfId="2494"/>
    <cellStyle name="20% - 강조색3 33" xfId="2495"/>
    <cellStyle name="20% - 강조색3 34" xfId="2496"/>
    <cellStyle name="20% - 강조색3 35" xfId="2497"/>
    <cellStyle name="20% - 강조색3 36" xfId="2498"/>
    <cellStyle name="20% - 강조색3 37" xfId="2499"/>
    <cellStyle name="20% - 강조색3 38" xfId="2500"/>
    <cellStyle name="20% - 강조색3 39" xfId="2501"/>
    <cellStyle name="20% - 강조색3 4" xfId="2502"/>
    <cellStyle name="20% - 강조색3 40" xfId="2503"/>
    <cellStyle name="20% - 강조색3 41" xfId="2504"/>
    <cellStyle name="20% - 강조색3 42" xfId="2505"/>
    <cellStyle name="20% - 강조색3 5" xfId="2506"/>
    <cellStyle name="20% - 강조색3 5 10" xfId="2507"/>
    <cellStyle name="20% - 강조색3 5 11" xfId="2508"/>
    <cellStyle name="20% - 강조색3 5 12" xfId="2509"/>
    <cellStyle name="20% - 강조색3 5 13" xfId="2510"/>
    <cellStyle name="20% - 강조색3 5 14" xfId="2511"/>
    <cellStyle name="20% - 강조색3 5 15" xfId="2512"/>
    <cellStyle name="20% - 강조색3 5 16" xfId="2513"/>
    <cellStyle name="20% - 강조색3 5 17" xfId="2514"/>
    <cellStyle name="20% - 강조색3 5 18" xfId="2515"/>
    <cellStyle name="20% - 강조색3 5 19" xfId="2516"/>
    <cellStyle name="20% - 강조색3 5 2" xfId="2517"/>
    <cellStyle name="20% - 강조색3 5 20" xfId="2518"/>
    <cellStyle name="20% - 강조색3 5 21" xfId="2519"/>
    <cellStyle name="20% - 강조색3 5 22" xfId="2520"/>
    <cellStyle name="20% - 강조색3 5 23" xfId="2521"/>
    <cellStyle name="20% - 강조색3 5 3" xfId="2522"/>
    <cellStyle name="20% - 강조색3 5 4" xfId="2523"/>
    <cellStyle name="20% - 강조색3 5 5" xfId="2524"/>
    <cellStyle name="20% - 강조색3 5 6" xfId="2525"/>
    <cellStyle name="20% - 강조색3 5 7" xfId="2526"/>
    <cellStyle name="20% - 강조색3 5 8" xfId="2527"/>
    <cellStyle name="20% - 강조색3 5 9" xfId="2528"/>
    <cellStyle name="20% - 강조색3 6" xfId="2529"/>
    <cellStyle name="20% - 강조색3 7" xfId="2530"/>
    <cellStyle name="20% - 강조색3 8" xfId="2531"/>
    <cellStyle name="20% - 강조색3 9" xfId="2532"/>
    <cellStyle name="20% - 강조색4 10" xfId="2533"/>
    <cellStyle name="20% - 강조색4 11" xfId="2534"/>
    <cellStyle name="20% - 강조색4 12" xfId="2535"/>
    <cellStyle name="20% - 강조색4 13" xfId="2536"/>
    <cellStyle name="20% - 강조색4 14" xfId="2537"/>
    <cellStyle name="20% - 강조색4 15" xfId="2538"/>
    <cellStyle name="20% - 강조색4 16" xfId="2539"/>
    <cellStyle name="20% - 강조색4 17" xfId="2540"/>
    <cellStyle name="20% - 강조색4 18" xfId="2541"/>
    <cellStyle name="20% - 강조색4 19" xfId="2542"/>
    <cellStyle name="20% - 강조색4 2" xfId="2543"/>
    <cellStyle name="20% - 강조색4 2 2" xfId="2544"/>
    <cellStyle name="20% - 강조색4 20" xfId="2545"/>
    <cellStyle name="20% - 강조색4 21" xfId="2546"/>
    <cellStyle name="20% - 강조색4 22" xfId="2547"/>
    <cellStyle name="20% - 강조색4 23" xfId="2548"/>
    <cellStyle name="20% - 강조색4 24" xfId="2549"/>
    <cellStyle name="20% - 강조색4 25" xfId="2550"/>
    <cellStyle name="20% - 강조색4 26" xfId="2551"/>
    <cellStyle name="20% - 강조색4 27" xfId="2552"/>
    <cellStyle name="20% - 강조색4 28" xfId="2553"/>
    <cellStyle name="20% - 강조색4 29" xfId="2554"/>
    <cellStyle name="20% - 강조색4 3" xfId="2555"/>
    <cellStyle name="20% - 강조색4 3 2" xfId="2556"/>
    <cellStyle name="20% - 강조색4 30" xfId="2557"/>
    <cellStyle name="20% - 강조색4 31" xfId="2558"/>
    <cellStyle name="20% - 강조색4 32" xfId="2559"/>
    <cellStyle name="20% - 강조색4 33" xfId="2560"/>
    <cellStyle name="20% - 강조색4 34" xfId="2561"/>
    <cellStyle name="20% - 강조색4 35" xfId="2562"/>
    <cellStyle name="20% - 강조색4 36" xfId="2563"/>
    <cellStyle name="20% - 강조색4 37" xfId="2564"/>
    <cellStyle name="20% - 강조색4 38" xfId="2565"/>
    <cellStyle name="20% - 강조색4 39" xfId="2566"/>
    <cellStyle name="20% - 강조색4 4" xfId="2567"/>
    <cellStyle name="20% - 강조색4 40" xfId="2568"/>
    <cellStyle name="20% - 강조색4 41" xfId="2569"/>
    <cellStyle name="20% - 강조색4 42" xfId="2570"/>
    <cellStyle name="20% - 강조색4 5" xfId="2571"/>
    <cellStyle name="20% - 강조색4 5 10" xfId="2572"/>
    <cellStyle name="20% - 강조색4 5 11" xfId="2573"/>
    <cellStyle name="20% - 강조색4 5 12" xfId="2574"/>
    <cellStyle name="20% - 강조색4 5 13" xfId="2575"/>
    <cellStyle name="20% - 강조색4 5 14" xfId="2576"/>
    <cellStyle name="20% - 강조색4 5 15" xfId="2577"/>
    <cellStyle name="20% - 강조색4 5 16" xfId="2578"/>
    <cellStyle name="20% - 강조색4 5 17" xfId="2579"/>
    <cellStyle name="20% - 강조색4 5 18" xfId="2580"/>
    <cellStyle name="20% - 강조색4 5 19" xfId="2581"/>
    <cellStyle name="20% - 강조색4 5 2" xfId="2582"/>
    <cellStyle name="20% - 강조색4 5 20" xfId="2583"/>
    <cellStyle name="20% - 강조색4 5 21" xfId="2584"/>
    <cellStyle name="20% - 강조색4 5 22" xfId="2585"/>
    <cellStyle name="20% - 강조색4 5 23" xfId="2586"/>
    <cellStyle name="20% - 강조색4 5 3" xfId="2587"/>
    <cellStyle name="20% - 강조색4 5 4" xfId="2588"/>
    <cellStyle name="20% - 강조색4 5 5" xfId="2589"/>
    <cellStyle name="20% - 강조색4 5 6" xfId="2590"/>
    <cellStyle name="20% - 강조색4 5 7" xfId="2591"/>
    <cellStyle name="20% - 강조색4 5 8" xfId="2592"/>
    <cellStyle name="20% - 강조색4 5 9" xfId="2593"/>
    <cellStyle name="20% - 강조색4 6" xfId="2594"/>
    <cellStyle name="20% - 강조색4 7" xfId="2595"/>
    <cellStyle name="20% - 강조색4 8" xfId="2596"/>
    <cellStyle name="20% - 강조색4 9" xfId="2597"/>
    <cellStyle name="20% - 강조색5 10" xfId="2598"/>
    <cellStyle name="20% - 강조색5 11" xfId="2599"/>
    <cellStyle name="20% - 강조색5 12" xfId="2600"/>
    <cellStyle name="20% - 강조색5 13" xfId="2601"/>
    <cellStyle name="20% - 강조색5 14" xfId="2602"/>
    <cellStyle name="20% - 강조색5 15" xfId="2603"/>
    <cellStyle name="20% - 강조색5 16" xfId="2604"/>
    <cellStyle name="20% - 강조색5 17" xfId="2605"/>
    <cellStyle name="20% - 강조색5 18" xfId="2606"/>
    <cellStyle name="20% - 강조색5 19" xfId="2607"/>
    <cellStyle name="20% - 강조색5 2" xfId="2608"/>
    <cellStyle name="20% - 강조색5 20" xfId="2609"/>
    <cellStyle name="20% - 강조색5 21" xfId="2610"/>
    <cellStyle name="20% - 강조색5 22" xfId="2611"/>
    <cellStyle name="20% - 강조색5 23" xfId="2612"/>
    <cellStyle name="20% - 강조색5 24" xfId="2613"/>
    <cellStyle name="20% - 강조색5 25" xfId="2614"/>
    <cellStyle name="20% - 강조색5 26" xfId="2615"/>
    <cellStyle name="20% - 강조색5 27" xfId="2616"/>
    <cellStyle name="20% - 강조색5 28" xfId="2617"/>
    <cellStyle name="20% - 강조색5 29" xfId="2618"/>
    <cellStyle name="20% - 강조색5 3" xfId="2619"/>
    <cellStyle name="20% - 강조색5 30" xfId="2620"/>
    <cellStyle name="20% - 강조색5 31" xfId="2621"/>
    <cellStyle name="20% - 강조색5 32" xfId="2622"/>
    <cellStyle name="20% - 강조색5 33" xfId="2623"/>
    <cellStyle name="20% - 강조색5 34" xfId="2624"/>
    <cellStyle name="20% - 강조색5 35" xfId="2625"/>
    <cellStyle name="20% - 강조색5 36" xfId="2626"/>
    <cellStyle name="20% - 강조색5 37" xfId="2627"/>
    <cellStyle name="20% - 강조색5 38" xfId="2628"/>
    <cellStyle name="20% - 강조색5 39" xfId="2629"/>
    <cellStyle name="20% - 강조색5 4" xfId="2630"/>
    <cellStyle name="20% - 강조색5 40" xfId="2631"/>
    <cellStyle name="20% - 강조색5 41" xfId="2632"/>
    <cellStyle name="20% - 강조색5 42" xfId="2633"/>
    <cellStyle name="20% - 강조색5 5" xfId="2634"/>
    <cellStyle name="20% - 강조색5 5 10" xfId="2635"/>
    <cellStyle name="20% - 강조색5 5 11" xfId="2636"/>
    <cellStyle name="20% - 강조색5 5 12" xfId="2637"/>
    <cellStyle name="20% - 강조색5 5 13" xfId="2638"/>
    <cellStyle name="20% - 강조색5 5 14" xfId="2639"/>
    <cellStyle name="20% - 강조색5 5 15" xfId="2640"/>
    <cellStyle name="20% - 강조색5 5 16" xfId="2641"/>
    <cellStyle name="20% - 강조색5 5 17" xfId="2642"/>
    <cellStyle name="20% - 강조색5 5 18" xfId="2643"/>
    <cellStyle name="20% - 강조색5 5 19" xfId="2644"/>
    <cellStyle name="20% - 강조색5 5 2" xfId="2645"/>
    <cellStyle name="20% - 강조색5 5 20" xfId="2646"/>
    <cellStyle name="20% - 강조색5 5 21" xfId="2647"/>
    <cellStyle name="20% - 강조색5 5 22" xfId="2648"/>
    <cellStyle name="20% - 강조색5 5 23" xfId="2649"/>
    <cellStyle name="20% - 강조색5 5 3" xfId="2650"/>
    <cellStyle name="20% - 강조색5 5 4" xfId="2651"/>
    <cellStyle name="20% - 강조색5 5 5" xfId="2652"/>
    <cellStyle name="20% - 강조색5 5 6" xfId="2653"/>
    <cellStyle name="20% - 강조색5 5 7" xfId="2654"/>
    <cellStyle name="20% - 강조색5 5 8" xfId="2655"/>
    <cellStyle name="20% - 강조색5 5 9" xfId="2656"/>
    <cellStyle name="20% - 강조색5 6" xfId="2657"/>
    <cellStyle name="20% - 강조색5 7" xfId="2658"/>
    <cellStyle name="20% - 강조색5 8" xfId="2659"/>
    <cellStyle name="20% - 강조색5 9" xfId="2660"/>
    <cellStyle name="20% - 강조색6 10" xfId="2661"/>
    <cellStyle name="20% - 강조색6 11" xfId="2662"/>
    <cellStyle name="20% - 강조색6 12" xfId="2663"/>
    <cellStyle name="20% - 강조색6 13" xfId="2664"/>
    <cellStyle name="20% - 강조색6 14" xfId="2665"/>
    <cellStyle name="20% - 강조색6 15" xfId="2666"/>
    <cellStyle name="20% - 강조색6 16" xfId="2667"/>
    <cellStyle name="20% - 강조색6 17" xfId="2668"/>
    <cellStyle name="20% - 강조색6 18" xfId="2669"/>
    <cellStyle name="20% - 강조색6 19" xfId="2670"/>
    <cellStyle name="20% - 강조색6 2" xfId="2671"/>
    <cellStyle name="20% - 강조색6 20" xfId="2672"/>
    <cellStyle name="20% - 강조색6 21" xfId="2673"/>
    <cellStyle name="20% - 강조색6 22" xfId="2674"/>
    <cellStyle name="20% - 강조색6 23" xfId="2675"/>
    <cellStyle name="20% - 강조색6 24" xfId="2676"/>
    <cellStyle name="20% - 강조색6 25" xfId="2677"/>
    <cellStyle name="20% - 강조색6 26" xfId="2678"/>
    <cellStyle name="20% - 강조색6 27" xfId="2679"/>
    <cellStyle name="20% - 강조색6 28" xfId="2680"/>
    <cellStyle name="20% - 강조색6 29" xfId="2681"/>
    <cellStyle name="20% - 강조색6 3" xfId="2682"/>
    <cellStyle name="20% - 강조색6 30" xfId="2683"/>
    <cellStyle name="20% - 강조색6 31" xfId="2684"/>
    <cellStyle name="20% - 강조색6 32" xfId="2685"/>
    <cellStyle name="20% - 강조색6 33" xfId="2686"/>
    <cellStyle name="20% - 강조색6 34" xfId="2687"/>
    <cellStyle name="20% - 강조색6 35" xfId="2688"/>
    <cellStyle name="20% - 강조색6 36" xfId="2689"/>
    <cellStyle name="20% - 강조색6 37" xfId="2690"/>
    <cellStyle name="20% - 강조색6 38" xfId="2691"/>
    <cellStyle name="20% - 강조색6 39" xfId="2692"/>
    <cellStyle name="20% - 강조색6 4" xfId="2693"/>
    <cellStyle name="20% - 강조색6 40" xfId="2694"/>
    <cellStyle name="20% - 강조색6 41" xfId="2695"/>
    <cellStyle name="20% - 강조색6 42" xfId="2696"/>
    <cellStyle name="20% - 강조색6 5" xfId="2697"/>
    <cellStyle name="20% - 강조색6 5 10" xfId="2698"/>
    <cellStyle name="20% - 강조색6 5 11" xfId="2699"/>
    <cellStyle name="20% - 강조색6 5 12" xfId="2700"/>
    <cellStyle name="20% - 강조색6 5 13" xfId="2701"/>
    <cellStyle name="20% - 강조색6 5 14" xfId="2702"/>
    <cellStyle name="20% - 강조색6 5 15" xfId="2703"/>
    <cellStyle name="20% - 강조색6 5 16" xfId="2704"/>
    <cellStyle name="20% - 강조색6 5 17" xfId="2705"/>
    <cellStyle name="20% - 강조색6 5 18" xfId="2706"/>
    <cellStyle name="20% - 강조색6 5 19" xfId="2707"/>
    <cellStyle name="20% - 강조색6 5 2" xfId="2708"/>
    <cellStyle name="20% - 강조색6 5 20" xfId="2709"/>
    <cellStyle name="20% - 강조색6 5 21" xfId="2710"/>
    <cellStyle name="20% - 강조색6 5 22" xfId="2711"/>
    <cellStyle name="20% - 강조색6 5 23" xfId="2712"/>
    <cellStyle name="20% - 강조색6 5 3" xfId="2713"/>
    <cellStyle name="20% - 강조색6 5 4" xfId="2714"/>
    <cellStyle name="20% - 강조색6 5 5" xfId="2715"/>
    <cellStyle name="20% - 강조색6 5 6" xfId="2716"/>
    <cellStyle name="20% - 강조색6 5 7" xfId="2717"/>
    <cellStyle name="20% - 강조색6 5 8" xfId="2718"/>
    <cellStyle name="20% - 강조색6 5 9" xfId="2719"/>
    <cellStyle name="20% - 강조색6 6" xfId="2720"/>
    <cellStyle name="20% - 강조색6 7" xfId="2721"/>
    <cellStyle name="20% - 강조색6 8" xfId="2722"/>
    <cellStyle name="20% - 강조색6 9" xfId="2723"/>
    <cellStyle name="40% - 강조색1 10" xfId="2724"/>
    <cellStyle name="40% - 강조색1 11" xfId="2725"/>
    <cellStyle name="40% - 강조색1 12" xfId="2726"/>
    <cellStyle name="40% - 강조색1 13" xfId="2727"/>
    <cellStyle name="40% - 강조색1 14" xfId="2728"/>
    <cellStyle name="40% - 강조색1 15" xfId="2729"/>
    <cellStyle name="40% - 강조색1 16" xfId="2730"/>
    <cellStyle name="40% - 강조색1 17" xfId="2731"/>
    <cellStyle name="40% - 강조색1 18" xfId="2732"/>
    <cellStyle name="40% - 강조색1 19" xfId="2733"/>
    <cellStyle name="40% - 강조색1 2" xfId="2734"/>
    <cellStyle name="40% - 강조색1 20" xfId="2735"/>
    <cellStyle name="40% - 강조색1 21" xfId="2736"/>
    <cellStyle name="40% - 강조색1 22" xfId="2737"/>
    <cellStyle name="40% - 강조색1 23" xfId="2738"/>
    <cellStyle name="40% - 강조색1 24" xfId="2739"/>
    <cellStyle name="40% - 강조색1 25" xfId="2740"/>
    <cellStyle name="40% - 강조색1 26" xfId="2741"/>
    <cellStyle name="40% - 강조색1 27" xfId="2742"/>
    <cellStyle name="40% - 강조색1 28" xfId="2743"/>
    <cellStyle name="40% - 강조색1 29" xfId="2744"/>
    <cellStyle name="40% - 강조색1 3" xfId="2745"/>
    <cellStyle name="40% - 강조색1 30" xfId="2746"/>
    <cellStyle name="40% - 강조색1 31" xfId="2747"/>
    <cellStyle name="40% - 강조색1 32" xfId="2748"/>
    <cellStyle name="40% - 강조색1 33" xfId="2749"/>
    <cellStyle name="40% - 강조색1 34" xfId="2750"/>
    <cellStyle name="40% - 강조색1 35" xfId="2751"/>
    <cellStyle name="40% - 강조색1 36" xfId="2752"/>
    <cellStyle name="40% - 강조색1 37" xfId="2753"/>
    <cellStyle name="40% - 강조색1 38" xfId="2754"/>
    <cellStyle name="40% - 강조색1 39" xfId="2755"/>
    <cellStyle name="40% - 강조색1 4" xfId="2756"/>
    <cellStyle name="40% - 강조색1 40" xfId="2757"/>
    <cellStyle name="40% - 강조색1 41" xfId="2758"/>
    <cellStyle name="40% - 강조색1 42" xfId="2759"/>
    <cellStyle name="40% - 강조색1 5" xfId="2760"/>
    <cellStyle name="40% - 강조색1 5 10" xfId="2761"/>
    <cellStyle name="40% - 강조색1 5 11" xfId="2762"/>
    <cellStyle name="40% - 강조색1 5 12" xfId="2763"/>
    <cellStyle name="40% - 강조색1 5 13" xfId="2764"/>
    <cellStyle name="40% - 강조색1 5 14" xfId="2765"/>
    <cellStyle name="40% - 강조색1 5 15" xfId="2766"/>
    <cellStyle name="40% - 강조색1 5 16" xfId="2767"/>
    <cellStyle name="40% - 강조색1 5 17" xfId="2768"/>
    <cellStyle name="40% - 강조색1 5 18" xfId="2769"/>
    <cellStyle name="40% - 강조색1 5 19" xfId="2770"/>
    <cellStyle name="40% - 강조색1 5 2" xfId="2771"/>
    <cellStyle name="40% - 강조색1 5 20" xfId="2772"/>
    <cellStyle name="40% - 강조색1 5 21" xfId="2773"/>
    <cellStyle name="40% - 강조색1 5 22" xfId="2774"/>
    <cellStyle name="40% - 강조색1 5 23" xfId="2775"/>
    <cellStyle name="40% - 강조색1 5 3" xfId="2776"/>
    <cellStyle name="40% - 강조색1 5 4" xfId="2777"/>
    <cellStyle name="40% - 강조색1 5 5" xfId="2778"/>
    <cellStyle name="40% - 강조색1 5 6" xfId="2779"/>
    <cellStyle name="40% - 강조색1 5 7" xfId="2780"/>
    <cellStyle name="40% - 강조색1 5 8" xfId="2781"/>
    <cellStyle name="40% - 강조색1 5 9" xfId="2782"/>
    <cellStyle name="40% - 강조색1 6" xfId="2783"/>
    <cellStyle name="40% - 강조색1 7" xfId="2784"/>
    <cellStyle name="40% - 강조색1 8" xfId="2785"/>
    <cellStyle name="40% - 강조색1 9" xfId="2786"/>
    <cellStyle name="40% - 강조색2 10" xfId="2787"/>
    <cellStyle name="40% - 강조색2 11" xfId="2788"/>
    <cellStyle name="40% - 강조색2 12" xfId="2789"/>
    <cellStyle name="40% - 강조색2 13" xfId="2790"/>
    <cellStyle name="40% - 강조색2 14" xfId="2791"/>
    <cellStyle name="40% - 강조색2 15" xfId="2792"/>
    <cellStyle name="40% - 강조색2 16" xfId="2793"/>
    <cellStyle name="40% - 강조색2 17" xfId="2794"/>
    <cellStyle name="40% - 강조색2 18" xfId="2795"/>
    <cellStyle name="40% - 강조색2 19" xfId="2796"/>
    <cellStyle name="40% - 강조색2 2" xfId="2797"/>
    <cellStyle name="40% - 강조색2 20" xfId="2798"/>
    <cellStyle name="40% - 강조색2 21" xfId="2799"/>
    <cellStyle name="40% - 강조색2 22" xfId="2800"/>
    <cellStyle name="40% - 강조색2 23" xfId="2801"/>
    <cellStyle name="40% - 강조색2 24" xfId="2802"/>
    <cellStyle name="40% - 강조색2 25" xfId="2803"/>
    <cellStyle name="40% - 강조색2 26" xfId="2804"/>
    <cellStyle name="40% - 강조색2 27" xfId="2805"/>
    <cellStyle name="40% - 강조색2 28" xfId="2806"/>
    <cellStyle name="40% - 강조색2 29" xfId="2807"/>
    <cellStyle name="40% - 강조색2 3" xfId="2808"/>
    <cellStyle name="40% - 강조색2 30" xfId="2809"/>
    <cellStyle name="40% - 강조색2 31" xfId="2810"/>
    <cellStyle name="40% - 강조색2 32" xfId="2811"/>
    <cellStyle name="40% - 강조색2 33" xfId="2812"/>
    <cellStyle name="40% - 강조색2 34" xfId="2813"/>
    <cellStyle name="40% - 강조색2 35" xfId="2814"/>
    <cellStyle name="40% - 강조색2 36" xfId="2815"/>
    <cellStyle name="40% - 강조색2 37" xfId="2816"/>
    <cellStyle name="40% - 강조색2 38" xfId="2817"/>
    <cellStyle name="40% - 강조색2 39" xfId="2818"/>
    <cellStyle name="40% - 강조색2 4" xfId="2819"/>
    <cellStyle name="40% - 강조색2 40" xfId="2820"/>
    <cellStyle name="40% - 강조색2 41" xfId="2821"/>
    <cellStyle name="40% - 강조색2 42" xfId="2822"/>
    <cellStyle name="40% - 강조색2 5" xfId="2823"/>
    <cellStyle name="40% - 강조색2 5 10" xfId="2824"/>
    <cellStyle name="40% - 강조색2 5 11" xfId="2825"/>
    <cellStyle name="40% - 강조색2 5 12" xfId="2826"/>
    <cellStyle name="40% - 강조색2 5 13" xfId="2827"/>
    <cellStyle name="40% - 강조색2 5 14" xfId="2828"/>
    <cellStyle name="40% - 강조색2 5 15" xfId="2829"/>
    <cellStyle name="40% - 강조색2 5 16" xfId="2830"/>
    <cellStyle name="40% - 강조색2 5 17" xfId="2831"/>
    <cellStyle name="40% - 강조색2 5 18" xfId="2832"/>
    <cellStyle name="40% - 강조색2 5 19" xfId="2833"/>
    <cellStyle name="40% - 강조색2 5 2" xfId="2834"/>
    <cellStyle name="40% - 강조색2 5 20" xfId="2835"/>
    <cellStyle name="40% - 강조색2 5 21" xfId="2836"/>
    <cellStyle name="40% - 강조색2 5 22" xfId="2837"/>
    <cellStyle name="40% - 강조색2 5 23" xfId="2838"/>
    <cellStyle name="40% - 강조색2 5 3" xfId="2839"/>
    <cellStyle name="40% - 강조색2 5 4" xfId="2840"/>
    <cellStyle name="40% - 강조색2 5 5" xfId="2841"/>
    <cellStyle name="40% - 강조색2 5 6" xfId="2842"/>
    <cellStyle name="40% - 강조색2 5 7" xfId="2843"/>
    <cellStyle name="40% - 강조색2 5 8" xfId="2844"/>
    <cellStyle name="40% - 강조색2 5 9" xfId="2845"/>
    <cellStyle name="40% - 강조색2 6" xfId="2846"/>
    <cellStyle name="40% - 강조색2 7" xfId="2847"/>
    <cellStyle name="40% - 강조색2 8" xfId="2848"/>
    <cellStyle name="40% - 강조색2 9" xfId="2849"/>
    <cellStyle name="40% - 강조색3 10" xfId="2850"/>
    <cellStyle name="40% - 강조색3 11" xfId="2851"/>
    <cellStyle name="40% - 강조색3 12" xfId="2852"/>
    <cellStyle name="40% - 강조색3 13" xfId="2853"/>
    <cellStyle name="40% - 강조색3 14" xfId="2854"/>
    <cellStyle name="40% - 강조색3 15" xfId="2855"/>
    <cellStyle name="40% - 강조색3 16" xfId="2856"/>
    <cellStyle name="40% - 강조색3 17" xfId="2857"/>
    <cellStyle name="40% - 강조색3 18" xfId="2858"/>
    <cellStyle name="40% - 강조색3 19" xfId="2859"/>
    <cellStyle name="40% - 강조색3 2" xfId="2860"/>
    <cellStyle name="40% - 강조색3 2 2" xfId="2861"/>
    <cellStyle name="40% - 강조색3 20" xfId="2862"/>
    <cellStyle name="40% - 강조색3 21" xfId="2863"/>
    <cellStyle name="40% - 강조색3 22" xfId="2864"/>
    <cellStyle name="40% - 강조색3 23" xfId="2865"/>
    <cellStyle name="40% - 강조색3 24" xfId="2866"/>
    <cellStyle name="40% - 강조색3 25" xfId="2867"/>
    <cellStyle name="40% - 강조색3 26" xfId="2868"/>
    <cellStyle name="40% - 강조색3 27" xfId="2869"/>
    <cellStyle name="40% - 강조색3 28" xfId="2870"/>
    <cellStyle name="40% - 강조색3 29" xfId="2871"/>
    <cellStyle name="40% - 강조색3 3" xfId="2872"/>
    <cellStyle name="40% - 강조색3 3 2" xfId="2873"/>
    <cellStyle name="40% - 강조색3 30" xfId="2874"/>
    <cellStyle name="40% - 강조색3 31" xfId="2875"/>
    <cellStyle name="40% - 강조색3 32" xfId="2876"/>
    <cellStyle name="40% - 강조색3 33" xfId="2877"/>
    <cellStyle name="40% - 강조색3 34" xfId="2878"/>
    <cellStyle name="40% - 강조색3 35" xfId="2879"/>
    <cellStyle name="40% - 강조색3 36" xfId="2880"/>
    <cellStyle name="40% - 강조색3 37" xfId="2881"/>
    <cellStyle name="40% - 강조색3 38" xfId="2882"/>
    <cellStyle name="40% - 강조색3 39" xfId="2883"/>
    <cellStyle name="40% - 강조색3 4" xfId="2884"/>
    <cellStyle name="40% - 강조색3 40" xfId="2885"/>
    <cellStyle name="40% - 강조색3 41" xfId="2886"/>
    <cellStyle name="40% - 강조색3 42" xfId="2887"/>
    <cellStyle name="40% - 강조색3 5" xfId="2888"/>
    <cellStyle name="40% - 강조색3 5 10" xfId="2889"/>
    <cellStyle name="40% - 강조색3 5 11" xfId="2890"/>
    <cellStyle name="40% - 강조색3 5 12" xfId="2891"/>
    <cellStyle name="40% - 강조색3 5 13" xfId="2892"/>
    <cellStyle name="40% - 강조색3 5 14" xfId="2893"/>
    <cellStyle name="40% - 강조색3 5 15" xfId="2894"/>
    <cellStyle name="40% - 강조색3 5 16" xfId="2895"/>
    <cellStyle name="40% - 강조색3 5 17" xfId="2896"/>
    <cellStyle name="40% - 강조색3 5 18" xfId="2897"/>
    <cellStyle name="40% - 강조색3 5 19" xfId="2898"/>
    <cellStyle name="40% - 강조색3 5 2" xfId="2899"/>
    <cellStyle name="40% - 강조색3 5 20" xfId="2900"/>
    <cellStyle name="40% - 강조색3 5 21" xfId="2901"/>
    <cellStyle name="40% - 강조색3 5 22" xfId="2902"/>
    <cellStyle name="40% - 강조색3 5 23" xfId="2903"/>
    <cellStyle name="40% - 강조색3 5 3" xfId="2904"/>
    <cellStyle name="40% - 강조색3 5 4" xfId="2905"/>
    <cellStyle name="40% - 강조색3 5 5" xfId="2906"/>
    <cellStyle name="40% - 강조색3 5 6" xfId="2907"/>
    <cellStyle name="40% - 강조색3 5 7" xfId="2908"/>
    <cellStyle name="40% - 강조색3 5 8" xfId="2909"/>
    <cellStyle name="40% - 강조색3 5 9" xfId="2910"/>
    <cellStyle name="40% - 강조색3 6" xfId="2911"/>
    <cellStyle name="40% - 강조색3 7" xfId="2912"/>
    <cellStyle name="40% - 강조색3 8" xfId="2913"/>
    <cellStyle name="40% - 강조색3 9" xfId="2914"/>
    <cellStyle name="40% - 강조색4 10" xfId="2915"/>
    <cellStyle name="40% - 강조색4 11" xfId="2916"/>
    <cellStyle name="40% - 강조색4 12" xfId="2917"/>
    <cellStyle name="40% - 강조색4 13" xfId="2918"/>
    <cellStyle name="40% - 강조색4 14" xfId="2919"/>
    <cellStyle name="40% - 강조색4 15" xfId="2920"/>
    <cellStyle name="40% - 강조색4 16" xfId="2921"/>
    <cellStyle name="40% - 강조색4 17" xfId="2922"/>
    <cellStyle name="40% - 강조색4 18" xfId="2923"/>
    <cellStyle name="40% - 강조색4 19" xfId="2924"/>
    <cellStyle name="40% - 강조색4 2" xfId="2925"/>
    <cellStyle name="40% - 강조색4 20" xfId="2926"/>
    <cellStyle name="40% - 강조색4 21" xfId="2927"/>
    <cellStyle name="40% - 강조색4 22" xfId="2928"/>
    <cellStyle name="40% - 강조색4 23" xfId="2929"/>
    <cellStyle name="40% - 강조색4 24" xfId="2930"/>
    <cellStyle name="40% - 강조색4 25" xfId="2931"/>
    <cellStyle name="40% - 강조색4 26" xfId="2932"/>
    <cellStyle name="40% - 강조색4 27" xfId="2933"/>
    <cellStyle name="40% - 강조색4 28" xfId="2934"/>
    <cellStyle name="40% - 강조색4 29" xfId="2935"/>
    <cellStyle name="40% - 강조색4 3" xfId="2936"/>
    <cellStyle name="40% - 강조색4 30" xfId="2937"/>
    <cellStyle name="40% - 강조색4 31" xfId="2938"/>
    <cellStyle name="40% - 강조색4 32" xfId="2939"/>
    <cellStyle name="40% - 강조색4 33" xfId="2940"/>
    <cellStyle name="40% - 강조색4 34" xfId="2941"/>
    <cellStyle name="40% - 강조색4 35" xfId="2942"/>
    <cellStyle name="40% - 강조색4 36" xfId="2943"/>
    <cellStyle name="40% - 강조색4 37" xfId="2944"/>
    <cellStyle name="40% - 강조색4 38" xfId="2945"/>
    <cellStyle name="40% - 강조색4 39" xfId="2946"/>
    <cellStyle name="40% - 강조색4 4" xfId="2947"/>
    <cellStyle name="40% - 강조색4 40" xfId="2948"/>
    <cellStyle name="40% - 강조색4 41" xfId="2949"/>
    <cellStyle name="40% - 강조색4 42" xfId="2950"/>
    <cellStyle name="40% - 강조색4 5" xfId="2951"/>
    <cellStyle name="40% - 강조색4 5 10" xfId="2952"/>
    <cellStyle name="40% - 강조색4 5 11" xfId="2953"/>
    <cellStyle name="40% - 강조색4 5 12" xfId="2954"/>
    <cellStyle name="40% - 강조색4 5 13" xfId="2955"/>
    <cellStyle name="40% - 강조색4 5 14" xfId="2956"/>
    <cellStyle name="40% - 강조색4 5 15" xfId="2957"/>
    <cellStyle name="40% - 강조색4 5 16" xfId="2958"/>
    <cellStyle name="40% - 강조색4 5 17" xfId="2959"/>
    <cellStyle name="40% - 강조색4 5 18" xfId="2960"/>
    <cellStyle name="40% - 강조색4 5 19" xfId="2961"/>
    <cellStyle name="40% - 강조색4 5 2" xfId="2962"/>
    <cellStyle name="40% - 강조색4 5 20" xfId="2963"/>
    <cellStyle name="40% - 강조색4 5 21" xfId="2964"/>
    <cellStyle name="40% - 강조색4 5 22" xfId="2965"/>
    <cellStyle name="40% - 강조색4 5 23" xfId="2966"/>
    <cellStyle name="40% - 강조색4 5 3" xfId="2967"/>
    <cellStyle name="40% - 강조색4 5 4" xfId="2968"/>
    <cellStyle name="40% - 강조색4 5 5" xfId="2969"/>
    <cellStyle name="40% - 강조색4 5 6" xfId="2970"/>
    <cellStyle name="40% - 강조색4 5 7" xfId="2971"/>
    <cellStyle name="40% - 강조색4 5 8" xfId="2972"/>
    <cellStyle name="40% - 강조색4 5 9" xfId="2973"/>
    <cellStyle name="40% - 강조색4 6" xfId="2974"/>
    <cellStyle name="40% - 강조색4 7" xfId="2975"/>
    <cellStyle name="40% - 강조색4 8" xfId="2976"/>
    <cellStyle name="40% - 강조색4 9" xfId="2977"/>
    <cellStyle name="40% - 강조색5 10" xfId="2978"/>
    <cellStyle name="40% - 강조색5 11" xfId="2979"/>
    <cellStyle name="40% - 강조색5 12" xfId="2980"/>
    <cellStyle name="40% - 강조색5 13" xfId="2981"/>
    <cellStyle name="40% - 강조색5 14" xfId="2982"/>
    <cellStyle name="40% - 강조색5 15" xfId="2983"/>
    <cellStyle name="40% - 강조색5 16" xfId="2984"/>
    <cellStyle name="40% - 강조색5 17" xfId="2985"/>
    <cellStyle name="40% - 강조색5 18" xfId="2986"/>
    <cellStyle name="40% - 강조색5 19" xfId="2987"/>
    <cellStyle name="40% - 강조색5 2" xfId="2988"/>
    <cellStyle name="40% - 강조색5 20" xfId="2989"/>
    <cellStyle name="40% - 강조색5 21" xfId="2990"/>
    <cellStyle name="40% - 강조색5 22" xfId="2991"/>
    <cellStyle name="40% - 강조색5 23" xfId="2992"/>
    <cellStyle name="40% - 강조색5 24" xfId="2993"/>
    <cellStyle name="40% - 강조색5 25" xfId="2994"/>
    <cellStyle name="40% - 강조색5 26" xfId="2995"/>
    <cellStyle name="40% - 강조색5 27" xfId="2996"/>
    <cellStyle name="40% - 강조색5 28" xfId="2997"/>
    <cellStyle name="40% - 강조색5 29" xfId="2998"/>
    <cellStyle name="40% - 강조색5 3" xfId="2999"/>
    <cellStyle name="40% - 강조색5 30" xfId="3000"/>
    <cellStyle name="40% - 강조색5 31" xfId="3001"/>
    <cellStyle name="40% - 강조색5 32" xfId="3002"/>
    <cellStyle name="40% - 강조색5 33" xfId="3003"/>
    <cellStyle name="40% - 강조색5 34" xfId="3004"/>
    <cellStyle name="40% - 강조색5 35" xfId="3005"/>
    <cellStyle name="40% - 강조색5 36" xfId="3006"/>
    <cellStyle name="40% - 강조색5 37" xfId="3007"/>
    <cellStyle name="40% - 강조색5 38" xfId="3008"/>
    <cellStyle name="40% - 강조색5 39" xfId="3009"/>
    <cellStyle name="40% - 강조색5 4" xfId="3010"/>
    <cellStyle name="40% - 강조색5 40" xfId="3011"/>
    <cellStyle name="40% - 강조색5 41" xfId="3012"/>
    <cellStyle name="40% - 강조색5 42" xfId="3013"/>
    <cellStyle name="40% - 강조색5 5" xfId="3014"/>
    <cellStyle name="40% - 강조색5 5 10" xfId="3015"/>
    <cellStyle name="40% - 강조색5 5 11" xfId="3016"/>
    <cellStyle name="40% - 강조색5 5 12" xfId="3017"/>
    <cellStyle name="40% - 강조색5 5 13" xfId="3018"/>
    <cellStyle name="40% - 강조색5 5 14" xfId="3019"/>
    <cellStyle name="40% - 강조색5 5 15" xfId="3020"/>
    <cellStyle name="40% - 강조색5 5 16" xfId="3021"/>
    <cellStyle name="40% - 강조색5 5 17" xfId="3022"/>
    <cellStyle name="40% - 강조색5 5 18" xfId="3023"/>
    <cellStyle name="40% - 강조색5 5 19" xfId="3024"/>
    <cellStyle name="40% - 강조색5 5 2" xfId="3025"/>
    <cellStyle name="40% - 강조색5 5 20" xfId="3026"/>
    <cellStyle name="40% - 강조색5 5 21" xfId="3027"/>
    <cellStyle name="40% - 강조색5 5 22" xfId="3028"/>
    <cellStyle name="40% - 강조색5 5 23" xfId="3029"/>
    <cellStyle name="40% - 강조색5 5 3" xfId="3030"/>
    <cellStyle name="40% - 강조색5 5 4" xfId="3031"/>
    <cellStyle name="40% - 강조색5 5 5" xfId="3032"/>
    <cellStyle name="40% - 강조색5 5 6" xfId="3033"/>
    <cellStyle name="40% - 강조색5 5 7" xfId="3034"/>
    <cellStyle name="40% - 강조색5 5 8" xfId="3035"/>
    <cellStyle name="40% - 강조색5 5 9" xfId="3036"/>
    <cellStyle name="40% - 강조색5 6" xfId="3037"/>
    <cellStyle name="40% - 강조색5 7" xfId="3038"/>
    <cellStyle name="40% - 강조색5 8" xfId="3039"/>
    <cellStyle name="40% - 강조색5 9" xfId="3040"/>
    <cellStyle name="40% - 강조색6 10" xfId="3041"/>
    <cellStyle name="40% - 강조색6 11" xfId="3042"/>
    <cellStyle name="40% - 강조색6 12" xfId="3043"/>
    <cellStyle name="40% - 강조색6 13" xfId="3044"/>
    <cellStyle name="40% - 강조색6 14" xfId="3045"/>
    <cellStyle name="40% - 강조색6 15" xfId="3046"/>
    <cellStyle name="40% - 강조색6 16" xfId="3047"/>
    <cellStyle name="40% - 강조색6 17" xfId="3048"/>
    <cellStyle name="40% - 강조색6 18" xfId="3049"/>
    <cellStyle name="40% - 강조색6 19" xfId="3050"/>
    <cellStyle name="40% - 강조색6 2" xfId="3051"/>
    <cellStyle name="40% - 강조색6 20" xfId="3052"/>
    <cellStyle name="40% - 강조색6 21" xfId="3053"/>
    <cellStyle name="40% - 강조색6 22" xfId="3054"/>
    <cellStyle name="40% - 강조색6 23" xfId="3055"/>
    <cellStyle name="40% - 강조색6 24" xfId="3056"/>
    <cellStyle name="40% - 강조색6 25" xfId="3057"/>
    <cellStyle name="40% - 강조색6 26" xfId="3058"/>
    <cellStyle name="40% - 강조색6 27" xfId="3059"/>
    <cellStyle name="40% - 강조색6 28" xfId="3060"/>
    <cellStyle name="40% - 강조색6 29" xfId="3061"/>
    <cellStyle name="40% - 강조색6 3" xfId="3062"/>
    <cellStyle name="40% - 강조색6 30" xfId="3063"/>
    <cellStyle name="40% - 강조색6 31" xfId="3064"/>
    <cellStyle name="40% - 강조색6 32" xfId="3065"/>
    <cellStyle name="40% - 강조색6 33" xfId="3066"/>
    <cellStyle name="40% - 강조색6 34" xfId="3067"/>
    <cellStyle name="40% - 강조색6 35" xfId="3068"/>
    <cellStyle name="40% - 강조색6 36" xfId="3069"/>
    <cellStyle name="40% - 강조색6 37" xfId="3070"/>
    <cellStyle name="40% - 강조색6 38" xfId="3071"/>
    <cellStyle name="40% - 강조색6 39" xfId="3072"/>
    <cellStyle name="40% - 강조색6 4" xfId="3073"/>
    <cellStyle name="40% - 강조색6 40" xfId="3074"/>
    <cellStyle name="40% - 강조색6 41" xfId="3075"/>
    <cellStyle name="40% - 강조색6 42" xfId="3076"/>
    <cellStyle name="40% - 강조색6 5" xfId="3077"/>
    <cellStyle name="40% - 강조색6 5 10" xfId="3078"/>
    <cellStyle name="40% - 강조색6 5 11" xfId="3079"/>
    <cellStyle name="40% - 강조색6 5 12" xfId="3080"/>
    <cellStyle name="40% - 강조색6 5 13" xfId="3081"/>
    <cellStyle name="40% - 강조색6 5 14" xfId="3082"/>
    <cellStyle name="40% - 강조색6 5 15" xfId="3083"/>
    <cellStyle name="40% - 강조색6 5 16" xfId="3084"/>
    <cellStyle name="40% - 강조색6 5 17" xfId="3085"/>
    <cellStyle name="40% - 강조색6 5 18" xfId="3086"/>
    <cellStyle name="40% - 강조색6 5 19" xfId="3087"/>
    <cellStyle name="40% - 강조색6 5 2" xfId="3088"/>
    <cellStyle name="40% - 강조색6 5 20" xfId="3089"/>
    <cellStyle name="40% - 강조색6 5 21" xfId="3090"/>
    <cellStyle name="40% - 강조색6 5 22" xfId="3091"/>
    <cellStyle name="40% - 강조색6 5 23" xfId="3092"/>
    <cellStyle name="40% - 강조색6 5 3" xfId="3093"/>
    <cellStyle name="40% - 강조색6 5 4" xfId="3094"/>
    <cellStyle name="40% - 강조색6 5 5" xfId="3095"/>
    <cellStyle name="40% - 강조색6 5 6" xfId="3096"/>
    <cellStyle name="40% - 강조색6 5 7" xfId="3097"/>
    <cellStyle name="40% - 강조색6 5 8" xfId="3098"/>
    <cellStyle name="40% - 강조색6 5 9" xfId="3099"/>
    <cellStyle name="40% - 강조색6 6" xfId="3100"/>
    <cellStyle name="40% - 강조색6 7" xfId="3101"/>
    <cellStyle name="40% - 강조색6 8" xfId="3102"/>
    <cellStyle name="40% - 강조색6 9" xfId="3103"/>
    <cellStyle name="60% - 강조색1 10" xfId="3104"/>
    <cellStyle name="60% - 강조색1 11" xfId="3105"/>
    <cellStyle name="60% - 강조색1 12" xfId="3106"/>
    <cellStyle name="60% - 강조색1 13" xfId="3107"/>
    <cellStyle name="60% - 강조색1 14" xfId="3108"/>
    <cellStyle name="60% - 강조색1 15" xfId="3109"/>
    <cellStyle name="60% - 강조색1 16" xfId="3110"/>
    <cellStyle name="60% - 강조색1 17" xfId="3111"/>
    <cellStyle name="60% - 강조색1 18" xfId="3112"/>
    <cellStyle name="60% - 강조색1 19" xfId="3113"/>
    <cellStyle name="60% - 강조색1 2" xfId="3114"/>
    <cellStyle name="60% - 강조색1 2 2" xfId="3115"/>
    <cellStyle name="60% - 강조색1 20" xfId="3116"/>
    <cellStyle name="60% - 강조색1 21" xfId="3117"/>
    <cellStyle name="60% - 강조색1 22" xfId="3118"/>
    <cellStyle name="60% - 강조색1 23" xfId="3119"/>
    <cellStyle name="60% - 강조색1 24" xfId="3120"/>
    <cellStyle name="60% - 강조색1 25" xfId="3121"/>
    <cellStyle name="60% - 강조색1 26" xfId="3122"/>
    <cellStyle name="60% - 강조색1 27" xfId="3123"/>
    <cellStyle name="60% - 강조색1 28" xfId="3124"/>
    <cellStyle name="60% - 강조색1 29" xfId="3125"/>
    <cellStyle name="60% - 강조색1 3" xfId="3126"/>
    <cellStyle name="60% - 강조색1 30" xfId="3127"/>
    <cellStyle name="60% - 강조색1 31" xfId="3128"/>
    <cellStyle name="60% - 강조색1 32" xfId="3129"/>
    <cellStyle name="60% - 강조색1 33" xfId="3130"/>
    <cellStyle name="60% - 강조색1 34" xfId="3131"/>
    <cellStyle name="60% - 강조색1 35" xfId="3132"/>
    <cellStyle name="60% - 강조색1 36" xfId="3133"/>
    <cellStyle name="60% - 강조색1 37" xfId="3134"/>
    <cellStyle name="60% - 강조색1 38" xfId="3135"/>
    <cellStyle name="60% - 강조색1 39" xfId="3136"/>
    <cellStyle name="60% - 강조색1 4" xfId="3137"/>
    <cellStyle name="60% - 강조색1 40" xfId="3138"/>
    <cellStyle name="60% - 강조색1 41" xfId="3139"/>
    <cellStyle name="60% - 강조색1 42" xfId="3140"/>
    <cellStyle name="60% - 강조색1 5" xfId="3141"/>
    <cellStyle name="60% - 강조색1 5 10" xfId="3142"/>
    <cellStyle name="60% - 강조색1 5 11" xfId="3143"/>
    <cellStyle name="60% - 강조색1 5 12" xfId="3144"/>
    <cellStyle name="60% - 강조색1 5 13" xfId="3145"/>
    <cellStyle name="60% - 강조색1 5 14" xfId="3146"/>
    <cellStyle name="60% - 강조색1 5 15" xfId="3147"/>
    <cellStyle name="60% - 강조색1 5 16" xfId="3148"/>
    <cellStyle name="60% - 강조색1 5 17" xfId="3149"/>
    <cellStyle name="60% - 강조색1 5 18" xfId="3150"/>
    <cellStyle name="60% - 강조색1 5 19" xfId="3151"/>
    <cellStyle name="60% - 강조색1 5 2" xfId="3152"/>
    <cellStyle name="60% - 강조색1 5 20" xfId="3153"/>
    <cellStyle name="60% - 강조색1 5 21" xfId="3154"/>
    <cellStyle name="60% - 강조색1 5 22" xfId="3155"/>
    <cellStyle name="60% - 강조색1 5 23" xfId="3156"/>
    <cellStyle name="60% - 강조색1 5 3" xfId="3157"/>
    <cellStyle name="60% - 강조색1 5 4" xfId="3158"/>
    <cellStyle name="60% - 강조색1 5 5" xfId="3159"/>
    <cellStyle name="60% - 강조색1 5 6" xfId="3160"/>
    <cellStyle name="60% - 강조색1 5 7" xfId="3161"/>
    <cellStyle name="60% - 강조색1 5 8" xfId="3162"/>
    <cellStyle name="60% - 강조색1 5 9" xfId="3163"/>
    <cellStyle name="60% - 강조색1 6" xfId="3164"/>
    <cellStyle name="60% - 강조색1 7" xfId="3165"/>
    <cellStyle name="60% - 강조색1 8" xfId="3166"/>
    <cellStyle name="60% - 강조색1 9" xfId="3167"/>
    <cellStyle name="60% - 강조색2 10" xfId="3168"/>
    <cellStyle name="60% - 강조색2 11" xfId="3169"/>
    <cellStyle name="60% - 강조색2 12" xfId="3170"/>
    <cellStyle name="60% - 강조색2 13" xfId="3171"/>
    <cellStyle name="60% - 강조색2 14" xfId="3172"/>
    <cellStyle name="60% - 강조색2 15" xfId="3173"/>
    <cellStyle name="60% - 강조색2 16" xfId="3174"/>
    <cellStyle name="60% - 강조색2 17" xfId="3175"/>
    <cellStyle name="60% - 강조색2 18" xfId="3176"/>
    <cellStyle name="60% - 강조색2 19" xfId="3177"/>
    <cellStyle name="60% - 강조색2 2" xfId="3178"/>
    <cellStyle name="60% - 강조색2 2 2" xfId="3179"/>
    <cellStyle name="60% - 강조색2 20" xfId="3180"/>
    <cellStyle name="60% - 강조색2 21" xfId="3181"/>
    <cellStyle name="60% - 강조색2 22" xfId="3182"/>
    <cellStyle name="60% - 강조색2 23" xfId="3183"/>
    <cellStyle name="60% - 강조색2 24" xfId="3184"/>
    <cellStyle name="60% - 강조색2 25" xfId="3185"/>
    <cellStyle name="60% - 강조색2 26" xfId="3186"/>
    <cellStyle name="60% - 강조색2 27" xfId="3187"/>
    <cellStyle name="60% - 강조색2 28" xfId="3188"/>
    <cellStyle name="60% - 강조색2 29" xfId="3189"/>
    <cellStyle name="60% - 강조색2 3" xfId="3190"/>
    <cellStyle name="60% - 강조색2 30" xfId="3191"/>
    <cellStyle name="60% - 강조색2 31" xfId="3192"/>
    <cellStyle name="60% - 강조색2 32" xfId="3193"/>
    <cellStyle name="60% - 강조색2 33" xfId="3194"/>
    <cellStyle name="60% - 강조색2 34" xfId="3195"/>
    <cellStyle name="60% - 강조색2 35" xfId="3196"/>
    <cellStyle name="60% - 강조색2 36" xfId="3197"/>
    <cellStyle name="60% - 강조색2 37" xfId="3198"/>
    <cellStyle name="60% - 강조색2 38" xfId="3199"/>
    <cellStyle name="60% - 강조색2 39" xfId="3200"/>
    <cellStyle name="60% - 강조색2 4" xfId="3201"/>
    <cellStyle name="60% - 강조색2 40" xfId="3202"/>
    <cellStyle name="60% - 강조색2 41" xfId="3203"/>
    <cellStyle name="60% - 강조색2 42" xfId="3204"/>
    <cellStyle name="60% - 강조색2 5" xfId="3205"/>
    <cellStyle name="60% - 강조색2 5 10" xfId="3206"/>
    <cellStyle name="60% - 강조색2 5 11" xfId="3207"/>
    <cellStyle name="60% - 강조색2 5 12" xfId="3208"/>
    <cellStyle name="60% - 강조색2 5 13" xfId="3209"/>
    <cellStyle name="60% - 강조색2 5 14" xfId="3210"/>
    <cellStyle name="60% - 강조색2 5 15" xfId="3211"/>
    <cellStyle name="60% - 강조색2 5 16" xfId="3212"/>
    <cellStyle name="60% - 강조색2 5 17" xfId="3213"/>
    <cellStyle name="60% - 강조색2 5 18" xfId="3214"/>
    <cellStyle name="60% - 강조색2 5 19" xfId="3215"/>
    <cellStyle name="60% - 강조색2 5 2" xfId="3216"/>
    <cellStyle name="60% - 강조색2 5 20" xfId="3217"/>
    <cellStyle name="60% - 강조색2 5 21" xfId="3218"/>
    <cellStyle name="60% - 강조색2 5 22" xfId="3219"/>
    <cellStyle name="60% - 강조색2 5 23" xfId="3220"/>
    <cellStyle name="60% - 강조색2 5 3" xfId="3221"/>
    <cellStyle name="60% - 강조색2 5 4" xfId="3222"/>
    <cellStyle name="60% - 강조색2 5 5" xfId="3223"/>
    <cellStyle name="60% - 강조색2 5 6" xfId="3224"/>
    <cellStyle name="60% - 강조색2 5 7" xfId="3225"/>
    <cellStyle name="60% - 강조색2 5 8" xfId="3226"/>
    <cellStyle name="60% - 강조색2 5 9" xfId="3227"/>
    <cellStyle name="60% - 강조색2 6" xfId="3228"/>
    <cellStyle name="60% - 강조색2 7" xfId="3229"/>
    <cellStyle name="60% - 강조색2 8" xfId="3230"/>
    <cellStyle name="60% - 강조색2 9" xfId="3231"/>
    <cellStyle name="60% - 강조색3 10" xfId="3232"/>
    <cellStyle name="60% - 강조색3 11" xfId="3233"/>
    <cellStyle name="60% - 강조색3 12" xfId="3234"/>
    <cellStyle name="60% - 강조색3 13" xfId="3235"/>
    <cellStyle name="60% - 강조색3 14" xfId="3236"/>
    <cellStyle name="60% - 강조색3 15" xfId="3237"/>
    <cellStyle name="60% - 강조색3 16" xfId="3238"/>
    <cellStyle name="60% - 강조색3 17" xfId="3239"/>
    <cellStyle name="60% - 강조색3 18" xfId="3240"/>
    <cellStyle name="60% - 강조색3 19" xfId="3241"/>
    <cellStyle name="60% - 강조색3 2" xfId="3242"/>
    <cellStyle name="60% - 강조색3 2 2" xfId="3243"/>
    <cellStyle name="60% - 강조색3 2 3" xfId="3244"/>
    <cellStyle name="60% - 강조색3 20" xfId="3245"/>
    <cellStyle name="60% - 강조색3 21" xfId="3246"/>
    <cellStyle name="60% - 강조색3 22" xfId="3247"/>
    <cellStyle name="60% - 강조색3 23" xfId="3248"/>
    <cellStyle name="60% - 강조색3 24" xfId="3249"/>
    <cellStyle name="60% - 강조색3 25" xfId="3250"/>
    <cellStyle name="60% - 강조색3 26" xfId="3251"/>
    <cellStyle name="60% - 강조색3 27" xfId="3252"/>
    <cellStyle name="60% - 강조색3 28" xfId="3253"/>
    <cellStyle name="60% - 강조색3 29" xfId="3254"/>
    <cellStyle name="60% - 강조색3 3" xfId="3255"/>
    <cellStyle name="60% - 강조색3 3 2" xfId="3256"/>
    <cellStyle name="60% - 강조색3 30" xfId="3257"/>
    <cellStyle name="60% - 강조색3 31" xfId="3258"/>
    <cellStyle name="60% - 강조색3 32" xfId="3259"/>
    <cellStyle name="60% - 강조색3 33" xfId="3260"/>
    <cellStyle name="60% - 강조색3 34" xfId="3261"/>
    <cellStyle name="60% - 강조색3 35" xfId="3262"/>
    <cellStyle name="60% - 강조색3 36" xfId="3263"/>
    <cellStyle name="60% - 강조색3 37" xfId="3264"/>
    <cellStyle name="60% - 강조색3 38" xfId="3265"/>
    <cellStyle name="60% - 강조색3 39" xfId="3266"/>
    <cellStyle name="60% - 강조색3 4" xfId="3267"/>
    <cellStyle name="60% - 강조색3 40" xfId="3268"/>
    <cellStyle name="60% - 강조색3 41" xfId="3269"/>
    <cellStyle name="60% - 강조색3 42" xfId="3270"/>
    <cellStyle name="60% - 강조색3 5" xfId="3271"/>
    <cellStyle name="60% - 강조색3 5 10" xfId="3272"/>
    <cellStyle name="60% - 강조색3 5 11" xfId="3273"/>
    <cellStyle name="60% - 강조색3 5 12" xfId="3274"/>
    <cellStyle name="60% - 강조색3 5 13" xfId="3275"/>
    <cellStyle name="60% - 강조색3 5 14" xfId="3276"/>
    <cellStyle name="60% - 강조색3 5 15" xfId="3277"/>
    <cellStyle name="60% - 강조색3 5 16" xfId="3278"/>
    <cellStyle name="60% - 강조색3 5 17" xfId="3279"/>
    <cellStyle name="60% - 강조색3 5 18" xfId="3280"/>
    <cellStyle name="60% - 강조색3 5 19" xfId="3281"/>
    <cellStyle name="60% - 강조색3 5 2" xfId="3282"/>
    <cellStyle name="60% - 강조색3 5 20" xfId="3283"/>
    <cellStyle name="60% - 강조색3 5 21" xfId="3284"/>
    <cellStyle name="60% - 강조색3 5 22" xfId="3285"/>
    <cellStyle name="60% - 강조색3 5 23" xfId="3286"/>
    <cellStyle name="60% - 강조색3 5 3" xfId="3287"/>
    <cellStyle name="60% - 강조색3 5 4" xfId="3288"/>
    <cellStyle name="60% - 강조색3 5 5" xfId="3289"/>
    <cellStyle name="60% - 강조색3 5 6" xfId="3290"/>
    <cellStyle name="60% - 강조색3 5 7" xfId="3291"/>
    <cellStyle name="60% - 강조색3 5 8" xfId="3292"/>
    <cellStyle name="60% - 강조색3 5 9" xfId="3293"/>
    <cellStyle name="60% - 강조색3 6" xfId="3294"/>
    <cellStyle name="60% - 강조색3 7" xfId="3295"/>
    <cellStyle name="60% - 강조색3 8" xfId="3296"/>
    <cellStyle name="60% - 강조색3 9" xfId="3297"/>
    <cellStyle name="60% - 강조색4 10" xfId="3298"/>
    <cellStyle name="60% - 강조색4 11" xfId="3299"/>
    <cellStyle name="60% - 강조색4 12" xfId="3300"/>
    <cellStyle name="60% - 강조색4 13" xfId="3301"/>
    <cellStyle name="60% - 강조색4 14" xfId="3302"/>
    <cellStyle name="60% - 강조색4 15" xfId="3303"/>
    <cellStyle name="60% - 강조색4 16" xfId="3304"/>
    <cellStyle name="60% - 강조색4 17" xfId="3305"/>
    <cellStyle name="60% - 강조색4 18" xfId="3306"/>
    <cellStyle name="60% - 강조색4 19" xfId="3307"/>
    <cellStyle name="60% - 강조색4 2" xfId="3308"/>
    <cellStyle name="60% - 강조색4 2 2" xfId="3309"/>
    <cellStyle name="60% - 강조색4 2 3" xfId="3310"/>
    <cellStyle name="60% - 강조색4 20" xfId="3311"/>
    <cellStyle name="60% - 강조색4 21" xfId="3312"/>
    <cellStyle name="60% - 강조색4 22" xfId="3313"/>
    <cellStyle name="60% - 강조색4 23" xfId="3314"/>
    <cellStyle name="60% - 강조색4 24" xfId="3315"/>
    <cellStyle name="60% - 강조색4 25" xfId="3316"/>
    <cellStyle name="60% - 강조색4 26" xfId="3317"/>
    <cellStyle name="60% - 강조색4 27" xfId="3318"/>
    <cellStyle name="60% - 강조색4 28" xfId="3319"/>
    <cellStyle name="60% - 강조색4 29" xfId="3320"/>
    <cellStyle name="60% - 강조색4 3" xfId="3321"/>
    <cellStyle name="60% - 강조색4 3 2" xfId="3322"/>
    <cellStyle name="60% - 강조색4 30" xfId="3323"/>
    <cellStyle name="60% - 강조색4 31" xfId="3324"/>
    <cellStyle name="60% - 강조색4 32" xfId="3325"/>
    <cellStyle name="60% - 강조색4 33" xfId="3326"/>
    <cellStyle name="60% - 강조색4 34" xfId="3327"/>
    <cellStyle name="60% - 강조색4 35" xfId="3328"/>
    <cellStyle name="60% - 강조색4 36" xfId="3329"/>
    <cellStyle name="60% - 강조색4 37" xfId="3330"/>
    <cellStyle name="60% - 강조색4 38" xfId="3331"/>
    <cellStyle name="60% - 강조색4 39" xfId="3332"/>
    <cellStyle name="60% - 강조색4 4" xfId="3333"/>
    <cellStyle name="60% - 강조색4 40" xfId="3334"/>
    <cellStyle name="60% - 강조색4 41" xfId="3335"/>
    <cellStyle name="60% - 강조색4 42" xfId="3336"/>
    <cellStyle name="60% - 강조색4 5" xfId="3337"/>
    <cellStyle name="60% - 강조색4 5 10" xfId="3338"/>
    <cellStyle name="60% - 강조색4 5 11" xfId="3339"/>
    <cellStyle name="60% - 강조색4 5 12" xfId="3340"/>
    <cellStyle name="60% - 강조색4 5 13" xfId="3341"/>
    <cellStyle name="60% - 강조색4 5 14" xfId="3342"/>
    <cellStyle name="60% - 강조색4 5 15" xfId="3343"/>
    <cellStyle name="60% - 강조색4 5 16" xfId="3344"/>
    <cellStyle name="60% - 강조색4 5 17" xfId="3345"/>
    <cellStyle name="60% - 강조색4 5 18" xfId="3346"/>
    <cellStyle name="60% - 강조색4 5 19" xfId="3347"/>
    <cellStyle name="60% - 강조색4 5 2" xfId="3348"/>
    <cellStyle name="60% - 강조색4 5 20" xfId="3349"/>
    <cellStyle name="60% - 강조색4 5 21" xfId="3350"/>
    <cellStyle name="60% - 강조색4 5 22" xfId="3351"/>
    <cellStyle name="60% - 강조색4 5 23" xfId="3352"/>
    <cellStyle name="60% - 강조색4 5 3" xfId="3353"/>
    <cellStyle name="60% - 강조색4 5 4" xfId="3354"/>
    <cellStyle name="60% - 강조색4 5 5" xfId="3355"/>
    <cellStyle name="60% - 강조색4 5 6" xfId="3356"/>
    <cellStyle name="60% - 강조색4 5 7" xfId="3357"/>
    <cellStyle name="60% - 강조색4 5 8" xfId="3358"/>
    <cellStyle name="60% - 강조색4 5 9" xfId="3359"/>
    <cellStyle name="60% - 강조색4 6" xfId="3360"/>
    <cellStyle name="60% - 강조색4 7" xfId="3361"/>
    <cellStyle name="60% - 강조색4 8" xfId="3362"/>
    <cellStyle name="60% - 강조색4 9" xfId="3363"/>
    <cellStyle name="60% - 강조색5 10" xfId="3364"/>
    <cellStyle name="60% - 강조색5 11" xfId="3365"/>
    <cellStyle name="60% - 강조색5 12" xfId="3366"/>
    <cellStyle name="60% - 강조색5 13" xfId="3367"/>
    <cellStyle name="60% - 강조색5 14" xfId="3368"/>
    <cellStyle name="60% - 강조색5 15" xfId="3369"/>
    <cellStyle name="60% - 강조색5 16" xfId="3370"/>
    <cellStyle name="60% - 강조색5 17" xfId="3371"/>
    <cellStyle name="60% - 강조색5 18" xfId="3372"/>
    <cellStyle name="60% - 강조색5 19" xfId="3373"/>
    <cellStyle name="60% - 강조색5 2" xfId="3374"/>
    <cellStyle name="60% - 강조색5 2 2" xfId="3375"/>
    <cellStyle name="60% - 강조색5 20" xfId="3376"/>
    <cellStyle name="60% - 강조색5 21" xfId="3377"/>
    <cellStyle name="60% - 강조색5 22" xfId="3378"/>
    <cellStyle name="60% - 강조색5 23" xfId="3379"/>
    <cellStyle name="60% - 강조색5 24" xfId="3380"/>
    <cellStyle name="60% - 강조색5 25" xfId="3381"/>
    <cellStyle name="60% - 강조색5 26" xfId="3382"/>
    <cellStyle name="60% - 강조색5 27" xfId="3383"/>
    <cellStyle name="60% - 강조색5 28" xfId="3384"/>
    <cellStyle name="60% - 강조색5 29" xfId="3385"/>
    <cellStyle name="60% - 강조색5 3" xfId="3386"/>
    <cellStyle name="60% - 강조색5 30" xfId="3387"/>
    <cellStyle name="60% - 강조색5 31" xfId="3388"/>
    <cellStyle name="60% - 강조색5 32" xfId="3389"/>
    <cellStyle name="60% - 강조색5 33" xfId="3390"/>
    <cellStyle name="60% - 강조색5 34" xfId="3391"/>
    <cellStyle name="60% - 강조색5 35" xfId="3392"/>
    <cellStyle name="60% - 강조색5 36" xfId="3393"/>
    <cellStyle name="60% - 강조색5 37" xfId="3394"/>
    <cellStyle name="60% - 강조색5 38" xfId="3395"/>
    <cellStyle name="60% - 강조색5 39" xfId="3396"/>
    <cellStyle name="60% - 강조색5 4" xfId="3397"/>
    <cellStyle name="60% - 강조색5 40" xfId="3398"/>
    <cellStyle name="60% - 강조색5 41" xfId="3399"/>
    <cellStyle name="60% - 강조색5 42" xfId="3400"/>
    <cellStyle name="60% - 강조색5 5" xfId="3401"/>
    <cellStyle name="60% - 강조색5 5 10" xfId="3402"/>
    <cellStyle name="60% - 강조색5 5 11" xfId="3403"/>
    <cellStyle name="60% - 강조색5 5 12" xfId="3404"/>
    <cellStyle name="60% - 강조색5 5 13" xfId="3405"/>
    <cellStyle name="60% - 강조색5 5 14" xfId="3406"/>
    <cellStyle name="60% - 강조색5 5 15" xfId="3407"/>
    <cellStyle name="60% - 강조색5 5 16" xfId="3408"/>
    <cellStyle name="60% - 강조색5 5 17" xfId="3409"/>
    <cellStyle name="60% - 강조색5 5 18" xfId="3410"/>
    <cellStyle name="60% - 강조색5 5 19" xfId="3411"/>
    <cellStyle name="60% - 강조색5 5 2" xfId="3412"/>
    <cellStyle name="60% - 강조색5 5 20" xfId="3413"/>
    <cellStyle name="60% - 강조색5 5 21" xfId="3414"/>
    <cellStyle name="60% - 강조색5 5 22" xfId="3415"/>
    <cellStyle name="60% - 강조색5 5 23" xfId="3416"/>
    <cellStyle name="60% - 강조색5 5 3" xfId="3417"/>
    <cellStyle name="60% - 강조색5 5 4" xfId="3418"/>
    <cellStyle name="60% - 강조색5 5 5" xfId="3419"/>
    <cellStyle name="60% - 강조색5 5 6" xfId="3420"/>
    <cellStyle name="60% - 강조색5 5 7" xfId="3421"/>
    <cellStyle name="60% - 강조색5 5 8" xfId="3422"/>
    <cellStyle name="60% - 강조색5 5 9" xfId="3423"/>
    <cellStyle name="60% - 강조색5 6" xfId="3424"/>
    <cellStyle name="60% - 강조색5 7" xfId="3425"/>
    <cellStyle name="60% - 강조색5 8" xfId="3426"/>
    <cellStyle name="60% - 강조색5 9" xfId="3427"/>
    <cellStyle name="60% - 강조색6 10" xfId="3428"/>
    <cellStyle name="60% - 강조색6 11" xfId="3429"/>
    <cellStyle name="60% - 강조색6 12" xfId="3430"/>
    <cellStyle name="60% - 강조색6 13" xfId="3431"/>
    <cellStyle name="60% - 강조색6 14" xfId="3432"/>
    <cellStyle name="60% - 강조색6 15" xfId="3433"/>
    <cellStyle name="60% - 강조색6 16" xfId="3434"/>
    <cellStyle name="60% - 강조색6 17" xfId="3435"/>
    <cellStyle name="60% - 강조색6 18" xfId="3436"/>
    <cellStyle name="60% - 강조색6 19" xfId="3437"/>
    <cellStyle name="60% - 강조색6 2" xfId="3438"/>
    <cellStyle name="60% - 강조색6 2 2" xfId="3439"/>
    <cellStyle name="60% - 강조색6 2 3" xfId="3440"/>
    <cellStyle name="60% - 강조색6 20" xfId="3441"/>
    <cellStyle name="60% - 강조색6 21" xfId="3442"/>
    <cellStyle name="60% - 강조색6 22" xfId="3443"/>
    <cellStyle name="60% - 강조색6 23" xfId="3444"/>
    <cellStyle name="60% - 강조색6 24" xfId="3445"/>
    <cellStyle name="60% - 강조색6 25" xfId="3446"/>
    <cellStyle name="60% - 강조색6 26" xfId="3447"/>
    <cellStyle name="60% - 강조색6 27" xfId="3448"/>
    <cellStyle name="60% - 강조색6 28" xfId="3449"/>
    <cellStyle name="60% - 강조색6 29" xfId="3450"/>
    <cellStyle name="60% - 강조색6 3" xfId="3451"/>
    <cellStyle name="60% - 강조색6 3 2" xfId="3452"/>
    <cellStyle name="60% - 강조색6 30" xfId="3453"/>
    <cellStyle name="60% - 강조색6 31" xfId="3454"/>
    <cellStyle name="60% - 강조색6 32" xfId="3455"/>
    <cellStyle name="60% - 강조색6 33" xfId="3456"/>
    <cellStyle name="60% - 강조색6 34" xfId="3457"/>
    <cellStyle name="60% - 강조색6 35" xfId="3458"/>
    <cellStyle name="60% - 강조색6 36" xfId="3459"/>
    <cellStyle name="60% - 강조색6 37" xfId="3460"/>
    <cellStyle name="60% - 강조색6 38" xfId="3461"/>
    <cellStyle name="60% - 강조색6 39" xfId="3462"/>
    <cellStyle name="60% - 강조색6 4" xfId="3463"/>
    <cellStyle name="60% - 강조색6 40" xfId="3464"/>
    <cellStyle name="60% - 강조색6 41" xfId="3465"/>
    <cellStyle name="60% - 강조색6 42" xfId="3466"/>
    <cellStyle name="60% - 강조색6 5" xfId="3467"/>
    <cellStyle name="60% - 강조색6 5 10" xfId="3468"/>
    <cellStyle name="60% - 강조색6 5 11" xfId="3469"/>
    <cellStyle name="60% - 강조색6 5 12" xfId="3470"/>
    <cellStyle name="60% - 강조색6 5 13" xfId="3471"/>
    <cellStyle name="60% - 강조색6 5 14" xfId="3472"/>
    <cellStyle name="60% - 강조색6 5 15" xfId="3473"/>
    <cellStyle name="60% - 강조색6 5 16" xfId="3474"/>
    <cellStyle name="60% - 강조색6 5 17" xfId="3475"/>
    <cellStyle name="60% - 강조색6 5 18" xfId="3476"/>
    <cellStyle name="60% - 강조색6 5 19" xfId="3477"/>
    <cellStyle name="60% - 강조색6 5 2" xfId="3478"/>
    <cellStyle name="60% - 강조색6 5 20" xfId="3479"/>
    <cellStyle name="60% - 강조색6 5 21" xfId="3480"/>
    <cellStyle name="60% - 강조색6 5 22" xfId="3481"/>
    <cellStyle name="60% - 강조색6 5 23" xfId="3482"/>
    <cellStyle name="60% - 강조색6 5 3" xfId="3483"/>
    <cellStyle name="60% - 강조색6 5 4" xfId="3484"/>
    <cellStyle name="60% - 강조색6 5 5" xfId="3485"/>
    <cellStyle name="60% - 강조색6 5 6" xfId="3486"/>
    <cellStyle name="60% - 강조색6 5 7" xfId="3487"/>
    <cellStyle name="60% - 강조색6 5 8" xfId="3488"/>
    <cellStyle name="60% - 강조색6 5 9" xfId="3489"/>
    <cellStyle name="60% - 강조색6 6" xfId="3490"/>
    <cellStyle name="60% - 강조색6 7" xfId="3491"/>
    <cellStyle name="60% - 강조색6 8" xfId="3492"/>
    <cellStyle name="60% - 강조색6 9" xfId="3493"/>
    <cellStyle name="A¨­￠￢￠O [0]_          " xfId="3494"/>
    <cellStyle name="A¨­￠￢￠O_          " xfId="3495"/>
    <cellStyle name="Accent1" xfId="3496"/>
    <cellStyle name="Accent1 - 20%" xfId="3497"/>
    <cellStyle name="Accent1 - 40%" xfId="3498"/>
    <cellStyle name="Accent1 - 60%" xfId="3499"/>
    <cellStyle name="Accent2" xfId="3500"/>
    <cellStyle name="Accent2 - 20%" xfId="3501"/>
    <cellStyle name="Accent2 - 40%" xfId="3502"/>
    <cellStyle name="Accent2 - 60%" xfId="3503"/>
    <cellStyle name="Accent3" xfId="3504"/>
    <cellStyle name="Accent3 - 20%" xfId="3505"/>
    <cellStyle name="Accent3 - 40%" xfId="3506"/>
    <cellStyle name="Accent3 - 60%" xfId="3507"/>
    <cellStyle name="Accent4" xfId="3508"/>
    <cellStyle name="Accent4 - 20%" xfId="3509"/>
    <cellStyle name="Accent4 - 40%" xfId="3510"/>
    <cellStyle name="Accent4 - 60%" xfId="3511"/>
    <cellStyle name="Accent5" xfId="3512"/>
    <cellStyle name="Accent5 - 20%" xfId="3513"/>
    <cellStyle name="Accent5 - 40%" xfId="3514"/>
    <cellStyle name="Accent5 - 60%" xfId="3515"/>
    <cellStyle name="Accent6" xfId="3516"/>
    <cellStyle name="Accent6 - 20%" xfId="3517"/>
    <cellStyle name="Accent6 - 40%" xfId="3518"/>
    <cellStyle name="Accent6 - 60%" xfId="3519"/>
    <cellStyle name="Ae" xfId="3520"/>
    <cellStyle name="Åë" xfId="3521"/>
    <cellStyle name="Ae_★ C3 품의 첨부 파일" xfId="3522"/>
    <cellStyle name="Åë_★(수정)2008년물류본부조직평가목표(전센터)6" xfId="3523"/>
    <cellStyle name="Ae_05.11.21_06년 제품별경영계획(2차)" xfId="3524"/>
    <cellStyle name="Åë_4월실적" xfId="3525"/>
    <cellStyle name="Ae_C3,4-Project원인품의자료" xfId="3526"/>
    <cellStyle name="Aee­ [" xfId="3527"/>
    <cellStyle name="Åëè­ [" xfId="3528"/>
    <cellStyle name="Aee­ [_★ C3 품의 첨부 파일" xfId="3529"/>
    <cellStyle name="Åëè­ [_★(수정)2008년물류본부조직평가목표(전센터)6" xfId="3530"/>
    <cellStyle name="Aee­ [_05.11.21_06년 제품별경영계획(2차)" xfId="3531"/>
    <cellStyle name="Åëè­ [_4월실적" xfId="3532"/>
    <cellStyle name="Aee­ [_C3,4-Project원인품의자료" xfId="3533"/>
    <cellStyle name="AeE­ [0]_          " xfId="3534"/>
    <cellStyle name="ÅëÈ­ [0]_´ë¿ìÃâÇÏ¿äÃ» " xfId="3535"/>
    <cellStyle name="AeE­ [0]_´e¿iAaCI¿aA≫ " xfId="3536"/>
    <cellStyle name="Åëè­ [0]_laro" xfId="3537"/>
    <cellStyle name="Aee­ [0]_laro_★ C3 품의 첨부 파일" xfId="3538"/>
    <cellStyle name="Åëè­ [0]_laro_★(수정)2008년물류본부조직평가목표(전센터)6" xfId="3539"/>
    <cellStyle name="Aee­ [0]_laro_C3,4-Project원인품의자료" xfId="3540"/>
    <cellStyle name="AeE­_          " xfId="3541"/>
    <cellStyle name="ÅëÈ­_´ë¿ìÃâÇÏ¿äÃ» " xfId="3542"/>
    <cellStyle name="AeE­_´e¿iAaCI¿aA≫ " xfId="3543"/>
    <cellStyle name="Åëè­_laro" xfId="3544"/>
    <cellStyle name="Aee­_laro_★ C3 품의 첨부 파일" xfId="3545"/>
    <cellStyle name="Åëè­_laro_★(수정)2008년물류본부조직평가목표(전센터)6" xfId="3546"/>
    <cellStyle name="Aee­_laro_C3,4-Project원인품의자료" xfId="3547"/>
    <cellStyle name="AeE¡ⓒ [0]_          " xfId="3548"/>
    <cellStyle name="AeE¡ⓒ_          " xfId="3549"/>
    <cellStyle name="Aþ" xfId="3550"/>
    <cellStyle name="Äþ" xfId="3551"/>
    <cellStyle name="Aþ_★ C3 품의 첨부 파일" xfId="3552"/>
    <cellStyle name="Äþ_★(수정)2008년물류본부조직평가목표(전센터)6" xfId="3553"/>
    <cellStyle name="Aþ_05.11.21_06년 제품별경영계획(2차)" xfId="3554"/>
    <cellStyle name="Äþ_4월실적" xfId="3555"/>
    <cellStyle name="Aþ_C3,4-Project원인품의자료" xfId="3556"/>
    <cellStyle name="Aþ¸¶ [" xfId="3557"/>
    <cellStyle name="Äþ¸¶ [" xfId="3558"/>
    <cellStyle name="Aþ¸¶ [_★ C3 품의 첨부 파일" xfId="3559"/>
    <cellStyle name="Äþ¸¶ [_★(수정)2008년물류본부조직평가목표(전센터)6" xfId="3560"/>
    <cellStyle name="Aþ¸¶ [_05.11.21_06년 제품별경영계획(2차)" xfId="3561"/>
    <cellStyle name="Äþ¸¶ [_4월실적" xfId="3562"/>
    <cellStyle name="Aþ¸¶ [_C3,4-Project원인품의자료" xfId="3563"/>
    <cellStyle name="AÞ¸¶ [0]_          " xfId="3564"/>
    <cellStyle name="ÄÞ¸¶ [0]_´ë¿ìÃâÇÏ¿äÃ» " xfId="3565"/>
    <cellStyle name="AÞ¸¶ [0]_´e¿iAaCI¿aA≫ " xfId="3566"/>
    <cellStyle name="ÄÞ¸¶ [0]_Æò°¡º¸°í_°ø¹®_Ç°ÀÇ (4)" xfId="3567"/>
    <cellStyle name="Aþ¸¶ [0]_laro_★ C3 품의 첨부 파일" xfId="3568"/>
    <cellStyle name="Äþ¸¶ [0]_laro_★제조원가(06K)" xfId="3569"/>
    <cellStyle name="Aþ¸¶ [0]_laro_C3,4-Project원인품의자료" xfId="3570"/>
    <cellStyle name="AÞ¸¶_          " xfId="3571"/>
    <cellStyle name="ÄÞ¸¶_´ë¿ìÃâÇÏ¿äÃ» " xfId="3572"/>
    <cellStyle name="AÞ¸¶_´e¿iAaCI¿aA≫ " xfId="3573"/>
    <cellStyle name="Äþ¸¶_laro" xfId="3574"/>
    <cellStyle name="Aþ¸¶_laro_★ C3 품의 첨부 파일" xfId="3575"/>
    <cellStyle name="Äþ¸¶_laro_★(수정)2008년물류본부조직평가목표(전센터)6" xfId="3576"/>
    <cellStyle name="Aþ¸¶_laro_C3,4-Project원인품의자료" xfId="3577"/>
    <cellStyle name="Bad" xfId="3578"/>
    <cellStyle name="BuiltOpt_Content" xfId="3579"/>
    <cellStyle name="C¡IA¨ª_          " xfId="3580"/>
    <cellStyle name="C￥" xfId="3581"/>
    <cellStyle name="Ç¥" xfId="3582"/>
    <cellStyle name="C￥_★ C3 품의 첨부 파일" xfId="3583"/>
    <cellStyle name="Ç¥_★(수정)2008년물류본부조직평가목표(전센터)6" xfId="3584"/>
    <cellStyle name="C￥_05.11.21_06년 제품별경영계획(2차)" xfId="3585"/>
    <cellStyle name="Ç¥_4월실적" xfId="3586"/>
    <cellStyle name="C￥_C3,4-Project원인품의자료" xfId="3587"/>
    <cellStyle name="C￥AØ_          " xfId="3588"/>
    <cellStyle name="Ç¥ÁØ_´ë¿ìÃâÇÏ¿äÃ» " xfId="3589"/>
    <cellStyle name="C￥AØ_´e¿iAaCI¿aA≫ " xfId="3590"/>
    <cellStyle name="Ç¥áø_laro" xfId="3591"/>
    <cellStyle name="C￥aø_laro_★ C3 품의 첨부 파일" xfId="3592"/>
    <cellStyle name="Ç¥áø_laro_★(수정)2008년물류본부조직평가목표(전센터)6" xfId="3593"/>
    <cellStyle name="C￥aø_laro_C3,4-Project원인품의자료" xfId="3594"/>
    <cellStyle name="Calc Currency (0)" xfId="3595"/>
    <cellStyle name="Calculation" xfId="3596"/>
    <cellStyle name="category" xfId="3597"/>
    <cellStyle name="Check Cell" xfId="3598"/>
    <cellStyle name="ColBlue" xfId="3599"/>
    <cellStyle name="ColGreen" xfId="3600"/>
    <cellStyle name="ColRed" xfId="3601"/>
    <cellStyle name="CombinedVol_Data" xfId="3602"/>
    <cellStyle name="Comma" xfId="3603"/>
    <cellStyle name="Comma (1)" xfId="3604"/>
    <cellStyle name="Comma (2)" xfId="3605"/>
    <cellStyle name="Comma [0]" xfId="3606"/>
    <cellStyle name="Comma 10" xfId="3607"/>
    <cellStyle name="Comma 11" xfId="3608"/>
    <cellStyle name="Comma 12" xfId="3609"/>
    <cellStyle name="Comma 13" xfId="3610"/>
    <cellStyle name="Comma 14" xfId="3611"/>
    <cellStyle name="Comma 15" xfId="3612"/>
    <cellStyle name="Comma 16" xfId="3613"/>
    <cellStyle name="Comma 17" xfId="3614"/>
    <cellStyle name="Comma 18" xfId="3615"/>
    <cellStyle name="Comma 19" xfId="3616"/>
    <cellStyle name="Comma 2" xfId="3617"/>
    <cellStyle name="Comma 20" xfId="3618"/>
    <cellStyle name="Comma 21" xfId="3619"/>
    <cellStyle name="Comma 22" xfId="3620"/>
    <cellStyle name="Comma 23" xfId="3621"/>
    <cellStyle name="Comma 24" xfId="3622"/>
    <cellStyle name="Comma 25" xfId="3623"/>
    <cellStyle name="Comma 26" xfId="3624"/>
    <cellStyle name="Comma 27" xfId="3625"/>
    <cellStyle name="Comma 28" xfId="3626"/>
    <cellStyle name="Comma 29" xfId="3627"/>
    <cellStyle name="Comma 3" xfId="3628"/>
    <cellStyle name="Comma 30" xfId="3629"/>
    <cellStyle name="Comma 31" xfId="3630"/>
    <cellStyle name="Comma 32" xfId="3631"/>
    <cellStyle name="Comma 33" xfId="3632"/>
    <cellStyle name="Comma 34" xfId="3633"/>
    <cellStyle name="Comma 35" xfId="3634"/>
    <cellStyle name="Comma 36" xfId="3635"/>
    <cellStyle name="Comma 37" xfId="3636"/>
    <cellStyle name="Comma 38" xfId="3637"/>
    <cellStyle name="Comma 39" xfId="3638"/>
    <cellStyle name="Comma 4" xfId="3639"/>
    <cellStyle name="Comma 40" xfId="3640"/>
    <cellStyle name="Comma 41" xfId="3641"/>
    <cellStyle name="Comma 42" xfId="3642"/>
    <cellStyle name="Comma 43" xfId="3643"/>
    <cellStyle name="Comma 44" xfId="3644"/>
    <cellStyle name="Comma 45" xfId="3645"/>
    <cellStyle name="Comma 46" xfId="3646"/>
    <cellStyle name="Comma 47" xfId="3647"/>
    <cellStyle name="Comma 48" xfId="3648"/>
    <cellStyle name="Comma 49" xfId="3649"/>
    <cellStyle name="Comma 5" xfId="3650"/>
    <cellStyle name="Comma 50" xfId="3651"/>
    <cellStyle name="Comma 51" xfId="3652"/>
    <cellStyle name="Comma 52" xfId="3653"/>
    <cellStyle name="Comma 53" xfId="3654"/>
    <cellStyle name="Comma 54" xfId="3655"/>
    <cellStyle name="Comma 55" xfId="3656"/>
    <cellStyle name="Comma 56" xfId="3657"/>
    <cellStyle name="Comma 57" xfId="3658"/>
    <cellStyle name="Comma 58" xfId="3659"/>
    <cellStyle name="Comma 59" xfId="3660"/>
    <cellStyle name="Comma 6" xfId="3661"/>
    <cellStyle name="Comma 60" xfId="3662"/>
    <cellStyle name="Comma 61" xfId="3663"/>
    <cellStyle name="Comma 62" xfId="3664"/>
    <cellStyle name="Comma 63" xfId="3665"/>
    <cellStyle name="Comma 64" xfId="3666"/>
    <cellStyle name="Comma 65" xfId="3667"/>
    <cellStyle name="Comma 66" xfId="3668"/>
    <cellStyle name="Comma 67" xfId="3669"/>
    <cellStyle name="Comma 68" xfId="3670"/>
    <cellStyle name="Comma 69" xfId="3671"/>
    <cellStyle name="Comma 7" xfId="3672"/>
    <cellStyle name="Comma 70" xfId="3673"/>
    <cellStyle name="Comma 71" xfId="3674"/>
    <cellStyle name="Comma 72" xfId="3675"/>
    <cellStyle name="Comma 73" xfId="3676"/>
    <cellStyle name="Comma 74" xfId="3677"/>
    <cellStyle name="Comma 8" xfId="3678"/>
    <cellStyle name="Comma 9" xfId="3679"/>
    <cellStyle name="comma zerodec" xfId="3680"/>
    <cellStyle name="comma zerodec 2" xfId="3681"/>
    <cellStyle name="comma zerodec 3" xfId="3682"/>
    <cellStyle name="Comma_ SG&amp;A Bridge " xfId="3683"/>
    <cellStyle name="Comma0" xfId="3684"/>
    <cellStyle name="Coo0a_Mkt Shr" xfId="3685"/>
    <cellStyle name="Currency" xfId="3686"/>
    <cellStyle name="Currency (0)" xfId="3687"/>
    <cellStyle name="Currency (2)" xfId="3688"/>
    <cellStyle name="Currency [0]" xfId="3689"/>
    <cellStyle name="Currency 10" xfId="3690"/>
    <cellStyle name="Currency 11" xfId="3691"/>
    <cellStyle name="Currency 12" xfId="3692"/>
    <cellStyle name="Currency 13" xfId="3693"/>
    <cellStyle name="Currency 14" xfId="3694"/>
    <cellStyle name="Currency 15" xfId="3695"/>
    <cellStyle name="Currency 16" xfId="3696"/>
    <cellStyle name="Currency 17" xfId="3697"/>
    <cellStyle name="Currency 18" xfId="3698"/>
    <cellStyle name="Currency 19" xfId="3699"/>
    <cellStyle name="Currency 2" xfId="3700"/>
    <cellStyle name="Currency 20" xfId="3701"/>
    <cellStyle name="Currency 21" xfId="3702"/>
    <cellStyle name="Currency 22" xfId="3703"/>
    <cellStyle name="Currency 23" xfId="3704"/>
    <cellStyle name="Currency 24" xfId="3705"/>
    <cellStyle name="Currency 25" xfId="3706"/>
    <cellStyle name="Currency 26" xfId="3707"/>
    <cellStyle name="Currency 27" xfId="3708"/>
    <cellStyle name="Currency 28" xfId="3709"/>
    <cellStyle name="Currency 29" xfId="3710"/>
    <cellStyle name="Currency 3" xfId="3711"/>
    <cellStyle name="Currency 30" xfId="3712"/>
    <cellStyle name="Currency 31" xfId="3713"/>
    <cellStyle name="Currency 32" xfId="3714"/>
    <cellStyle name="Currency 33" xfId="3715"/>
    <cellStyle name="Currency 34" xfId="3716"/>
    <cellStyle name="Currency 35" xfId="3717"/>
    <cellStyle name="Currency 36" xfId="3718"/>
    <cellStyle name="Currency 37" xfId="3719"/>
    <cellStyle name="Currency 38" xfId="3720"/>
    <cellStyle name="Currency 39" xfId="3721"/>
    <cellStyle name="Currency 4" xfId="3722"/>
    <cellStyle name="Currency 40" xfId="3723"/>
    <cellStyle name="Currency 41" xfId="3724"/>
    <cellStyle name="Currency 42" xfId="3725"/>
    <cellStyle name="Currency 43" xfId="3726"/>
    <cellStyle name="Currency 44" xfId="3727"/>
    <cellStyle name="Currency 45" xfId="3728"/>
    <cellStyle name="Currency 46" xfId="3729"/>
    <cellStyle name="Currency 47" xfId="3730"/>
    <cellStyle name="Currency 48" xfId="3731"/>
    <cellStyle name="Currency 49" xfId="3732"/>
    <cellStyle name="Currency 5" xfId="3733"/>
    <cellStyle name="Currency 50" xfId="3734"/>
    <cellStyle name="Currency 51" xfId="3735"/>
    <cellStyle name="Currency 52" xfId="3736"/>
    <cellStyle name="Currency 53" xfId="3737"/>
    <cellStyle name="Currency 54" xfId="3738"/>
    <cellStyle name="Currency 55" xfId="3739"/>
    <cellStyle name="Currency 56" xfId="3740"/>
    <cellStyle name="Currency 57" xfId="3741"/>
    <cellStyle name="Currency 58" xfId="3742"/>
    <cellStyle name="Currency 59" xfId="3743"/>
    <cellStyle name="Currency 6" xfId="3744"/>
    <cellStyle name="Currency 60" xfId="3745"/>
    <cellStyle name="Currency 61" xfId="3746"/>
    <cellStyle name="Currency 62" xfId="3747"/>
    <cellStyle name="Currency 63" xfId="3748"/>
    <cellStyle name="Currency 64" xfId="3749"/>
    <cellStyle name="Currency 65" xfId="3750"/>
    <cellStyle name="Currency 66" xfId="3751"/>
    <cellStyle name="Currency 67" xfId="3752"/>
    <cellStyle name="Currency 68" xfId="3753"/>
    <cellStyle name="Currency 69" xfId="3754"/>
    <cellStyle name="Currency 7" xfId="3755"/>
    <cellStyle name="Currency 70" xfId="3756"/>
    <cellStyle name="Currency 71" xfId="3757"/>
    <cellStyle name="Currency 72" xfId="3758"/>
    <cellStyle name="Currency 73" xfId="3759"/>
    <cellStyle name="Currency 74" xfId="3760"/>
    <cellStyle name="Currency 8" xfId="3761"/>
    <cellStyle name="Currency 9" xfId="3762"/>
    <cellStyle name="currency-$" xfId="3763"/>
    <cellStyle name="Currency_ SG&amp;A Bridge " xfId="3764"/>
    <cellStyle name="Currency0" xfId="3765"/>
    <cellStyle name="Currency1" xfId="3766"/>
    <cellStyle name="Currency1 2" xfId="3767"/>
    <cellStyle name="Currency1 3" xfId="3768"/>
    <cellStyle name="Date" xfId="3769"/>
    <cellStyle name="Date 2" xfId="3770"/>
    <cellStyle name="Dezimal [0]_laroux" xfId="3771"/>
    <cellStyle name="Dezimal_laroux" xfId="3772"/>
    <cellStyle name="Dollar (zero dec)" xfId="3773"/>
    <cellStyle name="Dollar (zero dec) 2" xfId="3774"/>
    <cellStyle name="Dollar (zero dec) 3" xfId="3775"/>
    <cellStyle name="eD" xfId="3776"/>
    <cellStyle name="Edited_Data" xfId="3777"/>
    <cellStyle name="Emphasis 1" xfId="3778"/>
    <cellStyle name="Emphasis 2" xfId="3779"/>
    <cellStyle name="Emphasis 3" xfId="3780"/>
    <cellStyle name="Estimated_Data" xfId="3782"/>
    <cellStyle name="Euro" xfId="3783"/>
    <cellStyle name="Excel Built-in Normal" xfId="1"/>
    <cellStyle name="Excel Built-in Normal 2" xfId="39"/>
    <cellStyle name="F2" xfId="3784"/>
    <cellStyle name="F3" xfId="3785"/>
    <cellStyle name="F4" xfId="3786"/>
    <cellStyle name="F5" xfId="3787"/>
    <cellStyle name="F6" xfId="3788"/>
    <cellStyle name="F7" xfId="3789"/>
    <cellStyle name="F8" xfId="3790"/>
    <cellStyle name="Fixed" xfId="3791"/>
    <cellStyle name="Fixed 2" xfId="3792"/>
    <cellStyle name="Followed Hyperlink" xfId="3793"/>
    <cellStyle name="Forecast_Data" xfId="3794"/>
    <cellStyle name="Good" xfId="3795"/>
    <cellStyle name="Grey" xfId="3796"/>
    <cellStyle name="Grey 2" xfId="3797"/>
    <cellStyle name="Grey 3" xfId="3798"/>
    <cellStyle name="HEADER" xfId="3799"/>
    <cellStyle name="Header1" xfId="3800"/>
    <cellStyle name="Header2" xfId="3801"/>
    <cellStyle name="Heading 1" xfId="3802"/>
    <cellStyle name="Heading 2" xfId="3803"/>
    <cellStyle name="Heading 3" xfId="3804"/>
    <cellStyle name="Heading 4" xfId="3805"/>
    <cellStyle name="HEADING1" xfId="3806"/>
    <cellStyle name="Heading1 2" xfId="3807"/>
    <cellStyle name="HEADING2" xfId="3808"/>
    <cellStyle name="Heading2 2" xfId="3809"/>
    <cellStyle name="Hyperlink" xfId="3810"/>
    <cellStyle name="Hဤñ[0" xfId="3811"/>
    <cellStyle name="iles|_x0005_h" xfId="3812"/>
    <cellStyle name="Input" xfId="3813"/>
    <cellStyle name="Input [yellow]" xfId="3814"/>
    <cellStyle name="Input [yellow] 2" xfId="3815"/>
    <cellStyle name="Input [yellow] 3" xfId="3816"/>
    <cellStyle name="Item_Current" xfId="3817"/>
    <cellStyle name="KAGE" xfId="3818"/>
    <cellStyle name="les" xfId="3819"/>
    <cellStyle name="Linked Cell" xfId="3820"/>
    <cellStyle name="Milliers [0]_Arabian Spec" xfId="3821"/>
    <cellStyle name="Milliers_Arabian Spec" xfId="3822"/>
    <cellStyle name="Model" xfId="3823"/>
    <cellStyle name="Mon?aire [0]_Arabian Spec" xfId="3824"/>
    <cellStyle name="Mon?aire_Arabian Spec" xfId="3825"/>
    <cellStyle name="MPL" xfId="3826"/>
    <cellStyle name="Neutral" xfId="3827"/>
    <cellStyle name="New" xfId="3828"/>
    <cellStyle name="normal" xfId="3829"/>
    <cellStyle name="Normal - Style1" xfId="3830"/>
    <cellStyle name="Normal - Style1 2" xfId="3831"/>
    <cellStyle name="Normal - Style1 3" xfId="3832"/>
    <cellStyle name="Normal_ SG&amp;A Bridge " xfId="3833"/>
    <cellStyle name="Normal像?154KV 최종Nego 95.5.3" xfId="3834"/>
    <cellStyle name="Normal견적_상세 내역_laroux" xfId="3835"/>
    <cellStyle name="Note" xfId="3836"/>
    <cellStyle name="Option_Added_Cont_Desc" xfId="3837"/>
    <cellStyle name="Output" xfId="3838"/>
    <cellStyle name="Percent" xfId="3839"/>
    <cellStyle name="Percent (1)" xfId="3840"/>
    <cellStyle name="Percent (2)" xfId="3841"/>
    <cellStyle name="Percent [2]" xfId="3842"/>
    <cellStyle name="Percent 10" xfId="3843"/>
    <cellStyle name="Percent 11" xfId="3844"/>
    <cellStyle name="Percent 12" xfId="3845"/>
    <cellStyle name="Percent 13" xfId="3846"/>
    <cellStyle name="Percent 14" xfId="3847"/>
    <cellStyle name="Percent 15" xfId="3848"/>
    <cellStyle name="Percent 16" xfId="3849"/>
    <cellStyle name="Percent 17" xfId="3850"/>
    <cellStyle name="Percent 18" xfId="3851"/>
    <cellStyle name="Percent 19" xfId="3852"/>
    <cellStyle name="Percent 2" xfId="3853"/>
    <cellStyle name="Percent 20" xfId="3854"/>
    <cellStyle name="Percent 21" xfId="3855"/>
    <cellStyle name="Percent 22" xfId="3856"/>
    <cellStyle name="Percent 23" xfId="3857"/>
    <cellStyle name="Percent 24" xfId="3858"/>
    <cellStyle name="Percent 25" xfId="3859"/>
    <cellStyle name="Percent 26" xfId="3860"/>
    <cellStyle name="Percent 27" xfId="3861"/>
    <cellStyle name="Percent 28" xfId="3862"/>
    <cellStyle name="Percent 29" xfId="3863"/>
    <cellStyle name="Percent 3" xfId="3864"/>
    <cellStyle name="Percent 30" xfId="3865"/>
    <cellStyle name="Percent 31" xfId="3866"/>
    <cellStyle name="Percent 32" xfId="3867"/>
    <cellStyle name="Percent 33" xfId="3868"/>
    <cellStyle name="Percent 34" xfId="3869"/>
    <cellStyle name="Percent 35" xfId="3870"/>
    <cellStyle name="Percent 36" xfId="3871"/>
    <cellStyle name="Percent 37" xfId="3872"/>
    <cellStyle name="Percent 38" xfId="3873"/>
    <cellStyle name="Percent 39" xfId="3874"/>
    <cellStyle name="Percent 4" xfId="3875"/>
    <cellStyle name="Percent 40" xfId="3876"/>
    <cellStyle name="Percent 41" xfId="3877"/>
    <cellStyle name="Percent 42" xfId="3878"/>
    <cellStyle name="Percent 43" xfId="3879"/>
    <cellStyle name="Percent 44" xfId="3880"/>
    <cellStyle name="Percent 45" xfId="3881"/>
    <cellStyle name="Percent 46" xfId="3882"/>
    <cellStyle name="Percent 47" xfId="3883"/>
    <cellStyle name="Percent 48" xfId="3884"/>
    <cellStyle name="Percent 49" xfId="3885"/>
    <cellStyle name="Percent 5" xfId="3886"/>
    <cellStyle name="Percent 50" xfId="3887"/>
    <cellStyle name="Percent 51" xfId="3888"/>
    <cellStyle name="Percent 52" xfId="3889"/>
    <cellStyle name="Percent 53" xfId="3890"/>
    <cellStyle name="Percent 54" xfId="3891"/>
    <cellStyle name="Percent 55" xfId="3892"/>
    <cellStyle name="Percent 56" xfId="3893"/>
    <cellStyle name="Percent 57" xfId="3894"/>
    <cellStyle name="Percent 58" xfId="3895"/>
    <cellStyle name="Percent 59" xfId="3896"/>
    <cellStyle name="Percent 6" xfId="3897"/>
    <cellStyle name="Percent 60" xfId="3898"/>
    <cellStyle name="Percent 61" xfId="3899"/>
    <cellStyle name="Percent 62" xfId="3900"/>
    <cellStyle name="Percent 63" xfId="3901"/>
    <cellStyle name="Percent 64" xfId="3902"/>
    <cellStyle name="Percent 65" xfId="3903"/>
    <cellStyle name="Percent 66" xfId="3904"/>
    <cellStyle name="Percent 67" xfId="3905"/>
    <cellStyle name="Percent 68" xfId="3906"/>
    <cellStyle name="Percent 69" xfId="3907"/>
    <cellStyle name="Percent 7" xfId="3908"/>
    <cellStyle name="Percent 70" xfId="3909"/>
    <cellStyle name="Percent 71" xfId="3910"/>
    <cellStyle name="Percent 72" xfId="3911"/>
    <cellStyle name="Percent 73" xfId="3912"/>
    <cellStyle name="Percent 74" xfId="3913"/>
    <cellStyle name="Percent 8" xfId="3914"/>
    <cellStyle name="Percent 9" xfId="3915"/>
    <cellStyle name="Percent_12~3SO2" xfId="3916"/>
    <cellStyle name="percentage" xfId="3917"/>
    <cellStyle name="Preliminary_Data" xfId="3918"/>
    <cellStyle name="Prices_Data" xfId="3919"/>
    <cellStyle name="R?" xfId="3920"/>
    <cellStyle name="Released" xfId="3921"/>
    <cellStyle name="SAPBEXaggData" xfId="3922"/>
    <cellStyle name="SAPBEXaggDataEmph" xfId="3923"/>
    <cellStyle name="SAPBEXaggItem" xfId="3924"/>
    <cellStyle name="SAPBEXaggItemX" xfId="3925"/>
    <cellStyle name="SAPBEXchaText" xfId="3926"/>
    <cellStyle name="SAPBEXexcBad7" xfId="3927"/>
    <cellStyle name="SAPBEXexcBad8" xfId="3928"/>
    <cellStyle name="SAPBEXexcBad9" xfId="3929"/>
    <cellStyle name="SAPBEXexcCritical4" xfId="3930"/>
    <cellStyle name="SAPBEXexcCritical5" xfId="3931"/>
    <cellStyle name="SAPBEXexcCritical6" xfId="3932"/>
    <cellStyle name="SAPBEXexcGood1" xfId="3933"/>
    <cellStyle name="SAPBEXexcGood2" xfId="3934"/>
    <cellStyle name="SAPBEXexcGood3" xfId="3935"/>
    <cellStyle name="SAPBEXfilterDrill" xfId="3936"/>
    <cellStyle name="SAPBEXfilterItem" xfId="3937"/>
    <cellStyle name="SAPBEXfilterText" xfId="3938"/>
    <cellStyle name="SAPBEXformats" xfId="3939"/>
    <cellStyle name="SAPBEXheaderItem" xfId="3940"/>
    <cellStyle name="SAPBEXheaderText" xfId="3941"/>
    <cellStyle name="SAPBEXHLevel0" xfId="3942"/>
    <cellStyle name="SAPBEXHLevel0X" xfId="3943"/>
    <cellStyle name="SAPBEXHLevel1" xfId="3944"/>
    <cellStyle name="SAPBEXHLevel1X" xfId="3945"/>
    <cellStyle name="SAPBEXHLevel2" xfId="3946"/>
    <cellStyle name="SAPBEXHLevel2X" xfId="3947"/>
    <cellStyle name="SAPBEXHLevel3" xfId="3948"/>
    <cellStyle name="SAPBEXHLevel3X" xfId="3949"/>
    <cellStyle name="SAPBEXresData" xfId="3950"/>
    <cellStyle name="SAPBEXresDataEmph" xfId="3951"/>
    <cellStyle name="SAPBEXresItem" xfId="3952"/>
    <cellStyle name="SAPBEXresItemX" xfId="3953"/>
    <cellStyle name="SAPBEXstdData" xfId="3954"/>
    <cellStyle name="SAPBEXstdDataEmph" xfId="3955"/>
    <cellStyle name="SAPBEXstdItem" xfId="3956"/>
    <cellStyle name="SAPBEXstdItemX" xfId="3957"/>
    <cellStyle name="SAPBEXtitle" xfId="3958"/>
    <cellStyle name="SAPBEXundefined" xfId="3959"/>
    <cellStyle name="sche|_x0005_" xfId="3960"/>
    <cellStyle name="SectionSubTitle" xfId="3961"/>
    <cellStyle name="Sheet Title" xfId="3962"/>
    <cellStyle name="Sl_ Sl_ S퀬P Sl_ Sl_ Sl_ Sl_ Sl_ " xfId="3963"/>
    <cellStyle name="Standard_laroux" xfId="3964"/>
    <cellStyle name="subhead" xfId="3965"/>
    <cellStyle name="Title" xfId="3966"/>
    <cellStyle name="Total" xfId="3967"/>
    <cellStyle name="Total 2" xfId="3968"/>
    <cellStyle name="Undeféned" xfId="3969"/>
    <cellStyle name="Vehicle_Benchmark" xfId="3970"/>
    <cellStyle name="Version_Header" xfId="3971"/>
    <cellStyle name="Volumes_Data" xfId="3972"/>
    <cellStyle name="W?rung [0]_laroux" xfId="3973"/>
    <cellStyle name="W?rung_laroux" xfId="3974"/>
    <cellStyle name="Warning Text" xfId="3975"/>
    <cellStyle name="XLS'|_x0005_t" xfId="3976"/>
    <cellStyle name="メモ 2 17" xfId="3977"/>
    <cellStyle name="メモ 2 18" xfId="3978"/>
    <cellStyle name="メモ 2 19" xfId="3979"/>
    <cellStyle name="メモ 2 2" xfId="3980"/>
    <cellStyle name="メモ 2 21" xfId="3981"/>
    <cellStyle name="ࡃerrency_1월회비내역 (2)" xfId="3781"/>
    <cellStyle name="강조색1 10" xfId="3982"/>
    <cellStyle name="강조색1 11" xfId="3983"/>
    <cellStyle name="강조색1 12" xfId="3984"/>
    <cellStyle name="강조색1 13" xfId="3985"/>
    <cellStyle name="강조색1 14" xfId="3986"/>
    <cellStyle name="강조색1 15" xfId="3987"/>
    <cellStyle name="강조색1 16" xfId="3988"/>
    <cellStyle name="강조색1 17" xfId="3989"/>
    <cellStyle name="강조색1 18" xfId="3990"/>
    <cellStyle name="강조색1 19" xfId="3991"/>
    <cellStyle name="강조색1 2" xfId="3992"/>
    <cellStyle name="강조색1 2 2" xfId="3993"/>
    <cellStyle name="강조색1 20" xfId="3994"/>
    <cellStyle name="강조색1 21" xfId="3995"/>
    <cellStyle name="강조색1 22" xfId="3996"/>
    <cellStyle name="강조색1 23" xfId="3997"/>
    <cellStyle name="강조색1 24" xfId="3998"/>
    <cellStyle name="강조색1 25" xfId="3999"/>
    <cellStyle name="강조색1 26" xfId="4000"/>
    <cellStyle name="강조색1 27" xfId="4001"/>
    <cellStyle name="강조색1 28" xfId="4002"/>
    <cellStyle name="강조색1 29" xfId="4003"/>
    <cellStyle name="강조색1 3" xfId="4004"/>
    <cellStyle name="강조색1 30" xfId="4005"/>
    <cellStyle name="강조색1 31" xfId="4006"/>
    <cellStyle name="강조색1 32" xfId="4007"/>
    <cellStyle name="강조색1 33" xfId="4008"/>
    <cellStyle name="강조색1 34" xfId="4009"/>
    <cellStyle name="강조색1 35" xfId="4010"/>
    <cellStyle name="강조색1 36" xfId="4011"/>
    <cellStyle name="강조색1 37" xfId="4012"/>
    <cellStyle name="강조색1 38" xfId="4013"/>
    <cellStyle name="강조색1 39" xfId="4014"/>
    <cellStyle name="강조색1 4" xfId="4015"/>
    <cellStyle name="강조색1 40" xfId="4016"/>
    <cellStyle name="강조색1 41" xfId="4017"/>
    <cellStyle name="강조색1 42" xfId="4018"/>
    <cellStyle name="강조색1 5" xfId="4019"/>
    <cellStyle name="강조색1 6" xfId="4020"/>
    <cellStyle name="강조색1 7" xfId="4021"/>
    <cellStyle name="강조색1 8" xfId="4022"/>
    <cellStyle name="강조색1 9" xfId="4023"/>
    <cellStyle name="강조색2 10" xfId="4024"/>
    <cellStyle name="강조색2 11" xfId="4025"/>
    <cellStyle name="강조색2 12" xfId="4026"/>
    <cellStyle name="강조색2 13" xfId="4027"/>
    <cellStyle name="강조색2 14" xfId="4028"/>
    <cellStyle name="강조색2 15" xfId="4029"/>
    <cellStyle name="강조색2 16" xfId="4030"/>
    <cellStyle name="강조색2 17" xfId="4031"/>
    <cellStyle name="강조색2 18" xfId="4032"/>
    <cellStyle name="강조색2 19" xfId="4033"/>
    <cellStyle name="강조색2 2" xfId="4034"/>
    <cellStyle name="강조색2 2 2" xfId="4035"/>
    <cellStyle name="강조색2 20" xfId="4036"/>
    <cellStyle name="강조색2 21" xfId="4037"/>
    <cellStyle name="강조색2 22" xfId="4038"/>
    <cellStyle name="강조색2 23" xfId="4039"/>
    <cellStyle name="강조색2 24" xfId="4040"/>
    <cellStyle name="강조색2 25" xfId="4041"/>
    <cellStyle name="강조색2 26" xfId="4042"/>
    <cellStyle name="강조색2 27" xfId="4043"/>
    <cellStyle name="강조색2 28" xfId="4044"/>
    <cellStyle name="강조색2 29" xfId="4045"/>
    <cellStyle name="강조색2 3" xfId="4046"/>
    <cellStyle name="강조색2 30" xfId="4047"/>
    <cellStyle name="강조색2 31" xfId="4048"/>
    <cellStyle name="강조색2 32" xfId="4049"/>
    <cellStyle name="강조색2 33" xfId="4050"/>
    <cellStyle name="강조색2 34" xfId="4051"/>
    <cellStyle name="강조색2 35" xfId="4052"/>
    <cellStyle name="강조색2 36" xfId="4053"/>
    <cellStyle name="강조색2 37" xfId="4054"/>
    <cellStyle name="강조색2 38" xfId="4055"/>
    <cellStyle name="강조색2 39" xfId="4056"/>
    <cellStyle name="강조색2 4" xfId="4057"/>
    <cellStyle name="강조색2 40" xfId="4058"/>
    <cellStyle name="강조색2 41" xfId="4059"/>
    <cellStyle name="강조색2 42" xfId="4060"/>
    <cellStyle name="강조색2 5" xfId="4061"/>
    <cellStyle name="강조색2 5 14" xfId="4062"/>
    <cellStyle name="강조색2 5 15" xfId="4063"/>
    <cellStyle name="강조색2 5 16" xfId="4064"/>
    <cellStyle name="강조색2 5 17" xfId="4065"/>
    <cellStyle name="강조색2 5 18" xfId="4066"/>
    <cellStyle name="강조색2 6" xfId="4067"/>
    <cellStyle name="강조색2 7" xfId="4068"/>
    <cellStyle name="강조색2 8" xfId="4069"/>
    <cellStyle name="강조색2 9" xfId="4070"/>
    <cellStyle name="강조색3 10" xfId="4071"/>
    <cellStyle name="강조색3 11" xfId="4072"/>
    <cellStyle name="강조색3 12" xfId="4073"/>
    <cellStyle name="강조색3 13" xfId="4074"/>
    <cellStyle name="강조색3 14" xfId="4075"/>
    <cellStyle name="강조색3 15" xfId="4076"/>
    <cellStyle name="강조색3 16" xfId="4077"/>
    <cellStyle name="강조색3 17" xfId="4078"/>
    <cellStyle name="강조색3 18" xfId="4079"/>
    <cellStyle name="강조색3 19" xfId="4080"/>
    <cellStyle name="강조색3 2" xfId="4081"/>
    <cellStyle name="강조색3 2 2" xfId="4082"/>
    <cellStyle name="강조색3 20" xfId="4083"/>
    <cellStyle name="강조색3 21" xfId="4084"/>
    <cellStyle name="강조색3 22" xfId="4085"/>
    <cellStyle name="강조색3 23" xfId="4086"/>
    <cellStyle name="강조색3 24" xfId="4087"/>
    <cellStyle name="강조색3 25" xfId="4088"/>
    <cellStyle name="강조색3 26" xfId="4089"/>
    <cellStyle name="강조색3 27" xfId="4090"/>
    <cellStyle name="강조색3 28" xfId="4091"/>
    <cellStyle name="강조색3 29" xfId="4092"/>
    <cellStyle name="강조색3 3" xfId="4093"/>
    <cellStyle name="강조색3 30" xfId="4094"/>
    <cellStyle name="강조색3 31" xfId="4095"/>
    <cellStyle name="강조색3 32" xfId="4096"/>
    <cellStyle name="강조색3 33" xfId="4097"/>
    <cellStyle name="강조색3 34" xfId="4098"/>
    <cellStyle name="강조색3 35" xfId="4099"/>
    <cellStyle name="강조색3 36" xfId="4100"/>
    <cellStyle name="강조색3 37" xfId="4101"/>
    <cellStyle name="강조색3 38" xfId="4102"/>
    <cellStyle name="강조색3 39" xfId="4103"/>
    <cellStyle name="강조색3 4" xfId="4104"/>
    <cellStyle name="강조색3 40" xfId="4105"/>
    <cellStyle name="강조색3 41" xfId="4106"/>
    <cellStyle name="강조색3 42" xfId="4107"/>
    <cellStyle name="강조색3 5" xfId="4108"/>
    <cellStyle name="강조색3 5 11" xfId="4109"/>
    <cellStyle name="강조색3 5 12" xfId="4110"/>
    <cellStyle name="강조색3 5 13" xfId="4111"/>
    <cellStyle name="강조색3 5 14" xfId="4112"/>
    <cellStyle name="강조색3 6" xfId="4113"/>
    <cellStyle name="강조색3 7" xfId="4114"/>
    <cellStyle name="강조색3 8" xfId="4115"/>
    <cellStyle name="강조색3 9" xfId="4116"/>
    <cellStyle name="강조색4 10" xfId="4117"/>
    <cellStyle name="강조색4 11" xfId="4118"/>
    <cellStyle name="강조색4 12" xfId="4119"/>
    <cellStyle name="강조색4 13" xfId="4120"/>
    <cellStyle name="강조색4 14" xfId="4121"/>
    <cellStyle name="강조색4 15" xfId="4122"/>
    <cellStyle name="강조색4 16" xfId="4123"/>
    <cellStyle name="강조색4 17" xfId="4124"/>
    <cellStyle name="강조색4 18" xfId="4125"/>
    <cellStyle name="강조색4 19" xfId="4126"/>
    <cellStyle name="강조색4 2" xfId="4127"/>
    <cellStyle name="강조색4 2 2" xfId="4128"/>
    <cellStyle name="강조색4 20" xfId="4129"/>
    <cellStyle name="강조색4 21" xfId="4130"/>
    <cellStyle name="강조색4 22" xfId="4131"/>
    <cellStyle name="강조색4 23" xfId="4132"/>
    <cellStyle name="강조색4 24" xfId="4133"/>
    <cellStyle name="강조색4 25" xfId="4134"/>
    <cellStyle name="강조색4 26" xfId="4135"/>
    <cellStyle name="강조색4 27" xfId="4136"/>
    <cellStyle name="강조색4 28" xfId="4137"/>
    <cellStyle name="강조색4 29" xfId="4138"/>
    <cellStyle name="강조색4 3" xfId="4139"/>
    <cellStyle name="강조색4 30" xfId="4140"/>
    <cellStyle name="강조색4 31" xfId="4141"/>
    <cellStyle name="강조색4 32" xfId="4142"/>
    <cellStyle name="강조색4 33" xfId="4143"/>
    <cellStyle name="강조색4 34" xfId="4144"/>
    <cellStyle name="강조색4 35" xfId="4145"/>
    <cellStyle name="강조색4 36" xfId="4146"/>
    <cellStyle name="강조색4 37" xfId="4147"/>
    <cellStyle name="강조색4 38" xfId="4148"/>
    <cellStyle name="강조색4 39" xfId="4149"/>
    <cellStyle name="강조색4 4" xfId="4150"/>
    <cellStyle name="강조색4 40" xfId="4151"/>
    <cellStyle name="강조색4 41" xfId="4152"/>
    <cellStyle name="강조색4 42" xfId="4153"/>
    <cellStyle name="강조색4 5" xfId="4154"/>
    <cellStyle name="강조색4 5 15" xfId="4155"/>
    <cellStyle name="강조색4 5 16" xfId="4156"/>
    <cellStyle name="강조색4 5 17" xfId="4157"/>
    <cellStyle name="강조색4 5 18" xfId="4158"/>
    <cellStyle name="강조색4 5 19" xfId="4159"/>
    <cellStyle name="강조색4 5 2" xfId="4160"/>
    <cellStyle name="강조색4 5 20" xfId="4161"/>
    <cellStyle name="강조색4 5 21" xfId="4162"/>
    <cellStyle name="강조색4 5 22" xfId="4163"/>
    <cellStyle name="강조색4 5 23" xfId="4164"/>
    <cellStyle name="강조색4 5 3" xfId="4165"/>
    <cellStyle name="강조색4 5 4" xfId="4166"/>
    <cellStyle name="강조색4 6" xfId="4167"/>
    <cellStyle name="강조색4 7" xfId="4168"/>
    <cellStyle name="강조색4 8" xfId="4169"/>
    <cellStyle name="강조색4 9" xfId="4170"/>
    <cellStyle name="강조색5 10" xfId="4171"/>
    <cellStyle name="강조색5 11" xfId="4172"/>
    <cellStyle name="강조색5 12" xfId="4173"/>
    <cellStyle name="강조색5 13" xfId="4174"/>
    <cellStyle name="강조색5 14" xfId="4175"/>
    <cellStyle name="강조색5 15" xfId="4176"/>
    <cellStyle name="강조색5 16" xfId="4177"/>
    <cellStyle name="강조색5 17" xfId="4178"/>
    <cellStyle name="강조색5 18" xfId="4179"/>
    <cellStyle name="강조색5 19" xfId="4180"/>
    <cellStyle name="강조색5 2" xfId="4181"/>
    <cellStyle name="강조색5 2 2" xfId="4182"/>
    <cellStyle name="강조색5 20" xfId="4183"/>
    <cellStyle name="강조색5 21" xfId="4184"/>
    <cellStyle name="강조색5 22" xfId="4185"/>
    <cellStyle name="강조색5 23" xfId="4186"/>
    <cellStyle name="강조색5 24" xfId="4187"/>
    <cellStyle name="강조색5 25" xfId="4188"/>
    <cellStyle name="강조색5 26" xfId="4189"/>
    <cellStyle name="강조색5 27" xfId="4190"/>
    <cellStyle name="강조색5 28" xfId="4191"/>
    <cellStyle name="강조색5 29" xfId="4192"/>
    <cellStyle name="강조색5 3" xfId="4193"/>
    <cellStyle name="강조색5 30" xfId="4194"/>
    <cellStyle name="강조색5 31" xfId="4195"/>
    <cellStyle name="강조색5 32" xfId="4196"/>
    <cellStyle name="강조색5 33" xfId="4197"/>
    <cellStyle name="강조색5 34" xfId="4198"/>
    <cellStyle name="강조색5 35" xfId="4199"/>
    <cellStyle name="강조색5 36" xfId="4200"/>
    <cellStyle name="강조색5 37" xfId="4201"/>
    <cellStyle name="강조색5 38" xfId="4202"/>
    <cellStyle name="강조색5 39" xfId="4203"/>
    <cellStyle name="강조색5 4" xfId="4204"/>
    <cellStyle name="강조색5 40" xfId="4205"/>
    <cellStyle name="강조색5 41" xfId="4206"/>
    <cellStyle name="강조색5 42" xfId="4207"/>
    <cellStyle name="강조색5 5" xfId="4208"/>
    <cellStyle name="강조색5 5 16" xfId="4209"/>
    <cellStyle name="강조색5 5 17" xfId="4210"/>
    <cellStyle name="강조색5 5 18" xfId="4211"/>
    <cellStyle name="강조색5 5 19" xfId="4212"/>
    <cellStyle name="강조색5 5 2" xfId="4213"/>
    <cellStyle name="강조색5 5 20" xfId="4214"/>
    <cellStyle name="강조색5 5 21" xfId="4215"/>
    <cellStyle name="강조색5 5 22" xfId="4216"/>
    <cellStyle name="강조색5 5 23" xfId="4217"/>
    <cellStyle name="강조색5 5 3" xfId="4218"/>
    <cellStyle name="강조색5 5 4" xfId="4219"/>
    <cellStyle name="강조색5 5 5" xfId="4220"/>
    <cellStyle name="강조색5 5 6" xfId="4221"/>
    <cellStyle name="강조색5 5 7" xfId="4222"/>
    <cellStyle name="강조색5 5 8" xfId="4223"/>
    <cellStyle name="강조색5 5 9" xfId="4224"/>
    <cellStyle name="강조색5 6" xfId="4225"/>
    <cellStyle name="강조색5 7" xfId="4226"/>
    <cellStyle name="강조색5 8" xfId="4227"/>
    <cellStyle name="강조색5 9" xfId="4228"/>
    <cellStyle name="강조색6 10" xfId="4229"/>
    <cellStyle name="강조색6 11" xfId="4230"/>
    <cellStyle name="강조색6 12" xfId="4231"/>
    <cellStyle name="강조색6 13" xfId="4232"/>
    <cellStyle name="강조색6 14" xfId="4233"/>
    <cellStyle name="강조색6 15" xfId="4234"/>
    <cellStyle name="강조색6 16" xfId="4235"/>
    <cellStyle name="강조색6 17" xfId="4236"/>
    <cellStyle name="강조색6 18" xfId="4237"/>
    <cellStyle name="강조색6 19" xfId="4238"/>
    <cellStyle name="강조색6 2" xfId="4239"/>
    <cellStyle name="강조색6 2 2" xfId="4240"/>
    <cellStyle name="강조색6 20" xfId="4241"/>
    <cellStyle name="강조색6 21" xfId="4242"/>
    <cellStyle name="강조색6 22" xfId="4243"/>
    <cellStyle name="강조색6 23" xfId="4244"/>
    <cellStyle name="강조색6 24" xfId="4245"/>
    <cellStyle name="강조색6 25" xfId="4246"/>
    <cellStyle name="강조색6 26" xfId="4247"/>
    <cellStyle name="강조색6 27" xfId="4248"/>
    <cellStyle name="강조색6 28" xfId="4249"/>
    <cellStyle name="강조색6 29" xfId="4250"/>
    <cellStyle name="강조색6 3" xfId="4251"/>
    <cellStyle name="강조색6 30" xfId="4252"/>
    <cellStyle name="강조색6 31" xfId="4253"/>
    <cellStyle name="강조색6 32" xfId="4254"/>
    <cellStyle name="강조색6 33" xfId="4255"/>
    <cellStyle name="강조색6 34" xfId="4256"/>
    <cellStyle name="강조색6 35" xfId="4257"/>
    <cellStyle name="강조색6 36" xfId="4258"/>
    <cellStyle name="강조색6 37" xfId="4259"/>
    <cellStyle name="강조색6 38" xfId="4260"/>
    <cellStyle name="강조색6 39" xfId="4261"/>
    <cellStyle name="강조색6 4" xfId="4262"/>
    <cellStyle name="강조색6 40" xfId="4263"/>
    <cellStyle name="강조색6 41" xfId="4264"/>
    <cellStyle name="강조색6 42" xfId="4265"/>
    <cellStyle name="강조색6 5" xfId="4266"/>
    <cellStyle name="강조색6 5 10" xfId="4267"/>
    <cellStyle name="강조색6 5 11" xfId="4268"/>
    <cellStyle name="강조색6 5 12" xfId="4269"/>
    <cellStyle name="강조색6 5 13" xfId="4270"/>
    <cellStyle name="강조색6 5 14" xfId="4271"/>
    <cellStyle name="강조색6 5 15" xfId="4272"/>
    <cellStyle name="강조색6 5 16" xfId="4273"/>
    <cellStyle name="강조색6 5 17" xfId="4274"/>
    <cellStyle name="강조색6 5 18" xfId="4275"/>
    <cellStyle name="강조색6 5 19" xfId="4276"/>
    <cellStyle name="강조색6 5 2" xfId="4277"/>
    <cellStyle name="강조색6 5 20" xfId="4278"/>
    <cellStyle name="강조색6 5 21" xfId="4279"/>
    <cellStyle name="강조색6 5 22" xfId="4280"/>
    <cellStyle name="강조색6 5 23" xfId="4281"/>
    <cellStyle name="강조색6 5 3" xfId="4282"/>
    <cellStyle name="강조색6 5 4" xfId="4283"/>
    <cellStyle name="강조색6 5 5" xfId="4284"/>
    <cellStyle name="강조색6 5 6" xfId="4285"/>
    <cellStyle name="강조색6 5 7" xfId="4286"/>
    <cellStyle name="강조색6 5 8" xfId="4287"/>
    <cellStyle name="강조색6 5 9" xfId="4288"/>
    <cellStyle name="강조색6 6" xfId="4289"/>
    <cellStyle name="강조색6 7" xfId="4290"/>
    <cellStyle name="강조색6 8" xfId="4291"/>
    <cellStyle name="강조색6 9" xfId="4292"/>
    <cellStyle name="경고문 10" xfId="4293"/>
    <cellStyle name="경고문 11" xfId="4294"/>
    <cellStyle name="경고문 12" xfId="4295"/>
    <cellStyle name="경고문 13" xfId="4296"/>
    <cellStyle name="경고문 14" xfId="4297"/>
    <cellStyle name="경고문 15" xfId="4298"/>
    <cellStyle name="경고문 16" xfId="4299"/>
    <cellStyle name="경고문 17" xfId="4300"/>
    <cellStyle name="경고문 18" xfId="4301"/>
    <cellStyle name="경고문 19" xfId="4302"/>
    <cellStyle name="경고문 2" xfId="4303"/>
    <cellStyle name="경고문 2 2" xfId="4304"/>
    <cellStyle name="경고문 20" xfId="4305"/>
    <cellStyle name="경고문 21" xfId="4306"/>
    <cellStyle name="경고문 22" xfId="4307"/>
    <cellStyle name="경고문 23" xfId="4308"/>
    <cellStyle name="경고문 24" xfId="4309"/>
    <cellStyle name="경고문 25" xfId="4310"/>
    <cellStyle name="경고문 26" xfId="4311"/>
    <cellStyle name="경고문 27" xfId="4312"/>
    <cellStyle name="경고문 28" xfId="4313"/>
    <cellStyle name="경고문 29" xfId="4314"/>
    <cellStyle name="경고문 3" xfId="4315"/>
    <cellStyle name="경고문 30" xfId="4316"/>
    <cellStyle name="경고문 31" xfId="4317"/>
    <cellStyle name="경고문 32" xfId="4318"/>
    <cellStyle name="경고문 33" xfId="4319"/>
    <cellStyle name="경고문 34" xfId="4320"/>
    <cellStyle name="경고문 35" xfId="4321"/>
    <cellStyle name="경고문 36" xfId="4322"/>
    <cellStyle name="경고문 37" xfId="4323"/>
    <cellStyle name="경고문 38" xfId="4324"/>
    <cellStyle name="경고문 39" xfId="4325"/>
    <cellStyle name="경고문 4" xfId="4326"/>
    <cellStyle name="경고문 40" xfId="4327"/>
    <cellStyle name="경고문 41" xfId="4328"/>
    <cellStyle name="경고문 42" xfId="4329"/>
    <cellStyle name="경고문 5" xfId="4330"/>
    <cellStyle name="경고문 5 10" xfId="4331"/>
    <cellStyle name="경고문 5 11" xfId="4332"/>
    <cellStyle name="경고문 5 12" xfId="4333"/>
    <cellStyle name="경고문 5 13" xfId="4334"/>
    <cellStyle name="경고문 5 14" xfId="4335"/>
    <cellStyle name="경고문 5 15" xfId="4336"/>
    <cellStyle name="경고문 5 16" xfId="4337"/>
    <cellStyle name="경고문 5 17" xfId="4338"/>
    <cellStyle name="경고문 5 18" xfId="4339"/>
    <cellStyle name="경고문 5 19" xfId="4340"/>
    <cellStyle name="경고문 5 2" xfId="4341"/>
    <cellStyle name="경고문 5 20" xfId="4342"/>
    <cellStyle name="경고문 5 21" xfId="4343"/>
    <cellStyle name="경고문 5 22" xfId="4344"/>
    <cellStyle name="경고문 5 23" xfId="4345"/>
    <cellStyle name="경고문 5 3" xfId="4346"/>
    <cellStyle name="경고문 5 4" xfId="4347"/>
    <cellStyle name="경고문 5 5" xfId="4348"/>
    <cellStyle name="경고문 5 6" xfId="4349"/>
    <cellStyle name="경고문 5 7" xfId="4350"/>
    <cellStyle name="경고문 5 8" xfId="4351"/>
    <cellStyle name="경고문 5 9" xfId="4352"/>
    <cellStyle name="경고문 6" xfId="4353"/>
    <cellStyle name="경고문 7" xfId="4354"/>
    <cellStyle name="경고문 8" xfId="4355"/>
    <cellStyle name="경고문 9" xfId="4356"/>
    <cellStyle name="계산 10" xfId="4357"/>
    <cellStyle name="계산 11" xfId="4358"/>
    <cellStyle name="계산 12" xfId="4359"/>
    <cellStyle name="계산 13" xfId="4360"/>
    <cellStyle name="계산 14" xfId="4361"/>
    <cellStyle name="계산 15" xfId="4362"/>
    <cellStyle name="계산 16" xfId="4363"/>
    <cellStyle name="계산 17" xfId="4364"/>
    <cellStyle name="계산 18" xfId="4365"/>
    <cellStyle name="계산 19" xfId="4366"/>
    <cellStyle name="계산 2" xfId="4367"/>
    <cellStyle name="계산 2 2" xfId="4368"/>
    <cellStyle name="계산 20" xfId="4369"/>
    <cellStyle name="계산 21" xfId="4370"/>
    <cellStyle name="계산 22" xfId="4371"/>
    <cellStyle name="계산 23" xfId="4372"/>
    <cellStyle name="계산 24" xfId="4373"/>
    <cellStyle name="계산 25" xfId="4374"/>
    <cellStyle name="계산 26" xfId="4375"/>
    <cellStyle name="계산 27" xfId="4376"/>
    <cellStyle name="계산 28" xfId="4377"/>
    <cellStyle name="계산 29" xfId="4378"/>
    <cellStyle name="계산 3" xfId="4379"/>
    <cellStyle name="계산 30" xfId="4380"/>
    <cellStyle name="계산 31" xfId="4381"/>
    <cellStyle name="계산 32" xfId="4382"/>
    <cellStyle name="계산 33" xfId="4383"/>
    <cellStyle name="계산 34" xfId="4384"/>
    <cellStyle name="계산 35" xfId="4385"/>
    <cellStyle name="계산 36" xfId="4386"/>
    <cellStyle name="계산 37" xfId="4387"/>
    <cellStyle name="계산 38" xfId="4388"/>
    <cellStyle name="계산 39" xfId="4389"/>
    <cellStyle name="계산 4" xfId="4390"/>
    <cellStyle name="계산 40" xfId="4391"/>
    <cellStyle name="계산 41" xfId="4392"/>
    <cellStyle name="계산 42" xfId="4393"/>
    <cellStyle name="계산 5" xfId="4394"/>
    <cellStyle name="계산 5 10" xfId="4395"/>
    <cellStyle name="계산 5 11" xfId="4396"/>
    <cellStyle name="계산 5 12" xfId="4397"/>
    <cellStyle name="계산 5 13" xfId="4398"/>
    <cellStyle name="계산 5 14" xfId="4399"/>
    <cellStyle name="계산 5 15" xfId="4400"/>
    <cellStyle name="계산 5 16" xfId="4401"/>
    <cellStyle name="계산 5 17" xfId="4402"/>
    <cellStyle name="계산 5 18" xfId="4403"/>
    <cellStyle name="계산 5 19" xfId="4404"/>
    <cellStyle name="계산 5 2" xfId="4405"/>
    <cellStyle name="계산 5 20" xfId="4406"/>
    <cellStyle name="계산 5 21" xfId="4407"/>
    <cellStyle name="계산 5 22" xfId="4408"/>
    <cellStyle name="계산 5 23" xfId="4409"/>
    <cellStyle name="계산 5 3" xfId="4410"/>
    <cellStyle name="계산 5 4" xfId="4411"/>
    <cellStyle name="계산 5 5" xfId="4412"/>
    <cellStyle name="계산 5 6" xfId="4413"/>
    <cellStyle name="계산 5 7" xfId="4414"/>
    <cellStyle name="계산 5 8" xfId="4415"/>
    <cellStyle name="계산 5 9" xfId="4416"/>
    <cellStyle name="계산 6" xfId="4417"/>
    <cellStyle name="계산 7" xfId="4418"/>
    <cellStyle name="계산 8" xfId="4419"/>
    <cellStyle name="계산 9" xfId="4420"/>
    <cellStyle name="고정소숫점" xfId="4421"/>
    <cellStyle name="고정소숫점 2" xfId="4422"/>
    <cellStyle name="고정출력1" xfId="4423"/>
    <cellStyle name="고정출력1 2" xfId="4424"/>
    <cellStyle name="고정출력2" xfId="4425"/>
    <cellStyle name="고정출력2 2" xfId="4426"/>
    <cellStyle name="나쁨 10" xfId="4427"/>
    <cellStyle name="나쁨 11" xfId="4428"/>
    <cellStyle name="나쁨 12" xfId="4429"/>
    <cellStyle name="나쁨 13" xfId="4430"/>
    <cellStyle name="나쁨 14" xfId="4431"/>
    <cellStyle name="나쁨 15" xfId="4432"/>
    <cellStyle name="나쁨 16" xfId="4433"/>
    <cellStyle name="나쁨 17" xfId="4434"/>
    <cellStyle name="나쁨 18" xfId="4435"/>
    <cellStyle name="나쁨 19" xfId="4436"/>
    <cellStyle name="나쁨 2" xfId="2"/>
    <cellStyle name="나쁨 2 2" xfId="4437"/>
    <cellStyle name="나쁨 20" xfId="4438"/>
    <cellStyle name="나쁨 21" xfId="4439"/>
    <cellStyle name="나쁨 22" xfId="4440"/>
    <cellStyle name="나쁨 23" xfId="4441"/>
    <cellStyle name="나쁨 24" xfId="4442"/>
    <cellStyle name="나쁨 25" xfId="4443"/>
    <cellStyle name="나쁨 26" xfId="4444"/>
    <cellStyle name="나쁨 27" xfId="4445"/>
    <cellStyle name="나쁨 28" xfId="4446"/>
    <cellStyle name="나쁨 29" xfId="4447"/>
    <cellStyle name="나쁨 3" xfId="4448"/>
    <cellStyle name="나쁨 30" xfId="4449"/>
    <cellStyle name="나쁨 31" xfId="4450"/>
    <cellStyle name="나쁨 32" xfId="4451"/>
    <cellStyle name="나쁨 33" xfId="4452"/>
    <cellStyle name="나쁨 34" xfId="4453"/>
    <cellStyle name="나쁨 35" xfId="4454"/>
    <cellStyle name="나쁨 36" xfId="4455"/>
    <cellStyle name="나쁨 37" xfId="4456"/>
    <cellStyle name="나쁨 38" xfId="4457"/>
    <cellStyle name="나쁨 39" xfId="4458"/>
    <cellStyle name="나쁨 4" xfId="4459"/>
    <cellStyle name="나쁨 40" xfId="4460"/>
    <cellStyle name="나쁨 41" xfId="4461"/>
    <cellStyle name="나쁨 42" xfId="4462"/>
    <cellStyle name="나쁨 5" xfId="4463"/>
    <cellStyle name="나쁨 5 10" xfId="4464"/>
    <cellStyle name="나쁨 5 11" xfId="4465"/>
    <cellStyle name="나쁨 5 12" xfId="4466"/>
    <cellStyle name="나쁨 5 13" xfId="4467"/>
    <cellStyle name="나쁨 5 14" xfId="4468"/>
    <cellStyle name="나쁨 5 15" xfId="4469"/>
    <cellStyle name="나쁨 5 16" xfId="4470"/>
    <cellStyle name="나쁨 5 17" xfId="4471"/>
    <cellStyle name="나쁨 5 18" xfId="4472"/>
    <cellStyle name="나쁨 5 19" xfId="4473"/>
    <cellStyle name="나쁨 5 2" xfId="4474"/>
    <cellStyle name="나쁨 5 20" xfId="4475"/>
    <cellStyle name="나쁨 5 21" xfId="4476"/>
    <cellStyle name="나쁨 5 22" xfId="4477"/>
    <cellStyle name="나쁨 5 23" xfId="4478"/>
    <cellStyle name="나쁨 5 3" xfId="4479"/>
    <cellStyle name="나쁨 5 4" xfId="4480"/>
    <cellStyle name="나쁨 5 5" xfId="4481"/>
    <cellStyle name="나쁨 5 6" xfId="4482"/>
    <cellStyle name="나쁨 5 7" xfId="4483"/>
    <cellStyle name="나쁨 5 8" xfId="4484"/>
    <cellStyle name="나쁨 5 9" xfId="4485"/>
    <cellStyle name="나쁨 6" xfId="4486"/>
    <cellStyle name="나쁨 7" xfId="4487"/>
    <cellStyle name="나쁨 8" xfId="4488"/>
    <cellStyle name="나쁨 9" xfId="4489"/>
    <cellStyle name="날짜" xfId="4490"/>
    <cellStyle name="날짜 2" xfId="4491"/>
    <cellStyle name="달러" xfId="4492"/>
    <cellStyle name="달러 2" xfId="4493"/>
    <cellStyle name="뒤에 오는 하이퍼링크_~MF0675" xfId="4494"/>
    <cellStyle name="똿뗦먛귟 [0.00]_PRODUCT DETAIL Q1" xfId="4495"/>
    <cellStyle name="똿뗦먛귟_PRODUCT DETAIL Q1" xfId="4496"/>
    <cellStyle name="메모 10" xfId="4497"/>
    <cellStyle name="메모 10 11" xfId="4498"/>
    <cellStyle name="메모 10 12" xfId="4499"/>
    <cellStyle name="메모 10 13" xfId="4500"/>
    <cellStyle name="메모 10 14" xfId="4501"/>
    <cellStyle name="메모 10 15" xfId="4502"/>
    <cellStyle name="메모 10 16" xfId="4503"/>
    <cellStyle name="메모 10 17" xfId="4504"/>
    <cellStyle name="메모 10 18" xfId="4505"/>
    <cellStyle name="메모 10 19" xfId="4506"/>
    <cellStyle name="메모 10 2" xfId="4507"/>
    <cellStyle name="메모 10 20" xfId="4508"/>
    <cellStyle name="메모 10 21" xfId="4509"/>
    <cellStyle name="메모 10 22" xfId="4510"/>
    <cellStyle name="메모 10 23" xfId="4511"/>
    <cellStyle name="메모 10 3" xfId="4512"/>
    <cellStyle name="메모 10 4" xfId="4513"/>
    <cellStyle name="메모 10 5" xfId="4514"/>
    <cellStyle name="메모 10 6" xfId="4515"/>
    <cellStyle name="메모 10 7" xfId="4516"/>
    <cellStyle name="메모 10 8" xfId="4517"/>
    <cellStyle name="메모 10 9" xfId="4518"/>
    <cellStyle name="메모 11" xfId="4519"/>
    <cellStyle name="메모 12" xfId="4520"/>
    <cellStyle name="메모 13" xfId="4521"/>
    <cellStyle name="메모 14" xfId="4522"/>
    <cellStyle name="메모 15" xfId="4523"/>
    <cellStyle name="메모 16" xfId="4524"/>
    <cellStyle name="메모 17" xfId="4525"/>
    <cellStyle name="메모 18" xfId="4526"/>
    <cellStyle name="메모 19" xfId="4527"/>
    <cellStyle name="메모 2" xfId="4528"/>
    <cellStyle name="메모 20" xfId="4529"/>
    <cellStyle name="메모 21" xfId="4530"/>
    <cellStyle name="메모 22" xfId="4531"/>
    <cellStyle name="메모 23" xfId="4532"/>
    <cellStyle name="메모 24" xfId="4533"/>
    <cellStyle name="메모 25" xfId="4534"/>
    <cellStyle name="메모 26" xfId="4535"/>
    <cellStyle name="메모 27" xfId="4536"/>
    <cellStyle name="메모 28" xfId="4537"/>
    <cellStyle name="메모 29" xfId="4538"/>
    <cellStyle name="메모 3" xfId="4539"/>
    <cellStyle name="메모 30" xfId="4540"/>
    <cellStyle name="메모 31" xfId="4541"/>
    <cellStyle name="메모 32" xfId="4542"/>
    <cellStyle name="메모 33" xfId="4543"/>
    <cellStyle name="메모 34" xfId="4544"/>
    <cellStyle name="메모 35" xfId="4545"/>
    <cellStyle name="메모 36" xfId="4546"/>
    <cellStyle name="메모 37" xfId="4547"/>
    <cellStyle name="메모 38" xfId="4548"/>
    <cellStyle name="메모 39" xfId="4549"/>
    <cellStyle name="메모 4" xfId="4550"/>
    <cellStyle name="메모 40" xfId="4551"/>
    <cellStyle name="메모 41" xfId="4552"/>
    <cellStyle name="메모 42" xfId="4553"/>
    <cellStyle name="메모 5" xfId="4554"/>
    <cellStyle name="메모 5 10" xfId="4555"/>
    <cellStyle name="메모 5 11" xfId="4556"/>
    <cellStyle name="메모 5 12" xfId="4557"/>
    <cellStyle name="메모 5 13" xfId="4558"/>
    <cellStyle name="메모 5 14" xfId="4559"/>
    <cellStyle name="메모 5 15" xfId="4560"/>
    <cellStyle name="메모 5 16" xfId="4561"/>
    <cellStyle name="메모 5 17" xfId="4562"/>
    <cellStyle name="메모 5 18" xfId="4563"/>
    <cellStyle name="메모 5 19" xfId="4564"/>
    <cellStyle name="메모 5 2" xfId="4565"/>
    <cellStyle name="메모 5 20" xfId="4566"/>
    <cellStyle name="메모 5 21" xfId="4567"/>
    <cellStyle name="메모 5 22" xfId="4568"/>
    <cellStyle name="메모 5 23" xfId="4569"/>
    <cellStyle name="메모 5 3" xfId="4570"/>
    <cellStyle name="메모 5 4" xfId="4571"/>
    <cellStyle name="메모 5 5" xfId="4572"/>
    <cellStyle name="메모 5 6" xfId="4573"/>
    <cellStyle name="메모 5 7" xfId="4574"/>
    <cellStyle name="메모 5 8" xfId="4575"/>
    <cellStyle name="메모 5 9" xfId="4576"/>
    <cellStyle name="메모 6" xfId="4577"/>
    <cellStyle name="메모 6 10" xfId="4578"/>
    <cellStyle name="메모 6 11" xfId="4579"/>
    <cellStyle name="메모 6 12" xfId="4580"/>
    <cellStyle name="메모 6 13" xfId="4581"/>
    <cellStyle name="메모 6 14" xfId="4582"/>
    <cellStyle name="메모 6 15" xfId="4583"/>
    <cellStyle name="메모 6 16" xfId="4584"/>
    <cellStyle name="메모 6 17" xfId="4585"/>
    <cellStyle name="메모 6 18" xfId="4586"/>
    <cellStyle name="메모 6 19" xfId="4587"/>
    <cellStyle name="메모 6 2" xfId="4588"/>
    <cellStyle name="메모 6 2 10" xfId="4589"/>
    <cellStyle name="메모 6 2 11" xfId="4590"/>
    <cellStyle name="메모 6 2 12" xfId="4591"/>
    <cellStyle name="메모 6 2 13" xfId="4592"/>
    <cellStyle name="메모 6 2 14" xfId="4593"/>
    <cellStyle name="메모 6 2 15" xfId="4594"/>
    <cellStyle name="메모 6 2 16" xfId="4595"/>
    <cellStyle name="메모 6 2 17" xfId="4596"/>
    <cellStyle name="메모 6 2 18" xfId="4597"/>
    <cellStyle name="메모 6 2 19" xfId="4598"/>
    <cellStyle name="메모 6 2 2" xfId="4599"/>
    <cellStyle name="메모 6 2 20" xfId="4600"/>
    <cellStyle name="메모 6 2 21" xfId="4601"/>
    <cellStyle name="메모 6 2 22" xfId="4602"/>
    <cellStyle name="메모 6 2 23" xfId="4603"/>
    <cellStyle name="메모 6 2 3" xfId="4604"/>
    <cellStyle name="메모 6 2 4" xfId="4605"/>
    <cellStyle name="메모 6 2 5" xfId="4606"/>
    <cellStyle name="메모 6 2 6" xfId="4607"/>
    <cellStyle name="메모 6 2 7" xfId="4608"/>
    <cellStyle name="메모 6 2 8" xfId="4609"/>
    <cellStyle name="메모 6 2 9" xfId="4610"/>
    <cellStyle name="메모 6 20" xfId="4611"/>
    <cellStyle name="메모 6 21" xfId="4612"/>
    <cellStyle name="메모 6 22" xfId="4613"/>
    <cellStyle name="메모 6 23" xfId="4614"/>
    <cellStyle name="메모 6 24" xfId="4615"/>
    <cellStyle name="메모 6 3" xfId="4616"/>
    <cellStyle name="메모 6 4" xfId="4617"/>
    <cellStyle name="메모 6 5" xfId="4618"/>
    <cellStyle name="메모 6 6" xfId="4619"/>
    <cellStyle name="메모 6 7" xfId="4620"/>
    <cellStyle name="메모 6 8" xfId="4621"/>
    <cellStyle name="메모 6 9" xfId="4622"/>
    <cellStyle name="메모 7" xfId="4623"/>
    <cellStyle name="메모 7 10" xfId="4624"/>
    <cellStyle name="메모 7 11" xfId="4625"/>
    <cellStyle name="메모 7 12" xfId="4626"/>
    <cellStyle name="메모 7 13" xfId="4627"/>
    <cellStyle name="메모 7 14" xfId="4628"/>
    <cellStyle name="메모 7 15" xfId="4629"/>
    <cellStyle name="메모 7 16" xfId="4630"/>
    <cellStyle name="메모 7 17" xfId="4631"/>
    <cellStyle name="메모 7 18" xfId="4632"/>
    <cellStyle name="메모 7 19" xfId="4633"/>
    <cellStyle name="메모 7 2" xfId="4634"/>
    <cellStyle name="메모 7 20" xfId="4635"/>
    <cellStyle name="메모 7 21" xfId="4636"/>
    <cellStyle name="메모 7 22" xfId="4637"/>
    <cellStyle name="메모 7 23" xfId="4638"/>
    <cellStyle name="메모 7 3" xfId="4639"/>
    <cellStyle name="메모 7 4" xfId="4640"/>
    <cellStyle name="메모 7 5" xfId="4641"/>
    <cellStyle name="메모 7 6" xfId="4642"/>
    <cellStyle name="메모 7 7" xfId="4643"/>
    <cellStyle name="메모 7 8" xfId="4644"/>
    <cellStyle name="메모 7 9" xfId="4645"/>
    <cellStyle name="메모 8" xfId="4646"/>
    <cellStyle name="메모 8 10" xfId="4647"/>
    <cellStyle name="메모 8 11" xfId="4648"/>
    <cellStyle name="메모 8 12" xfId="4649"/>
    <cellStyle name="메모 8 13" xfId="4650"/>
    <cellStyle name="메모 8 14" xfId="4651"/>
    <cellStyle name="메모 8 15" xfId="4652"/>
    <cellStyle name="메모 8 16" xfId="4653"/>
    <cellStyle name="메모 8 17" xfId="4654"/>
    <cellStyle name="메모 8 18" xfId="4655"/>
    <cellStyle name="메모 8 19" xfId="4656"/>
    <cellStyle name="메모 8 2" xfId="4657"/>
    <cellStyle name="메모 8 20" xfId="4658"/>
    <cellStyle name="메모 8 21" xfId="4659"/>
    <cellStyle name="메모 8 22" xfId="4660"/>
    <cellStyle name="메모 8 23" xfId="4661"/>
    <cellStyle name="메모 8 3" xfId="4662"/>
    <cellStyle name="메모 8 4" xfId="4663"/>
    <cellStyle name="메모 8 5" xfId="4664"/>
    <cellStyle name="메모 8 6" xfId="4665"/>
    <cellStyle name="메모 8 7" xfId="4666"/>
    <cellStyle name="메모 8 8" xfId="4667"/>
    <cellStyle name="메모 8 9" xfId="4668"/>
    <cellStyle name="메모 9" xfId="4669"/>
    <cellStyle name="메모 9 10" xfId="4670"/>
    <cellStyle name="메모 9 11" xfId="4671"/>
    <cellStyle name="메모 9 12" xfId="4672"/>
    <cellStyle name="메모 9 13" xfId="4673"/>
    <cellStyle name="메모 9 14" xfId="4674"/>
    <cellStyle name="메모 9 15" xfId="4675"/>
    <cellStyle name="메모 9 16" xfId="4676"/>
    <cellStyle name="메모 9 17" xfId="4677"/>
    <cellStyle name="메모 9 18" xfId="4678"/>
    <cellStyle name="메모 9 19" xfId="4679"/>
    <cellStyle name="메모 9 2" xfId="4680"/>
    <cellStyle name="메모 9 2 10" xfId="4681"/>
    <cellStyle name="메모 9 2 11" xfId="4682"/>
    <cellStyle name="메모 9 2 12" xfId="4683"/>
    <cellStyle name="메모 9 2 13" xfId="4684"/>
    <cellStyle name="메모 9 2 14" xfId="4685"/>
    <cellStyle name="메모 9 2 15" xfId="4686"/>
    <cellStyle name="메모 9 2 16" xfId="4687"/>
    <cellStyle name="메모 9 2 17" xfId="4688"/>
    <cellStyle name="메모 9 2 18" xfId="4689"/>
    <cellStyle name="메모 9 2 19" xfId="4690"/>
    <cellStyle name="메모 9 2 2" xfId="4691"/>
    <cellStyle name="메모 9 2 20" xfId="4692"/>
    <cellStyle name="메모 9 2 21" xfId="4693"/>
    <cellStyle name="메모 9 2 22" xfId="4694"/>
    <cellStyle name="메모 9 2 23" xfId="4695"/>
    <cellStyle name="메모 9 2 3" xfId="4696"/>
    <cellStyle name="메모 9 2 4" xfId="4697"/>
    <cellStyle name="메모 9 2 5" xfId="4698"/>
    <cellStyle name="메모 9 2 6" xfId="4699"/>
    <cellStyle name="메모 9 2 7" xfId="4700"/>
    <cellStyle name="메모 9 2 8" xfId="4701"/>
    <cellStyle name="메모 9 2 9" xfId="4702"/>
    <cellStyle name="메모 9 20" xfId="4703"/>
    <cellStyle name="메모 9 21" xfId="4704"/>
    <cellStyle name="메모 9 22" xfId="4705"/>
    <cellStyle name="메모 9 23" xfId="4706"/>
    <cellStyle name="메모 9 24" xfId="4707"/>
    <cellStyle name="메모 9 3" xfId="4708"/>
    <cellStyle name="메모 9 4" xfId="4709"/>
    <cellStyle name="메모 9 5" xfId="4710"/>
    <cellStyle name="메모 9 6" xfId="4711"/>
    <cellStyle name="메모 9 7" xfId="4712"/>
    <cellStyle name="메모 9 8" xfId="4713"/>
    <cellStyle name="메모 9 9" xfId="4714"/>
    <cellStyle name="믅됞 [0.00]_PRODUCT DETAIL Q1" xfId="4715"/>
    <cellStyle name="믅됞_PRODUCT DETAIL Q1" xfId="4716"/>
    <cellStyle name="밍? [0]_엄넷?? " xfId="4717"/>
    <cellStyle name="밍?_엄넷?? " xfId="4718"/>
    <cellStyle name="백분율" xfId="3" builtinId="5"/>
    <cellStyle name="백분율 2" xfId="4"/>
    <cellStyle name="백분율 2 2" xfId="4719"/>
    <cellStyle name="백분율 2 3" xfId="4720"/>
    <cellStyle name="백분율 2 4" xfId="4721"/>
    <cellStyle name="백분율 3" xfId="4722"/>
    <cellStyle name="백분율 3 2" xfId="4723"/>
    <cellStyle name="백분율 4" xfId="4724"/>
    <cellStyle name="보통 10" xfId="4725"/>
    <cellStyle name="보통 11" xfId="4726"/>
    <cellStyle name="보통 12" xfId="4727"/>
    <cellStyle name="보통 13" xfId="4728"/>
    <cellStyle name="보통 14" xfId="4729"/>
    <cellStyle name="보통 15" xfId="4730"/>
    <cellStyle name="보통 16" xfId="4731"/>
    <cellStyle name="보통 17" xfId="4732"/>
    <cellStyle name="보통 18" xfId="4733"/>
    <cellStyle name="보통 19" xfId="4734"/>
    <cellStyle name="보통 2" xfId="4735"/>
    <cellStyle name="보통 2 2" xfId="4736"/>
    <cellStyle name="보통 20" xfId="4737"/>
    <cellStyle name="보통 21" xfId="4738"/>
    <cellStyle name="보통 22" xfId="4739"/>
    <cellStyle name="보통 23" xfId="4740"/>
    <cellStyle name="보통 24" xfId="4741"/>
    <cellStyle name="보통 25" xfId="4742"/>
    <cellStyle name="보통 26" xfId="4743"/>
    <cellStyle name="보통 27" xfId="4744"/>
    <cellStyle name="보통 28" xfId="4745"/>
    <cellStyle name="보통 29" xfId="4746"/>
    <cellStyle name="보통 3" xfId="4747"/>
    <cellStyle name="보통 30" xfId="4748"/>
    <cellStyle name="보통 31" xfId="4749"/>
    <cellStyle name="보통 32" xfId="4750"/>
    <cellStyle name="보통 33" xfId="4751"/>
    <cellStyle name="보통 34" xfId="4752"/>
    <cellStyle name="보통 35" xfId="4753"/>
    <cellStyle name="보통 36" xfId="4754"/>
    <cellStyle name="보통 37" xfId="4755"/>
    <cellStyle name="보통 38" xfId="4756"/>
    <cellStyle name="보통 39" xfId="4757"/>
    <cellStyle name="보통 4" xfId="4758"/>
    <cellStyle name="보통 40" xfId="4759"/>
    <cellStyle name="보통 41" xfId="4760"/>
    <cellStyle name="보통 42" xfId="4761"/>
    <cellStyle name="보통 5" xfId="4762"/>
    <cellStyle name="보통 5 10" xfId="4763"/>
    <cellStyle name="보통 5 11" xfId="4764"/>
    <cellStyle name="보통 5 12" xfId="4765"/>
    <cellStyle name="보통 5 13" xfId="4766"/>
    <cellStyle name="보통 5 14" xfId="4767"/>
    <cellStyle name="보통 5 15" xfId="4768"/>
    <cellStyle name="보통 5 16" xfId="4769"/>
    <cellStyle name="보통 5 17" xfId="4770"/>
    <cellStyle name="보통 5 18" xfId="4771"/>
    <cellStyle name="보통 5 19" xfId="4772"/>
    <cellStyle name="보통 5 2" xfId="4773"/>
    <cellStyle name="보통 5 20" xfId="4774"/>
    <cellStyle name="보통 5 21" xfId="4775"/>
    <cellStyle name="보통 5 22" xfId="4776"/>
    <cellStyle name="보통 5 23" xfId="4777"/>
    <cellStyle name="보통 5 3" xfId="4778"/>
    <cellStyle name="보통 5 4" xfId="4779"/>
    <cellStyle name="보통 5 5" xfId="4780"/>
    <cellStyle name="보통 5 6" xfId="4781"/>
    <cellStyle name="보통 5 7" xfId="4782"/>
    <cellStyle name="보통 5 8" xfId="4783"/>
    <cellStyle name="보통 5 9" xfId="4784"/>
    <cellStyle name="보통 6" xfId="4785"/>
    <cellStyle name="보통 7" xfId="4786"/>
    <cellStyle name="보통 8" xfId="4787"/>
    <cellStyle name="보통 9" xfId="4788"/>
    <cellStyle name="불가능" xfId="4789"/>
    <cellStyle name="뷭?" xfId="4790"/>
    <cellStyle name="뷭? 2" xfId="4791"/>
    <cellStyle name="뷭?_BOOKSHIP" xfId="4792"/>
    <cellStyle name="뷰A? [0]_엄넷?? " xfId="4793"/>
    <cellStyle name="뷰A?_엄넷?? " xfId="4794"/>
    <cellStyle name="常规_2002" xfId="4795"/>
    <cellStyle name="설명 텍스트 10" xfId="4796"/>
    <cellStyle name="설명 텍스트 11" xfId="4797"/>
    <cellStyle name="설명 텍스트 12" xfId="4798"/>
    <cellStyle name="설명 텍스트 13" xfId="4799"/>
    <cellStyle name="설명 텍스트 14" xfId="4800"/>
    <cellStyle name="설명 텍스트 15" xfId="4801"/>
    <cellStyle name="설명 텍스트 16" xfId="4802"/>
    <cellStyle name="설명 텍스트 17" xfId="4803"/>
    <cellStyle name="설명 텍스트 18" xfId="4804"/>
    <cellStyle name="설명 텍스트 19" xfId="4805"/>
    <cellStyle name="설명 텍스트 2" xfId="4806"/>
    <cellStyle name="설명 텍스트 2 2" xfId="4807"/>
    <cellStyle name="설명 텍스트 2 3" xfId="4808"/>
    <cellStyle name="설명 텍스트 20" xfId="4809"/>
    <cellStyle name="설명 텍스트 21" xfId="4810"/>
    <cellStyle name="설명 텍스트 22" xfId="4811"/>
    <cellStyle name="설명 텍스트 23" xfId="4812"/>
    <cellStyle name="설명 텍스트 24" xfId="4813"/>
    <cellStyle name="설명 텍스트 25" xfId="4814"/>
    <cellStyle name="설명 텍스트 26" xfId="4815"/>
    <cellStyle name="설명 텍스트 27" xfId="4816"/>
    <cellStyle name="설명 텍스트 28" xfId="4817"/>
    <cellStyle name="설명 텍스트 29" xfId="4818"/>
    <cellStyle name="설명 텍스트 3" xfId="4819"/>
    <cellStyle name="설명 텍스트 3 2" xfId="4820"/>
    <cellStyle name="설명 텍스트 30" xfId="4821"/>
    <cellStyle name="설명 텍스트 31" xfId="4822"/>
    <cellStyle name="설명 텍스트 32" xfId="4823"/>
    <cellStyle name="설명 텍스트 33" xfId="4824"/>
    <cellStyle name="설명 텍스트 34" xfId="4825"/>
    <cellStyle name="설명 텍스트 35" xfId="4826"/>
    <cellStyle name="설명 텍스트 36" xfId="4827"/>
    <cellStyle name="설명 텍스트 37" xfId="4828"/>
    <cellStyle name="설명 텍스트 38" xfId="4829"/>
    <cellStyle name="설명 텍스트 39" xfId="4830"/>
    <cellStyle name="설명 텍스트 4" xfId="4831"/>
    <cellStyle name="설명 텍스트 40" xfId="4832"/>
    <cellStyle name="설명 텍스트 41" xfId="4833"/>
    <cellStyle name="설명 텍스트 5" xfId="4834"/>
    <cellStyle name="설명 텍스트 5 10" xfId="4835"/>
    <cellStyle name="설명 텍스트 5 11" xfId="4836"/>
    <cellStyle name="설명 텍스트 5 12" xfId="4837"/>
    <cellStyle name="설명 텍스트 5 13" xfId="4838"/>
    <cellStyle name="설명 텍스트 5 14" xfId="4839"/>
    <cellStyle name="설명 텍스트 5 15" xfId="4840"/>
    <cellStyle name="설명 텍스트 5 16" xfId="4841"/>
    <cellStyle name="설명 텍스트 5 17" xfId="4842"/>
    <cellStyle name="설명 텍스트 5 18" xfId="4843"/>
    <cellStyle name="설명 텍스트 5 19" xfId="4844"/>
    <cellStyle name="설명 텍스트 5 2" xfId="4845"/>
    <cellStyle name="설명 텍스트 5 20" xfId="4846"/>
    <cellStyle name="설명 텍스트 5 21" xfId="4847"/>
    <cellStyle name="설명 텍스트 5 22" xfId="4848"/>
    <cellStyle name="설명 텍스트 5 23" xfId="4849"/>
    <cellStyle name="설명 텍스트 5 3" xfId="4850"/>
    <cellStyle name="설명 텍스트 5 4" xfId="4851"/>
    <cellStyle name="설명 텍스트 5 5" xfId="4852"/>
    <cellStyle name="설명 텍스트 5 6" xfId="4853"/>
    <cellStyle name="설명 텍스트 5 7" xfId="4854"/>
    <cellStyle name="설명 텍스트 5 8" xfId="4855"/>
    <cellStyle name="설명 텍스트 5 9" xfId="4856"/>
    <cellStyle name="설명 텍스트 6" xfId="4857"/>
    <cellStyle name="설명 텍스트 7" xfId="4858"/>
    <cellStyle name="설명 텍스트 8" xfId="4859"/>
    <cellStyle name="설명 텍스트 9" xfId="4860"/>
    <cellStyle name="셀 확인 10" xfId="4861"/>
    <cellStyle name="셀 확인 11" xfId="4862"/>
    <cellStyle name="셀 확인 12" xfId="4863"/>
    <cellStyle name="셀 확인 13" xfId="4864"/>
    <cellStyle name="셀 확인 14" xfId="4865"/>
    <cellStyle name="셀 확인 15" xfId="4866"/>
    <cellStyle name="셀 확인 16" xfId="4867"/>
    <cellStyle name="셀 확인 17" xfId="4868"/>
    <cellStyle name="셀 확인 18" xfId="4869"/>
    <cellStyle name="셀 확인 19" xfId="4870"/>
    <cellStyle name="셀 확인 2" xfId="4871"/>
    <cellStyle name="셀 확인 2 2" xfId="4872"/>
    <cellStyle name="셀 확인 2 3" xfId="4873"/>
    <cellStyle name="셀 확인 20" xfId="4874"/>
    <cellStyle name="셀 확인 21" xfId="4875"/>
    <cellStyle name="셀 확인 22" xfId="4876"/>
    <cellStyle name="셀 확인 23" xfId="4877"/>
    <cellStyle name="셀 확인 24" xfId="4878"/>
    <cellStyle name="셀 확인 25" xfId="4879"/>
    <cellStyle name="셀 확인 26" xfId="4880"/>
    <cellStyle name="셀 확인 27" xfId="4881"/>
    <cellStyle name="셀 확인 28" xfId="4882"/>
    <cellStyle name="셀 확인 29" xfId="4883"/>
    <cellStyle name="셀 확인 3" xfId="4884"/>
    <cellStyle name="셀 확인 3 2" xfId="4885"/>
    <cellStyle name="셀 확인 30" xfId="4886"/>
    <cellStyle name="셀 확인 31" xfId="4887"/>
    <cellStyle name="셀 확인 31 2" xfId="4888"/>
    <cellStyle name="셀 확인 32" xfId="4889"/>
    <cellStyle name="셀 확인 32 2" xfId="4890"/>
    <cellStyle name="셀 확인 33" xfId="4891"/>
    <cellStyle name="셀 확인 33 2" xfId="4892"/>
    <cellStyle name="셀 확인 34" xfId="4893"/>
    <cellStyle name="셀 확인 34 2" xfId="4894"/>
    <cellStyle name="셀 확인 35" xfId="4895"/>
    <cellStyle name="셀 확인 35 2" xfId="4896"/>
    <cellStyle name="셀 확인 36" xfId="4897"/>
    <cellStyle name="셀 확인 36 2" xfId="4898"/>
    <cellStyle name="셀 확인 37" xfId="4899"/>
    <cellStyle name="셀 확인 37 2" xfId="4900"/>
    <cellStyle name="셀 확인 38" xfId="4901"/>
    <cellStyle name="셀 확인 38 2" xfId="4902"/>
    <cellStyle name="셀 확인 39" xfId="4903"/>
    <cellStyle name="셀 확인 39 2" xfId="4904"/>
    <cellStyle name="셀 확인 4" xfId="4905"/>
    <cellStyle name="셀 확인 4 2" xfId="4906"/>
    <cellStyle name="셀 확인 40" xfId="4907"/>
    <cellStyle name="셀 확인 40 2" xfId="4908"/>
    <cellStyle name="셀 확인 41" xfId="4909"/>
    <cellStyle name="셀 확인 41 2" xfId="4910"/>
    <cellStyle name="셀 확인 5" xfId="4911"/>
    <cellStyle name="셀 확인 5 10" xfId="4912"/>
    <cellStyle name="셀 확인 5 11" xfId="4913"/>
    <cellStyle name="셀 확인 5 12" xfId="4914"/>
    <cellStyle name="셀 확인 5 13" xfId="4915"/>
    <cellStyle name="셀 확인 5 14" xfId="4916"/>
    <cellStyle name="셀 확인 5 15" xfId="4917"/>
    <cellStyle name="셀 확인 5 16" xfId="4918"/>
    <cellStyle name="셀 확인 5 17" xfId="4919"/>
    <cellStyle name="셀 확인 5 18" xfId="4920"/>
    <cellStyle name="셀 확인 5 19" xfId="4921"/>
    <cellStyle name="셀 확인 5 2" xfId="4922"/>
    <cellStyle name="셀 확인 5 20" xfId="4923"/>
    <cellStyle name="셀 확인 5 21" xfId="4924"/>
    <cellStyle name="셀 확인 5 22" xfId="4925"/>
    <cellStyle name="셀 확인 5 23" xfId="4926"/>
    <cellStyle name="셀 확인 5 3" xfId="4927"/>
    <cellStyle name="셀 확인 5 4" xfId="4928"/>
    <cellStyle name="셀 확인 5 5" xfId="4929"/>
    <cellStyle name="셀 확인 5 6" xfId="4930"/>
    <cellStyle name="셀 확인 5 7" xfId="4931"/>
    <cellStyle name="셀 확인 5 8" xfId="4932"/>
    <cellStyle name="셀 확인 5 9" xfId="4933"/>
    <cellStyle name="셀 확인 6" xfId="4934"/>
    <cellStyle name="셀 확인 6 2" xfId="4935"/>
    <cellStyle name="셀 확인 7" xfId="4936"/>
    <cellStyle name="셀 확인 7 2" xfId="4937"/>
    <cellStyle name="셀 확인 8" xfId="4938"/>
    <cellStyle name="셀 확인 8 2" xfId="4939"/>
    <cellStyle name="셀 확인 9" xfId="4940"/>
    <cellStyle name="셀 확인 9 2" xfId="4941"/>
    <cellStyle name="셈迷?XLS!check_filesche|_x0005_" xfId="4942"/>
    <cellStyle name="숫자(R)" xfId="4943"/>
    <cellStyle name="쉼표 [0] 188" xfId="4944"/>
    <cellStyle name="쉼표 [0] 190 2" xfId="4945"/>
    <cellStyle name="쉼표 [0] 2" xfId="4946"/>
    <cellStyle name="쉼표 [0] 2 2" xfId="4947"/>
    <cellStyle name="쉼표 [0] 2 2 2" xfId="4948"/>
    <cellStyle name="쉼표 [0] 2 2 2 2" xfId="4949"/>
    <cellStyle name="쉼표 [0] 2 2 3" xfId="4950"/>
    <cellStyle name="쉼표 [0] 2 2 3 2" xfId="4951"/>
    <cellStyle name="쉼표 [0] 2 2 4" xfId="4952"/>
    <cellStyle name="쉼표 [0] 2 2 4 2" xfId="4953"/>
    <cellStyle name="쉼표 [0] 2 2 5" xfId="4954"/>
    <cellStyle name="쉼표 [0] 2 3" xfId="4955"/>
    <cellStyle name="쉼표 [0] 2 4" xfId="4956"/>
    <cellStyle name="쉼표 [0] 2 5" xfId="4957"/>
    <cellStyle name="쉼표 [0] 3" xfId="4958"/>
    <cellStyle name="쉼표 [0] 3 2" xfId="4959"/>
    <cellStyle name="쉼표 [0] 3 3" xfId="4960"/>
    <cellStyle name="쉼표 [0] 3 4" xfId="4961"/>
    <cellStyle name="쉼표 [0] 4" xfId="4962"/>
    <cellStyle name="쉼표 [0] 4 2" xfId="4963"/>
    <cellStyle name="쉼표 [0] 4 3" xfId="4964"/>
    <cellStyle name="쉼표 [0] 5" xfId="4965"/>
    <cellStyle name="쉼표 [0] 5 2" xfId="4966"/>
    <cellStyle name="쉼표 [0] 5 3" xfId="4967"/>
    <cellStyle name="쉼표 [0] 6" xfId="4968"/>
    <cellStyle name="쉼표 [0] 6 2" xfId="4969"/>
    <cellStyle name="쉼표 [0] 6 3" xfId="4970"/>
    <cellStyle name="쉼표 [0] 7" xfId="4971"/>
    <cellStyle name="스타일 1" xfId="5"/>
    <cellStyle name="스타일 1 2" xfId="4972"/>
    <cellStyle name="스타일 1 2 2" xfId="4973"/>
    <cellStyle name="스타일 1 3" xfId="4974"/>
    <cellStyle name="스타일 10" xfId="4975"/>
    <cellStyle name="스타일 100" xfId="4976"/>
    <cellStyle name="스타일 101" xfId="4977"/>
    <cellStyle name="스타일 102" xfId="4978"/>
    <cellStyle name="스타일 103" xfId="4979"/>
    <cellStyle name="스타일 104" xfId="4980"/>
    <cellStyle name="스타일 105" xfId="4981"/>
    <cellStyle name="스타일 106" xfId="4982"/>
    <cellStyle name="스타일 107" xfId="4983"/>
    <cellStyle name="스타일 108" xfId="4984"/>
    <cellStyle name="스타일 109" xfId="4985"/>
    <cellStyle name="스타일 11" xfId="4986"/>
    <cellStyle name="스타일 110" xfId="4987"/>
    <cellStyle name="스타일 111" xfId="4988"/>
    <cellStyle name="스타일 112" xfId="4989"/>
    <cellStyle name="스타일 113" xfId="4990"/>
    <cellStyle name="스타일 114" xfId="4991"/>
    <cellStyle name="스타일 115" xfId="4992"/>
    <cellStyle name="스타일 116" xfId="4993"/>
    <cellStyle name="스타일 117" xfId="4994"/>
    <cellStyle name="스타일 118" xfId="4995"/>
    <cellStyle name="스타일 119" xfId="4996"/>
    <cellStyle name="스타일 12" xfId="4997"/>
    <cellStyle name="스타일 120" xfId="4998"/>
    <cellStyle name="스타일 121" xfId="4999"/>
    <cellStyle name="스타일 122" xfId="5000"/>
    <cellStyle name="스타일 123" xfId="5001"/>
    <cellStyle name="스타일 124" xfId="5002"/>
    <cellStyle name="스타일 125" xfId="5003"/>
    <cellStyle name="스타일 126" xfId="5004"/>
    <cellStyle name="스타일 127" xfId="5005"/>
    <cellStyle name="스타일 128" xfId="5006"/>
    <cellStyle name="스타일 129" xfId="5007"/>
    <cellStyle name="스타일 13" xfId="5008"/>
    <cellStyle name="스타일 130" xfId="5009"/>
    <cellStyle name="스타일 131" xfId="5010"/>
    <cellStyle name="스타일 132" xfId="5011"/>
    <cellStyle name="스타일 133" xfId="5012"/>
    <cellStyle name="스타일 134" xfId="5013"/>
    <cellStyle name="스타일 135" xfId="5014"/>
    <cellStyle name="스타일 136" xfId="5015"/>
    <cellStyle name="스타일 137" xfId="5016"/>
    <cellStyle name="스타일 138" xfId="5017"/>
    <cellStyle name="스타일 139" xfId="5018"/>
    <cellStyle name="스타일 14" xfId="5019"/>
    <cellStyle name="스타일 140" xfId="5020"/>
    <cellStyle name="스타일 141" xfId="5021"/>
    <cellStyle name="스타일 142" xfId="5022"/>
    <cellStyle name="스타일 143" xfId="5023"/>
    <cellStyle name="스타일 144" xfId="5024"/>
    <cellStyle name="스타일 145" xfId="5025"/>
    <cellStyle name="스타일 146" xfId="5026"/>
    <cellStyle name="스타일 147" xfId="5027"/>
    <cellStyle name="스타일 148" xfId="5028"/>
    <cellStyle name="스타일 149" xfId="5029"/>
    <cellStyle name="스타일 15" xfId="5030"/>
    <cellStyle name="스타일 150" xfId="5031"/>
    <cellStyle name="스타일 151" xfId="5032"/>
    <cellStyle name="스타일 152" xfId="5033"/>
    <cellStyle name="스타일 153" xfId="5034"/>
    <cellStyle name="스타일 154" xfId="5035"/>
    <cellStyle name="스타일 155" xfId="5036"/>
    <cellStyle name="스타일 156" xfId="5037"/>
    <cellStyle name="스타일 157" xfId="5038"/>
    <cellStyle name="스타일 158" xfId="5039"/>
    <cellStyle name="스타일 159" xfId="5040"/>
    <cellStyle name="스타일 16" xfId="5041"/>
    <cellStyle name="스타일 160" xfId="5042"/>
    <cellStyle name="스타일 161" xfId="5043"/>
    <cellStyle name="스타일 162" xfId="5044"/>
    <cellStyle name="스타일 163" xfId="5045"/>
    <cellStyle name="스타일 164" xfId="5046"/>
    <cellStyle name="스타일 165" xfId="5047"/>
    <cellStyle name="스타일 166" xfId="5048"/>
    <cellStyle name="스타일 167" xfId="5049"/>
    <cellStyle name="스타일 168" xfId="5050"/>
    <cellStyle name="스타일 169" xfId="5051"/>
    <cellStyle name="스타일 17" xfId="5052"/>
    <cellStyle name="스타일 170" xfId="5053"/>
    <cellStyle name="스타일 171" xfId="5054"/>
    <cellStyle name="스타일 172" xfId="5055"/>
    <cellStyle name="스타일 173" xfId="5056"/>
    <cellStyle name="스타일 174" xfId="5057"/>
    <cellStyle name="스타일 175" xfId="5058"/>
    <cellStyle name="스타일 176" xfId="5059"/>
    <cellStyle name="스타일 177" xfId="5060"/>
    <cellStyle name="스타일 178" xfId="5061"/>
    <cellStyle name="스타일 179" xfId="5062"/>
    <cellStyle name="스타일 18" xfId="5063"/>
    <cellStyle name="스타일 180" xfId="5064"/>
    <cellStyle name="스타일 181" xfId="5065"/>
    <cellStyle name="스타일 182" xfId="5066"/>
    <cellStyle name="스타일 183" xfId="5067"/>
    <cellStyle name="스타일 184" xfId="5068"/>
    <cellStyle name="스타일 185" xfId="5069"/>
    <cellStyle name="스타일 186" xfId="5070"/>
    <cellStyle name="스타일 187" xfId="5071"/>
    <cellStyle name="스타일 188" xfId="5072"/>
    <cellStyle name="스타일 189" xfId="5073"/>
    <cellStyle name="스타일 19" xfId="5074"/>
    <cellStyle name="스타일 190" xfId="5075"/>
    <cellStyle name="스타일 191" xfId="5076"/>
    <cellStyle name="스타일 192" xfId="5077"/>
    <cellStyle name="스타일 193" xfId="5078"/>
    <cellStyle name="스타일 194" xfId="5079"/>
    <cellStyle name="스타일 195" xfId="5080"/>
    <cellStyle name="스타일 196" xfId="5081"/>
    <cellStyle name="스타일 197" xfId="5082"/>
    <cellStyle name="스타일 198" xfId="5083"/>
    <cellStyle name="스타일 199" xfId="5084"/>
    <cellStyle name="스타일 2" xfId="5085"/>
    <cellStyle name="스타일 20" xfId="5086"/>
    <cellStyle name="스타일 200" xfId="5087"/>
    <cellStyle name="스타일 201" xfId="5088"/>
    <cellStyle name="스타일 202" xfId="5089"/>
    <cellStyle name="스타일 203" xfId="5090"/>
    <cellStyle name="스타일 204" xfId="5091"/>
    <cellStyle name="스타일 205" xfId="5092"/>
    <cellStyle name="스타일 206" xfId="5093"/>
    <cellStyle name="스타일 207" xfId="5094"/>
    <cellStyle name="스타일 208" xfId="5095"/>
    <cellStyle name="스타일 209" xfId="5096"/>
    <cellStyle name="스타일 21" xfId="5097"/>
    <cellStyle name="스타일 210" xfId="5098"/>
    <cellStyle name="스타일 211" xfId="5099"/>
    <cellStyle name="스타일 212" xfId="5100"/>
    <cellStyle name="스타일 213" xfId="5101"/>
    <cellStyle name="스타일 214" xfId="5102"/>
    <cellStyle name="스타일 215" xfId="5103"/>
    <cellStyle name="스타일 216" xfId="5104"/>
    <cellStyle name="스타일 217" xfId="5105"/>
    <cellStyle name="스타일 218" xfId="5106"/>
    <cellStyle name="스타일 219" xfId="5107"/>
    <cellStyle name="스타일 22" xfId="5108"/>
    <cellStyle name="스타일 220" xfId="5109"/>
    <cellStyle name="스타일 221" xfId="5110"/>
    <cellStyle name="스타일 222" xfId="5111"/>
    <cellStyle name="스타일 223" xfId="5112"/>
    <cellStyle name="스타일 224" xfId="5113"/>
    <cellStyle name="스타일 225" xfId="5114"/>
    <cellStyle name="스타일 226" xfId="5115"/>
    <cellStyle name="스타일 227" xfId="5116"/>
    <cellStyle name="스타일 228" xfId="5117"/>
    <cellStyle name="스타일 229" xfId="5118"/>
    <cellStyle name="스타일 23" xfId="5119"/>
    <cellStyle name="스타일 230" xfId="5120"/>
    <cellStyle name="스타일 231" xfId="5121"/>
    <cellStyle name="스타일 232" xfId="5122"/>
    <cellStyle name="스타일 233" xfId="5123"/>
    <cellStyle name="스타일 234" xfId="5124"/>
    <cellStyle name="스타일 235" xfId="5125"/>
    <cellStyle name="스타일 236" xfId="5126"/>
    <cellStyle name="스타일 237" xfId="5127"/>
    <cellStyle name="스타일 238" xfId="5128"/>
    <cellStyle name="스타일 239" xfId="5129"/>
    <cellStyle name="스타일 24" xfId="5130"/>
    <cellStyle name="스타일 240" xfId="5131"/>
    <cellStyle name="스타일 241" xfId="5132"/>
    <cellStyle name="스타일 242" xfId="5133"/>
    <cellStyle name="스타일 243" xfId="5134"/>
    <cellStyle name="스타일 244" xfId="5135"/>
    <cellStyle name="스타일 245" xfId="5136"/>
    <cellStyle name="스타일 246" xfId="5137"/>
    <cellStyle name="스타일 247" xfId="5138"/>
    <cellStyle name="스타일 248" xfId="5139"/>
    <cellStyle name="스타일 249" xfId="5140"/>
    <cellStyle name="스타일 25" xfId="5141"/>
    <cellStyle name="스타일 250" xfId="5142"/>
    <cellStyle name="스타일 251" xfId="5143"/>
    <cellStyle name="스타일 252" xfId="5144"/>
    <cellStyle name="스타일 253" xfId="5145"/>
    <cellStyle name="스타일 254" xfId="5146"/>
    <cellStyle name="스타일 255" xfId="5147"/>
    <cellStyle name="스타일 256" xfId="5148"/>
    <cellStyle name="스타일 257" xfId="5149"/>
    <cellStyle name="스타일 258" xfId="5150"/>
    <cellStyle name="스타일 259" xfId="5151"/>
    <cellStyle name="스타일 26" xfId="5152"/>
    <cellStyle name="스타일 260" xfId="5153"/>
    <cellStyle name="스타일 261" xfId="5154"/>
    <cellStyle name="스타일 262" xfId="5155"/>
    <cellStyle name="스타일 263" xfId="5156"/>
    <cellStyle name="스타일 264" xfId="5157"/>
    <cellStyle name="스타일 265" xfId="5158"/>
    <cellStyle name="스타일 266" xfId="5159"/>
    <cellStyle name="스타일 267" xfId="5160"/>
    <cellStyle name="스타일 268" xfId="5161"/>
    <cellStyle name="스타일 269" xfId="5162"/>
    <cellStyle name="스타일 27" xfId="5163"/>
    <cellStyle name="스타일 270" xfId="5164"/>
    <cellStyle name="스타일 271" xfId="5165"/>
    <cellStyle name="스타일 272" xfId="5166"/>
    <cellStyle name="스타일 273" xfId="5167"/>
    <cellStyle name="스타일 274" xfId="5168"/>
    <cellStyle name="스타일 275" xfId="5169"/>
    <cellStyle name="스타일 276" xfId="5170"/>
    <cellStyle name="스타일 277" xfId="5171"/>
    <cellStyle name="스타일 278" xfId="5172"/>
    <cellStyle name="스타일 279" xfId="5173"/>
    <cellStyle name="스타일 28" xfId="5174"/>
    <cellStyle name="스타일 280" xfId="5175"/>
    <cellStyle name="스타일 281" xfId="5176"/>
    <cellStyle name="스타일 282" xfId="5177"/>
    <cellStyle name="스타일 283" xfId="5178"/>
    <cellStyle name="스타일 284" xfId="5179"/>
    <cellStyle name="스타일 285" xfId="5180"/>
    <cellStyle name="스타일 286" xfId="5181"/>
    <cellStyle name="스타일 287" xfId="5182"/>
    <cellStyle name="스타일 288" xfId="5183"/>
    <cellStyle name="스타일 289" xfId="5184"/>
    <cellStyle name="스타일 29" xfId="5185"/>
    <cellStyle name="스타일 290" xfId="5186"/>
    <cellStyle name="스타일 291" xfId="5187"/>
    <cellStyle name="스타일 292" xfId="5188"/>
    <cellStyle name="스타일 293" xfId="5189"/>
    <cellStyle name="스타일 294" xfId="5190"/>
    <cellStyle name="스타일 295" xfId="5191"/>
    <cellStyle name="스타일 296" xfId="5192"/>
    <cellStyle name="스타일 297" xfId="5193"/>
    <cellStyle name="스타일 298" xfId="5194"/>
    <cellStyle name="스타일 299" xfId="5195"/>
    <cellStyle name="스타일 3" xfId="5196"/>
    <cellStyle name="스타일 30" xfId="5197"/>
    <cellStyle name="스타일 300" xfId="5198"/>
    <cellStyle name="스타일 301" xfId="5199"/>
    <cellStyle name="스타일 302" xfId="5200"/>
    <cellStyle name="스타일 303" xfId="5201"/>
    <cellStyle name="스타일 304" xfId="5202"/>
    <cellStyle name="스타일 305" xfId="5203"/>
    <cellStyle name="스타일 306" xfId="5204"/>
    <cellStyle name="스타일 307" xfId="5205"/>
    <cellStyle name="스타일 308" xfId="5206"/>
    <cellStyle name="스타일 309" xfId="5207"/>
    <cellStyle name="스타일 31" xfId="5208"/>
    <cellStyle name="스타일 310" xfId="5209"/>
    <cellStyle name="스타일 311" xfId="5210"/>
    <cellStyle name="스타일 312" xfId="5211"/>
    <cellStyle name="스타일 313" xfId="5212"/>
    <cellStyle name="스타일 314" xfId="5213"/>
    <cellStyle name="스타일 315" xfId="5214"/>
    <cellStyle name="스타일 316" xfId="5215"/>
    <cellStyle name="스타일 317" xfId="5216"/>
    <cellStyle name="스타일 318" xfId="5217"/>
    <cellStyle name="스타일 319" xfId="5218"/>
    <cellStyle name="스타일 32" xfId="5219"/>
    <cellStyle name="스타일 320" xfId="5220"/>
    <cellStyle name="스타일 321" xfId="5221"/>
    <cellStyle name="스타일 322" xfId="5222"/>
    <cellStyle name="스타일 323" xfId="5223"/>
    <cellStyle name="스타일 324" xfId="5224"/>
    <cellStyle name="스타일 325" xfId="5225"/>
    <cellStyle name="스타일 326" xfId="5226"/>
    <cellStyle name="스타일 327" xfId="5227"/>
    <cellStyle name="스타일 328" xfId="5228"/>
    <cellStyle name="스타일 329" xfId="5229"/>
    <cellStyle name="스타일 33" xfId="5230"/>
    <cellStyle name="스타일 330" xfId="5231"/>
    <cellStyle name="스타일 331" xfId="5232"/>
    <cellStyle name="스타일 332" xfId="5233"/>
    <cellStyle name="스타일 333" xfId="5234"/>
    <cellStyle name="스타일 334" xfId="5235"/>
    <cellStyle name="스타일 335" xfId="5236"/>
    <cellStyle name="스타일 336" xfId="5237"/>
    <cellStyle name="스타일 337" xfId="5238"/>
    <cellStyle name="스타일 338" xfId="5239"/>
    <cellStyle name="스타일 339" xfId="5240"/>
    <cellStyle name="스타일 34" xfId="5241"/>
    <cellStyle name="스타일 340" xfId="5242"/>
    <cellStyle name="스타일 341" xfId="5243"/>
    <cellStyle name="스타일 342" xfId="5244"/>
    <cellStyle name="스타일 343" xfId="5245"/>
    <cellStyle name="스타일 344" xfId="5246"/>
    <cellStyle name="스타일 345" xfId="5247"/>
    <cellStyle name="스타일 346" xfId="5248"/>
    <cellStyle name="스타일 347" xfId="5249"/>
    <cellStyle name="스타일 348" xfId="5250"/>
    <cellStyle name="스타일 349" xfId="5251"/>
    <cellStyle name="스타일 35" xfId="5252"/>
    <cellStyle name="스타일 350" xfId="5253"/>
    <cellStyle name="스타일 351" xfId="5254"/>
    <cellStyle name="스타일 352" xfId="5255"/>
    <cellStyle name="스타일 353" xfId="5256"/>
    <cellStyle name="스타일 354" xfId="5257"/>
    <cellStyle name="스타일 355" xfId="5258"/>
    <cellStyle name="스타일 356" xfId="5259"/>
    <cellStyle name="스타일 357" xfId="5260"/>
    <cellStyle name="스타일 358" xfId="5261"/>
    <cellStyle name="스타일 359" xfId="5262"/>
    <cellStyle name="스타일 36" xfId="5263"/>
    <cellStyle name="스타일 360" xfId="5264"/>
    <cellStyle name="스타일 361" xfId="5265"/>
    <cellStyle name="스타일 362" xfId="5266"/>
    <cellStyle name="스타일 363" xfId="5267"/>
    <cellStyle name="스타일 364" xfId="5268"/>
    <cellStyle name="스타일 365" xfId="5269"/>
    <cellStyle name="스타일 366" xfId="5270"/>
    <cellStyle name="스타일 367" xfId="5271"/>
    <cellStyle name="스타일 368" xfId="5272"/>
    <cellStyle name="스타일 369" xfId="5273"/>
    <cellStyle name="스타일 37" xfId="5274"/>
    <cellStyle name="스타일 370" xfId="5275"/>
    <cellStyle name="스타일 371" xfId="5276"/>
    <cellStyle name="스타일 372" xfId="5277"/>
    <cellStyle name="스타일 373" xfId="5278"/>
    <cellStyle name="스타일 374" xfId="5279"/>
    <cellStyle name="스타일 375" xfId="5280"/>
    <cellStyle name="스타일 376" xfId="5281"/>
    <cellStyle name="스타일 377" xfId="5282"/>
    <cellStyle name="스타일 378" xfId="5283"/>
    <cellStyle name="스타일 379" xfId="5284"/>
    <cellStyle name="스타일 38" xfId="5285"/>
    <cellStyle name="스타일 380" xfId="5286"/>
    <cellStyle name="스타일 381" xfId="5287"/>
    <cellStyle name="스타일 382" xfId="5288"/>
    <cellStyle name="스타일 383" xfId="5289"/>
    <cellStyle name="스타일 384" xfId="5290"/>
    <cellStyle name="스타일 385" xfId="5291"/>
    <cellStyle name="스타일 386" xfId="5292"/>
    <cellStyle name="스타일 387" xfId="5293"/>
    <cellStyle name="스타일 388" xfId="5294"/>
    <cellStyle name="스타일 389" xfId="5295"/>
    <cellStyle name="스타일 39" xfId="5296"/>
    <cellStyle name="스타일 390" xfId="5297"/>
    <cellStyle name="스타일 391" xfId="5298"/>
    <cellStyle name="스타일 392" xfId="5299"/>
    <cellStyle name="스타일 393" xfId="5300"/>
    <cellStyle name="스타일 394" xfId="5301"/>
    <cellStyle name="스타일 395" xfId="5302"/>
    <cellStyle name="스타일 396" xfId="5303"/>
    <cellStyle name="스타일 397" xfId="5304"/>
    <cellStyle name="스타일 398" xfId="5305"/>
    <cellStyle name="스타일 399" xfId="5306"/>
    <cellStyle name="스타일 4" xfId="5307"/>
    <cellStyle name="스타일 40" xfId="5308"/>
    <cellStyle name="스타일 400" xfId="5309"/>
    <cellStyle name="스타일 401" xfId="5310"/>
    <cellStyle name="스타일 402" xfId="5311"/>
    <cellStyle name="스타일 403" xfId="5312"/>
    <cellStyle name="스타일 404" xfId="5313"/>
    <cellStyle name="스타일 405" xfId="5314"/>
    <cellStyle name="스타일 406" xfId="5315"/>
    <cellStyle name="스타일 407" xfId="5316"/>
    <cellStyle name="스타일 408" xfId="5317"/>
    <cellStyle name="스타일 409" xfId="5318"/>
    <cellStyle name="스타일 41" xfId="5319"/>
    <cellStyle name="스타일 410" xfId="5320"/>
    <cellStyle name="스타일 411" xfId="5321"/>
    <cellStyle name="스타일 412" xfId="5322"/>
    <cellStyle name="스타일 413" xfId="5323"/>
    <cellStyle name="스타일 414" xfId="5324"/>
    <cellStyle name="스타일 415" xfId="5325"/>
    <cellStyle name="스타일 416" xfId="5326"/>
    <cellStyle name="스타일 417" xfId="5327"/>
    <cellStyle name="스타일 418" xfId="5328"/>
    <cellStyle name="스타일 419" xfId="5329"/>
    <cellStyle name="스타일 42" xfId="5330"/>
    <cellStyle name="스타일 420" xfId="5331"/>
    <cellStyle name="스타일 421" xfId="5332"/>
    <cellStyle name="스타일 422" xfId="5333"/>
    <cellStyle name="스타일 423" xfId="5334"/>
    <cellStyle name="스타일 424" xfId="5335"/>
    <cellStyle name="스타일 425" xfId="5336"/>
    <cellStyle name="스타일 426" xfId="5337"/>
    <cellStyle name="스타일 427" xfId="5338"/>
    <cellStyle name="스타일 428" xfId="5339"/>
    <cellStyle name="스타일 429" xfId="5340"/>
    <cellStyle name="스타일 43" xfId="5341"/>
    <cellStyle name="스타일 430" xfId="5342"/>
    <cellStyle name="스타일 431" xfId="5343"/>
    <cellStyle name="스타일 432" xfId="5344"/>
    <cellStyle name="스타일 433" xfId="5345"/>
    <cellStyle name="스타일 434" xfId="5346"/>
    <cellStyle name="스타일 435" xfId="5347"/>
    <cellStyle name="스타일 436" xfId="5348"/>
    <cellStyle name="스타일 437" xfId="5349"/>
    <cellStyle name="스타일 438" xfId="5350"/>
    <cellStyle name="스타일 439" xfId="5351"/>
    <cellStyle name="스타일 44" xfId="5352"/>
    <cellStyle name="스타일 440" xfId="5353"/>
    <cellStyle name="스타일 441" xfId="5354"/>
    <cellStyle name="스타일 442" xfId="5355"/>
    <cellStyle name="스타일 443" xfId="5356"/>
    <cellStyle name="스타일 444" xfId="5357"/>
    <cellStyle name="스타일 445" xfId="5358"/>
    <cellStyle name="스타일 446" xfId="5359"/>
    <cellStyle name="스타일 447" xfId="5360"/>
    <cellStyle name="스타일 448" xfId="5361"/>
    <cellStyle name="스타일 449" xfId="5362"/>
    <cellStyle name="스타일 45" xfId="5363"/>
    <cellStyle name="스타일 450" xfId="5364"/>
    <cellStyle name="스타일 451" xfId="5365"/>
    <cellStyle name="스타일 452" xfId="5366"/>
    <cellStyle name="스타일 453" xfId="5367"/>
    <cellStyle name="스타일 454" xfId="5368"/>
    <cellStyle name="스타일 455" xfId="5369"/>
    <cellStyle name="스타일 456" xfId="5370"/>
    <cellStyle name="스타일 457" xfId="5371"/>
    <cellStyle name="스타일 458" xfId="5372"/>
    <cellStyle name="스타일 459" xfId="5373"/>
    <cellStyle name="스타일 46" xfId="5374"/>
    <cellStyle name="스타일 460" xfId="5375"/>
    <cellStyle name="스타일 461" xfId="5376"/>
    <cellStyle name="스타일 462" xfId="5377"/>
    <cellStyle name="스타일 463" xfId="5378"/>
    <cellStyle name="스타일 464" xfId="5379"/>
    <cellStyle name="스타일 465" xfId="5380"/>
    <cellStyle name="스타일 466" xfId="5381"/>
    <cellStyle name="스타일 467" xfId="5382"/>
    <cellStyle name="스타일 468" xfId="5383"/>
    <cellStyle name="스타일 469" xfId="5384"/>
    <cellStyle name="스타일 47" xfId="5385"/>
    <cellStyle name="스타일 470" xfId="5386"/>
    <cellStyle name="스타일 471" xfId="5387"/>
    <cellStyle name="스타일 472" xfId="5388"/>
    <cellStyle name="스타일 473" xfId="5389"/>
    <cellStyle name="스타일 474" xfId="5390"/>
    <cellStyle name="스타일 475" xfId="5391"/>
    <cellStyle name="스타일 476" xfId="5392"/>
    <cellStyle name="스타일 477" xfId="5393"/>
    <cellStyle name="스타일 478" xfId="5394"/>
    <cellStyle name="스타일 479" xfId="5395"/>
    <cellStyle name="스타일 48" xfId="5396"/>
    <cellStyle name="스타일 480" xfId="5397"/>
    <cellStyle name="스타일 481" xfId="5398"/>
    <cellStyle name="스타일 482" xfId="5399"/>
    <cellStyle name="스타일 483" xfId="5400"/>
    <cellStyle name="스타일 484" xfId="5401"/>
    <cellStyle name="스타일 485" xfId="5402"/>
    <cellStyle name="스타일 486" xfId="5403"/>
    <cellStyle name="스타일 487" xfId="5404"/>
    <cellStyle name="스타일 488" xfId="5405"/>
    <cellStyle name="스타일 489" xfId="5406"/>
    <cellStyle name="스타일 49" xfId="5407"/>
    <cellStyle name="스타일 490" xfId="5408"/>
    <cellStyle name="스타일 491" xfId="5409"/>
    <cellStyle name="스타일 492" xfId="5410"/>
    <cellStyle name="스타일 493" xfId="5411"/>
    <cellStyle name="스타일 494" xfId="5412"/>
    <cellStyle name="스타일 495" xfId="5413"/>
    <cellStyle name="스타일 496" xfId="5414"/>
    <cellStyle name="스타일 5" xfId="5415"/>
    <cellStyle name="스타일 50" xfId="5416"/>
    <cellStyle name="스타일 51" xfId="5417"/>
    <cellStyle name="스타일 52" xfId="5418"/>
    <cellStyle name="스타일 53" xfId="5419"/>
    <cellStyle name="스타일 54" xfId="5420"/>
    <cellStyle name="스타일 55" xfId="5421"/>
    <cellStyle name="스타일 56" xfId="5422"/>
    <cellStyle name="스타일 57" xfId="5423"/>
    <cellStyle name="스타일 58" xfId="5424"/>
    <cellStyle name="스타일 59" xfId="5425"/>
    <cellStyle name="스타일 6" xfId="5426"/>
    <cellStyle name="스타일 60" xfId="5427"/>
    <cellStyle name="스타일 61" xfId="5428"/>
    <cellStyle name="스타일 62" xfId="5429"/>
    <cellStyle name="스타일 63" xfId="5430"/>
    <cellStyle name="스타일 64" xfId="5431"/>
    <cellStyle name="스타일 65" xfId="5432"/>
    <cellStyle name="스타일 66" xfId="5433"/>
    <cellStyle name="스타일 67" xfId="5434"/>
    <cellStyle name="스타일 68" xfId="5435"/>
    <cellStyle name="스타일 69" xfId="5436"/>
    <cellStyle name="스타일 7" xfId="5437"/>
    <cellStyle name="스타일 70" xfId="5438"/>
    <cellStyle name="스타일 71" xfId="5439"/>
    <cellStyle name="스타일 72" xfId="5440"/>
    <cellStyle name="스타일 73" xfId="5441"/>
    <cellStyle name="스타일 74" xfId="5442"/>
    <cellStyle name="스타일 75" xfId="5443"/>
    <cellStyle name="스타일 76" xfId="5444"/>
    <cellStyle name="스타일 77" xfId="5445"/>
    <cellStyle name="스타일 78" xfId="5446"/>
    <cellStyle name="스타일 79" xfId="5447"/>
    <cellStyle name="스타일 8" xfId="5448"/>
    <cellStyle name="스타일 80" xfId="5449"/>
    <cellStyle name="스타일 81" xfId="5450"/>
    <cellStyle name="스타일 82" xfId="5451"/>
    <cellStyle name="스타일 83" xfId="5452"/>
    <cellStyle name="스타일 84" xfId="5453"/>
    <cellStyle name="스타일 85" xfId="5454"/>
    <cellStyle name="스타일 86" xfId="5455"/>
    <cellStyle name="스타일 87" xfId="5456"/>
    <cellStyle name="스타일 88" xfId="5457"/>
    <cellStyle name="스타일 89" xfId="5458"/>
    <cellStyle name="스타일 9" xfId="5459"/>
    <cellStyle name="스타일 90" xfId="5460"/>
    <cellStyle name="스타일 91" xfId="5461"/>
    <cellStyle name="스타일 92" xfId="5462"/>
    <cellStyle name="스타일 93" xfId="5463"/>
    <cellStyle name="스타일 94" xfId="5464"/>
    <cellStyle name="스타일 95" xfId="5465"/>
    <cellStyle name="스타일 96" xfId="5466"/>
    <cellStyle name="스타일 97" xfId="5467"/>
    <cellStyle name="스타일 98" xfId="5468"/>
    <cellStyle name="스타일 99" xfId="5469"/>
    <cellStyle name="안건회계법인" xfId="5470"/>
    <cellStyle name="안건회계법인 2" xfId="5471"/>
    <cellStyle name="안건회계법인 3" xfId="5472"/>
    <cellStyle name="연결된 셀 10" xfId="5473"/>
    <cellStyle name="연결된 셀 10 2" xfId="5474"/>
    <cellStyle name="연결된 셀 11" xfId="5475"/>
    <cellStyle name="연결된 셀 11 2" xfId="5476"/>
    <cellStyle name="연결된 셀 12" xfId="5477"/>
    <cellStyle name="연결된 셀 12 2" xfId="5478"/>
    <cellStyle name="연결된 셀 13" xfId="5479"/>
    <cellStyle name="연결된 셀 13 2" xfId="5480"/>
    <cellStyle name="연결된 셀 14" xfId="5481"/>
    <cellStyle name="연결된 셀 14 2" xfId="5482"/>
    <cellStyle name="연결된 셀 15" xfId="5483"/>
    <cellStyle name="연결된 셀 15 2" xfId="5484"/>
    <cellStyle name="연결된 셀 16" xfId="5485"/>
    <cellStyle name="연결된 셀 16 2" xfId="5486"/>
    <cellStyle name="연결된 셀 17" xfId="5487"/>
    <cellStyle name="연결된 셀 17 2" xfId="5488"/>
    <cellStyle name="연결된 셀 18" xfId="5489"/>
    <cellStyle name="연결된 셀 18 2" xfId="5490"/>
    <cellStyle name="연결된 셀 19" xfId="5491"/>
    <cellStyle name="연결된 셀 19 2" xfId="5492"/>
    <cellStyle name="연결된 셀 2" xfId="5493"/>
    <cellStyle name="연결된 셀 2 2" xfId="5494"/>
    <cellStyle name="연결된 셀 2 2 2" xfId="5495"/>
    <cellStyle name="연결된 셀 2 3" xfId="5496"/>
    <cellStyle name="연결된 셀 20" xfId="5497"/>
    <cellStyle name="연결된 셀 20 2" xfId="5498"/>
    <cellStyle name="연결된 셀 21" xfId="5499"/>
    <cellStyle name="연결된 셀 21 2" xfId="5500"/>
    <cellStyle name="연결된 셀 22" xfId="5501"/>
    <cellStyle name="연결된 셀 22 2" xfId="5502"/>
    <cellStyle name="연결된 셀 23" xfId="5503"/>
    <cellStyle name="연결된 셀 23 2" xfId="5504"/>
    <cellStyle name="연결된 셀 24" xfId="5505"/>
    <cellStyle name="연결된 셀 24 2" xfId="5506"/>
    <cellStyle name="연결된 셀 25" xfId="5507"/>
    <cellStyle name="연결된 셀 25 2" xfId="5508"/>
    <cellStyle name="연결된 셀 26" xfId="5509"/>
    <cellStyle name="연결된 셀 26 2" xfId="5510"/>
    <cellStyle name="연결된 셀 27" xfId="5511"/>
    <cellStyle name="연결된 셀 27 2" xfId="5512"/>
    <cellStyle name="연결된 셀 28" xfId="5513"/>
    <cellStyle name="연결된 셀 28 2" xfId="5514"/>
    <cellStyle name="연결된 셀 29" xfId="5515"/>
    <cellStyle name="연결된 셀 29 2" xfId="5516"/>
    <cellStyle name="연결된 셀 3" xfId="5517"/>
    <cellStyle name="연결된 셀 3 2" xfId="5518"/>
    <cellStyle name="연결된 셀 3 3" xfId="5519"/>
    <cellStyle name="연결된 셀 30" xfId="5520"/>
    <cellStyle name="연결된 셀 30 2" xfId="5521"/>
    <cellStyle name="연결된 셀 31" xfId="5522"/>
    <cellStyle name="연결된 셀 31 2" xfId="5523"/>
    <cellStyle name="연결된 셀 32" xfId="5524"/>
    <cellStyle name="연결된 셀 32 2" xfId="5525"/>
    <cellStyle name="연결된 셀 33" xfId="5526"/>
    <cellStyle name="연결된 셀 33 2" xfId="5527"/>
    <cellStyle name="연결된 셀 34" xfId="5528"/>
    <cellStyle name="연결된 셀 34 2" xfId="5529"/>
    <cellStyle name="연결된 셀 35" xfId="5530"/>
    <cellStyle name="연결된 셀 35 2" xfId="5531"/>
    <cellStyle name="연결된 셀 36" xfId="5532"/>
    <cellStyle name="연결된 셀 36 2" xfId="5533"/>
    <cellStyle name="연결된 셀 37" xfId="5534"/>
    <cellStyle name="연결된 셀 37 2" xfId="5535"/>
    <cellStyle name="연결된 셀 38" xfId="5536"/>
    <cellStyle name="연결된 셀 38 2" xfId="5537"/>
    <cellStyle name="연결된 셀 39" xfId="5538"/>
    <cellStyle name="연결된 셀 39 2" xfId="5539"/>
    <cellStyle name="연결된 셀 4" xfId="5540"/>
    <cellStyle name="연결된 셀 4 2" xfId="5541"/>
    <cellStyle name="연결된 셀 40" xfId="5542"/>
    <cellStyle name="연결된 셀 40 2" xfId="5543"/>
    <cellStyle name="연결된 셀 41" xfId="5544"/>
    <cellStyle name="연결된 셀 41 2" xfId="5545"/>
    <cellStyle name="연결된 셀 5" xfId="5546"/>
    <cellStyle name="연결된 셀 5 10" xfId="5547"/>
    <cellStyle name="연결된 셀 5 11" xfId="5548"/>
    <cellStyle name="연결된 셀 5 12" xfId="5549"/>
    <cellStyle name="연결된 셀 5 13" xfId="5550"/>
    <cellStyle name="연결된 셀 5 14" xfId="5551"/>
    <cellStyle name="연결된 셀 5 15" xfId="5552"/>
    <cellStyle name="연결된 셀 5 16" xfId="5553"/>
    <cellStyle name="연결된 셀 5 17" xfId="5554"/>
    <cellStyle name="연결된 셀 5 18" xfId="5555"/>
    <cellStyle name="연결된 셀 5 19" xfId="5556"/>
    <cellStyle name="연결된 셀 5 2" xfId="5557"/>
    <cellStyle name="연결된 셀 5 20" xfId="5558"/>
    <cellStyle name="연결된 셀 5 21" xfId="5559"/>
    <cellStyle name="연결된 셀 5 22" xfId="5560"/>
    <cellStyle name="연결된 셀 5 23" xfId="5561"/>
    <cellStyle name="연결된 셀 5 3" xfId="5562"/>
    <cellStyle name="연결된 셀 5 4" xfId="5563"/>
    <cellStyle name="연결된 셀 5 5" xfId="5564"/>
    <cellStyle name="연결된 셀 5 6" xfId="5565"/>
    <cellStyle name="연결된 셀 5 7" xfId="5566"/>
    <cellStyle name="연결된 셀 5 8" xfId="5567"/>
    <cellStyle name="연결된 셀 5 9" xfId="5568"/>
    <cellStyle name="연결된 셀 6" xfId="5569"/>
    <cellStyle name="연결된 셀 6 2" xfId="5570"/>
    <cellStyle name="연결된 셀 7" xfId="5571"/>
    <cellStyle name="연결된 셀 7 2" xfId="5572"/>
    <cellStyle name="연결된 셀 8" xfId="5573"/>
    <cellStyle name="연결된 셀 8 2" xfId="5574"/>
    <cellStyle name="연결된 셀 9" xfId="5575"/>
    <cellStyle name="연결된 셀 9 2" xfId="5576"/>
    <cellStyle name="열어 본 하이퍼링크 10" xfId="5577"/>
    <cellStyle name="열어 본 하이퍼링크 10 2" xfId="5578"/>
    <cellStyle name="열어 본 하이퍼링크 11" xfId="5579"/>
    <cellStyle name="열어 본 하이퍼링크 11 2" xfId="5580"/>
    <cellStyle name="열어 본 하이퍼링크 12" xfId="5581"/>
    <cellStyle name="열어 본 하이퍼링크 12 2" xfId="5582"/>
    <cellStyle name="열어 본 하이퍼링크 13" xfId="5583"/>
    <cellStyle name="열어 본 하이퍼링크 13 2" xfId="5584"/>
    <cellStyle name="열어 본 하이퍼링크 14" xfId="5585"/>
    <cellStyle name="열어 본 하이퍼링크 14 2" xfId="5586"/>
    <cellStyle name="열어 본 하이퍼링크 15" xfId="5587"/>
    <cellStyle name="열어 본 하이퍼링크 15 2" xfId="5588"/>
    <cellStyle name="열어 본 하이퍼링크 16" xfId="5589"/>
    <cellStyle name="열어 본 하이퍼링크 16 2" xfId="5590"/>
    <cellStyle name="열어 본 하이퍼링크 17" xfId="5591"/>
    <cellStyle name="열어 본 하이퍼링크 17 2" xfId="5592"/>
    <cellStyle name="열어 본 하이퍼링크 18" xfId="5593"/>
    <cellStyle name="열어 본 하이퍼링크 18 2" xfId="5594"/>
    <cellStyle name="열어 본 하이퍼링크 19" xfId="5595"/>
    <cellStyle name="열어 본 하이퍼링크 19 2" xfId="5596"/>
    <cellStyle name="열어 본 하이퍼링크 2" xfId="5597"/>
    <cellStyle name="열어 본 하이퍼링크 2 2" xfId="5598"/>
    <cellStyle name="열어 본 하이퍼링크 20" xfId="5599"/>
    <cellStyle name="열어 본 하이퍼링크 20 2" xfId="5600"/>
    <cellStyle name="열어 본 하이퍼링크 21" xfId="5601"/>
    <cellStyle name="열어 본 하이퍼링크 21 2" xfId="5602"/>
    <cellStyle name="열어 본 하이퍼링크 22" xfId="5603"/>
    <cellStyle name="열어 본 하이퍼링크 22 2" xfId="5604"/>
    <cellStyle name="열어 본 하이퍼링크 23" xfId="5605"/>
    <cellStyle name="열어 본 하이퍼링크 23 2" xfId="5606"/>
    <cellStyle name="열어 본 하이퍼링크 24" xfId="5607"/>
    <cellStyle name="열어 본 하이퍼링크 24 2" xfId="5608"/>
    <cellStyle name="열어 본 하이퍼링크 25" xfId="5609"/>
    <cellStyle name="열어 본 하이퍼링크 25 2" xfId="5610"/>
    <cellStyle name="열어 본 하이퍼링크 26" xfId="5611"/>
    <cellStyle name="열어 본 하이퍼링크 26 2" xfId="5612"/>
    <cellStyle name="열어 본 하이퍼링크 27" xfId="5613"/>
    <cellStyle name="열어 본 하이퍼링크 27 2" xfId="5614"/>
    <cellStyle name="열어 본 하이퍼링크 28" xfId="5615"/>
    <cellStyle name="열어 본 하이퍼링크 28 2" xfId="5616"/>
    <cellStyle name="열어 본 하이퍼링크 29" xfId="5617"/>
    <cellStyle name="열어 본 하이퍼링크 29 2" xfId="5618"/>
    <cellStyle name="열어 본 하이퍼링크 3" xfId="5619"/>
    <cellStyle name="열어 본 하이퍼링크 3 2" xfId="5620"/>
    <cellStyle name="열어 본 하이퍼링크 30" xfId="5621"/>
    <cellStyle name="열어 본 하이퍼링크 30 2" xfId="5622"/>
    <cellStyle name="열어 본 하이퍼링크 31" xfId="5623"/>
    <cellStyle name="열어 본 하이퍼링크 31 2" xfId="5624"/>
    <cellStyle name="열어 본 하이퍼링크 32" xfId="5625"/>
    <cellStyle name="열어 본 하이퍼링크 32 2" xfId="5626"/>
    <cellStyle name="열어 본 하이퍼링크 33" xfId="5627"/>
    <cellStyle name="열어 본 하이퍼링크 33 2" xfId="5628"/>
    <cellStyle name="열어 본 하이퍼링크 34" xfId="5629"/>
    <cellStyle name="열어 본 하이퍼링크 34 2" xfId="5630"/>
    <cellStyle name="열어 본 하이퍼링크 35" xfId="5631"/>
    <cellStyle name="열어 본 하이퍼링크 35 2" xfId="5632"/>
    <cellStyle name="열어 본 하이퍼링크 36" xfId="5633"/>
    <cellStyle name="열어 본 하이퍼링크 36 2" xfId="5634"/>
    <cellStyle name="열어 본 하이퍼링크 37" xfId="5635"/>
    <cellStyle name="열어 본 하이퍼링크 37 2" xfId="5636"/>
    <cellStyle name="열어 본 하이퍼링크 38" xfId="5637"/>
    <cellStyle name="열어 본 하이퍼링크 38 2" xfId="5638"/>
    <cellStyle name="열어 본 하이퍼링크 39" xfId="5639"/>
    <cellStyle name="열어 본 하이퍼링크 39 2" xfId="5640"/>
    <cellStyle name="열어 본 하이퍼링크 4" xfId="5641"/>
    <cellStyle name="열어 본 하이퍼링크 4 2" xfId="5642"/>
    <cellStyle name="열어 본 하이퍼링크 40" xfId="5643"/>
    <cellStyle name="열어 본 하이퍼링크 40 2" xfId="5644"/>
    <cellStyle name="열어 본 하이퍼링크 41" xfId="5645"/>
    <cellStyle name="열어 본 하이퍼링크 41 2" xfId="5646"/>
    <cellStyle name="열어 본 하이퍼링크 5" xfId="5647"/>
    <cellStyle name="열어 본 하이퍼링크 5 2" xfId="5648"/>
    <cellStyle name="열어 본 하이퍼링크 6" xfId="5649"/>
    <cellStyle name="열어 본 하이퍼링크 6 2" xfId="5650"/>
    <cellStyle name="열어 본 하이퍼링크 7" xfId="5651"/>
    <cellStyle name="열어 본 하이퍼링크 7 2" xfId="5652"/>
    <cellStyle name="열어 본 하이퍼링크 8" xfId="5653"/>
    <cellStyle name="열어 본 하이퍼링크 8 2" xfId="5654"/>
    <cellStyle name="열어 본 하이퍼링크 9" xfId="5655"/>
    <cellStyle name="열어 본 하이퍼링크 9 2" xfId="5656"/>
    <cellStyle name="요약 10" xfId="5657"/>
    <cellStyle name="요약 10 2" xfId="5658"/>
    <cellStyle name="요약 11" xfId="5659"/>
    <cellStyle name="요약 11 2" xfId="5660"/>
    <cellStyle name="요약 12" xfId="5661"/>
    <cellStyle name="요약 12 2" xfId="5662"/>
    <cellStyle name="요약 13" xfId="5663"/>
    <cellStyle name="요약 13 2" xfId="5664"/>
    <cellStyle name="요약 14" xfId="5665"/>
    <cellStyle name="요약 14 2" xfId="5666"/>
    <cellStyle name="요약 15" xfId="5667"/>
    <cellStyle name="요약 15 2" xfId="5668"/>
    <cellStyle name="요약 16" xfId="5669"/>
    <cellStyle name="요약 16 2" xfId="5670"/>
    <cellStyle name="요약 17" xfId="5671"/>
    <cellStyle name="요약 17 2" xfId="5672"/>
    <cellStyle name="요약 18" xfId="5673"/>
    <cellStyle name="요약 18 2" xfId="5674"/>
    <cellStyle name="요약 19" xfId="5675"/>
    <cellStyle name="요약 19 2" xfId="5676"/>
    <cellStyle name="요약 2" xfId="5677"/>
    <cellStyle name="요약 2 2" xfId="5678"/>
    <cellStyle name="요약 2 2 2" xfId="5679"/>
    <cellStyle name="요약 2 3" xfId="5680"/>
    <cellStyle name="요약 20" xfId="5681"/>
    <cellStyle name="요약 20 2" xfId="5682"/>
    <cellStyle name="요약 21" xfId="5683"/>
    <cellStyle name="요약 21 2" xfId="5684"/>
    <cellStyle name="요약 22" xfId="5685"/>
    <cellStyle name="요약 22 2" xfId="5686"/>
    <cellStyle name="요약 23" xfId="5687"/>
    <cellStyle name="요약 23 2" xfId="5688"/>
    <cellStyle name="요약 24" xfId="5689"/>
    <cellStyle name="요약 24 2" xfId="5690"/>
    <cellStyle name="요약 25" xfId="5691"/>
    <cellStyle name="요약 25 2" xfId="5692"/>
    <cellStyle name="요약 26" xfId="5693"/>
    <cellStyle name="요약 26 2" xfId="5694"/>
    <cellStyle name="요약 27" xfId="5695"/>
    <cellStyle name="요약 27 2" xfId="5696"/>
    <cellStyle name="요약 28" xfId="5697"/>
    <cellStyle name="요약 28 2" xfId="5698"/>
    <cellStyle name="요약 29" xfId="5699"/>
    <cellStyle name="요약 29 2" xfId="5700"/>
    <cellStyle name="요약 3" xfId="5701"/>
    <cellStyle name="요약 3 2" xfId="5702"/>
    <cellStyle name="요약 3 3" xfId="5703"/>
    <cellStyle name="요약 30" xfId="5704"/>
    <cellStyle name="요약 30 2" xfId="5705"/>
    <cellStyle name="요약 31" xfId="5706"/>
    <cellStyle name="요약 31 2" xfId="5707"/>
    <cellStyle name="요약 32" xfId="5708"/>
    <cellStyle name="요약 32 2" xfId="5709"/>
    <cellStyle name="요약 33" xfId="5710"/>
    <cellStyle name="요약 33 2" xfId="5711"/>
    <cellStyle name="요약 34" xfId="5712"/>
    <cellStyle name="요약 34 2" xfId="5713"/>
    <cellStyle name="요약 35" xfId="5714"/>
    <cellStyle name="요약 35 2" xfId="5715"/>
    <cellStyle name="요약 36" xfId="5716"/>
    <cellStyle name="요약 36 2" xfId="5717"/>
    <cellStyle name="요약 37" xfId="5718"/>
    <cellStyle name="요약 37 2" xfId="5719"/>
    <cellStyle name="요약 38" xfId="5720"/>
    <cellStyle name="요약 38 2" xfId="5721"/>
    <cellStyle name="요약 39" xfId="5722"/>
    <cellStyle name="요약 39 2" xfId="5723"/>
    <cellStyle name="요약 4" xfId="5724"/>
    <cellStyle name="요약 4 2" xfId="5725"/>
    <cellStyle name="요약 40" xfId="5726"/>
    <cellStyle name="요약 40 2" xfId="5727"/>
    <cellStyle name="요약 41" xfId="5728"/>
    <cellStyle name="요약 41 2" xfId="5729"/>
    <cellStyle name="요약 5" xfId="5730"/>
    <cellStyle name="요약 5 10" xfId="5731"/>
    <cellStyle name="요약 5 11" xfId="5732"/>
    <cellStyle name="요약 5 12" xfId="5733"/>
    <cellStyle name="요약 5 13" xfId="5734"/>
    <cellStyle name="요약 5 14" xfId="5735"/>
    <cellStyle name="요약 5 15" xfId="5736"/>
    <cellStyle name="요약 5 16" xfId="5737"/>
    <cellStyle name="요약 5 17" xfId="5738"/>
    <cellStyle name="요약 5 18" xfId="5739"/>
    <cellStyle name="요약 5 19" xfId="5740"/>
    <cellStyle name="요약 5 2" xfId="5741"/>
    <cellStyle name="요약 5 20" xfId="5742"/>
    <cellStyle name="요약 5 21" xfId="5743"/>
    <cellStyle name="요약 5 22" xfId="5744"/>
    <cellStyle name="요약 5 23" xfId="5745"/>
    <cellStyle name="요약 5 3" xfId="5746"/>
    <cellStyle name="요약 5 4" xfId="5747"/>
    <cellStyle name="요약 5 5" xfId="5748"/>
    <cellStyle name="요약 5 6" xfId="5749"/>
    <cellStyle name="요약 5 7" xfId="5750"/>
    <cellStyle name="요약 5 8" xfId="5751"/>
    <cellStyle name="요약 5 9" xfId="5752"/>
    <cellStyle name="요약 6" xfId="5753"/>
    <cellStyle name="요약 6 2" xfId="5754"/>
    <cellStyle name="요약 7" xfId="5755"/>
    <cellStyle name="요약 7 2" xfId="5756"/>
    <cellStyle name="요약 8" xfId="5757"/>
    <cellStyle name="요약 8 2" xfId="5758"/>
    <cellStyle name="요약 9" xfId="5759"/>
    <cellStyle name="요약 9 2" xfId="5760"/>
    <cellStyle name="원" xfId="5761"/>
    <cellStyle name="원 2" xfId="5762"/>
    <cellStyle name="원_dimon" xfId="5763"/>
    <cellStyle name="원_dimon_11결과2" xfId="5764"/>
    <cellStyle name="원_dimon_11결과보고서" xfId="5765"/>
    <cellStyle name="원_dimon_11결과보고서(1)" xfId="5766"/>
    <cellStyle name="원_dimon_Vision 및 경영계획" xfId="5767"/>
    <cellStyle name="원_dimon_경영계획(05.11.22)" xfId="5768"/>
    <cellStyle name="원_dimon_경영계획2" xfId="5769"/>
    <cellStyle name="원_dimon_보고4(문제점)" xfId="5770"/>
    <cellStyle name="원_dimon_보고4(문제점)_11결과2" xfId="5771"/>
    <cellStyle name="원_dimon_보고4(문제점)_11결과보고서" xfId="5772"/>
    <cellStyle name="원_dimon_보고4(문제점)_11결과보고서(1)" xfId="5773"/>
    <cellStyle name="원_dimon_보고4(문제점)_Vision 및 경영계획" xfId="5774"/>
    <cellStyle name="원_dimon_보고4(문제점)_경영계획(05.11.22)" xfId="5775"/>
    <cellStyle name="원_dimon_보고4(문제점)_경영계획2" xfId="5776"/>
    <cellStyle name="원_Vision 및 경영계획" xfId="5777"/>
    <cellStyle name="원_경영계획(05.11.22)" xfId="5778"/>
    <cellStyle name="원_경영계획2" xfId="5779"/>
    <cellStyle name="원_보고4(문제점)" xfId="5780"/>
    <cellStyle name="一般_Book1" xfId="5781"/>
    <cellStyle name="입력 10" xfId="5782"/>
    <cellStyle name="입력 10 2" xfId="5783"/>
    <cellStyle name="입력 11" xfId="5784"/>
    <cellStyle name="입력 11 2" xfId="5785"/>
    <cellStyle name="입력 12" xfId="5786"/>
    <cellStyle name="입력 12 2" xfId="5787"/>
    <cellStyle name="입력 13" xfId="5788"/>
    <cellStyle name="입력 13 2" xfId="5789"/>
    <cellStyle name="입력 14" xfId="5790"/>
    <cellStyle name="입력 14 2" xfId="5791"/>
    <cellStyle name="입력 15" xfId="5792"/>
    <cellStyle name="입력 15 2" xfId="5793"/>
    <cellStyle name="입력 16" xfId="5794"/>
    <cellStyle name="입력 16 2" xfId="5795"/>
    <cellStyle name="입력 17" xfId="5796"/>
    <cellStyle name="입력 17 2" xfId="5797"/>
    <cellStyle name="입력 18" xfId="5798"/>
    <cellStyle name="입력 18 2" xfId="5799"/>
    <cellStyle name="입력 19" xfId="5800"/>
    <cellStyle name="입력 19 2" xfId="5801"/>
    <cellStyle name="입력 2" xfId="5802"/>
    <cellStyle name="입력 2 2" xfId="5803"/>
    <cellStyle name="입력 2 2 2" xfId="5804"/>
    <cellStyle name="입력 2 3" xfId="5805"/>
    <cellStyle name="입력 20" xfId="5806"/>
    <cellStyle name="입력 20 2" xfId="5807"/>
    <cellStyle name="입력 21" xfId="5808"/>
    <cellStyle name="입력 21 2" xfId="5809"/>
    <cellStyle name="입력 22" xfId="5810"/>
    <cellStyle name="입력 22 2" xfId="5811"/>
    <cellStyle name="입력 23" xfId="5812"/>
    <cellStyle name="입력 23 2" xfId="5813"/>
    <cellStyle name="입력 24" xfId="5814"/>
    <cellStyle name="입력 24 2" xfId="5815"/>
    <cellStyle name="입력 25" xfId="5816"/>
    <cellStyle name="입력 25 2" xfId="5817"/>
    <cellStyle name="입력 26" xfId="5818"/>
    <cellStyle name="입력 26 2" xfId="5819"/>
    <cellStyle name="입력 27" xfId="5820"/>
    <cellStyle name="입력 27 2" xfId="5821"/>
    <cellStyle name="입력 28" xfId="5822"/>
    <cellStyle name="입력 28 2" xfId="5823"/>
    <cellStyle name="입력 29" xfId="5824"/>
    <cellStyle name="입력 29 2" xfId="5825"/>
    <cellStyle name="입력 3" xfId="5826"/>
    <cellStyle name="입력 3 2" xfId="5827"/>
    <cellStyle name="입력 3 3" xfId="5828"/>
    <cellStyle name="입력 30" xfId="5829"/>
    <cellStyle name="입력 30 2" xfId="5830"/>
    <cellStyle name="입력 31" xfId="5831"/>
    <cellStyle name="입력 31 2" xfId="5832"/>
    <cellStyle name="입력 32" xfId="5833"/>
    <cellStyle name="입력 32 2" xfId="5834"/>
    <cellStyle name="입력 33" xfId="5835"/>
    <cellStyle name="입력 33 2" xfId="5836"/>
    <cellStyle name="입력 34" xfId="5837"/>
    <cellStyle name="입력 34 2" xfId="5838"/>
    <cellStyle name="입력 35" xfId="5839"/>
    <cellStyle name="입력 35 2" xfId="5840"/>
    <cellStyle name="입력 36" xfId="5841"/>
    <cellStyle name="입력 36 2" xfId="5842"/>
    <cellStyle name="입력 37" xfId="5843"/>
    <cellStyle name="입력 37 2" xfId="5844"/>
    <cellStyle name="입력 38" xfId="5845"/>
    <cellStyle name="입력 38 2" xfId="5846"/>
    <cellStyle name="입력 39" xfId="5847"/>
    <cellStyle name="입력 39 2" xfId="5848"/>
    <cellStyle name="입력 4" xfId="5849"/>
    <cellStyle name="입력 4 2" xfId="5850"/>
    <cellStyle name="입력 40" xfId="5851"/>
    <cellStyle name="입력 40 2" xfId="5852"/>
    <cellStyle name="입력 41" xfId="5853"/>
    <cellStyle name="입력 41 2" xfId="5854"/>
    <cellStyle name="입력 5" xfId="5855"/>
    <cellStyle name="입력 5 10" xfId="5856"/>
    <cellStyle name="입력 5 11" xfId="5857"/>
    <cellStyle name="입력 5 12" xfId="5858"/>
    <cellStyle name="입력 5 13" xfId="5859"/>
    <cellStyle name="입력 5 14" xfId="5860"/>
    <cellStyle name="입력 5 15" xfId="5861"/>
    <cellStyle name="입력 5 16" xfId="5862"/>
    <cellStyle name="입력 5 17" xfId="5863"/>
    <cellStyle name="입력 5 18" xfId="5864"/>
    <cellStyle name="입력 5 19" xfId="5865"/>
    <cellStyle name="입력 5 2" xfId="5866"/>
    <cellStyle name="입력 5 20" xfId="5867"/>
    <cellStyle name="입력 5 21" xfId="5868"/>
    <cellStyle name="입력 5 22" xfId="5869"/>
    <cellStyle name="입력 5 23" xfId="5870"/>
    <cellStyle name="입력 5 3" xfId="5871"/>
    <cellStyle name="입력 5 4" xfId="5872"/>
    <cellStyle name="입력 5 5" xfId="5873"/>
    <cellStyle name="입력 5 6" xfId="5874"/>
    <cellStyle name="입력 5 7" xfId="5875"/>
    <cellStyle name="입력 5 8" xfId="5876"/>
    <cellStyle name="입력 5 9" xfId="5877"/>
    <cellStyle name="입력 6" xfId="5878"/>
    <cellStyle name="입력 6 2" xfId="5879"/>
    <cellStyle name="입력 7" xfId="5880"/>
    <cellStyle name="입력 7 2" xfId="5881"/>
    <cellStyle name="입력 8" xfId="5882"/>
    <cellStyle name="입력 8 2" xfId="5883"/>
    <cellStyle name="입력 9" xfId="5884"/>
    <cellStyle name="입력 9 2" xfId="5885"/>
    <cellStyle name="자리수" xfId="5886"/>
    <cellStyle name="자리수 2" xfId="5887"/>
    <cellStyle name="자리수 2 2" xfId="5888"/>
    <cellStyle name="자리수 3" xfId="5889"/>
    <cellStyle name="자리수0" xfId="5890"/>
    <cellStyle name="자리수0 2" xfId="5891"/>
    <cellStyle name="자리수0 2 2" xfId="5892"/>
    <cellStyle name="자리수0 3" xfId="5893"/>
    <cellStyle name="적용보통" xfId="5894"/>
    <cellStyle name="적용어려움" xfId="5895"/>
    <cellStyle name="적용용이" xfId="5896"/>
    <cellStyle name="제목 1 10" xfId="5897"/>
    <cellStyle name="제목 1 10 2" xfId="5898"/>
    <cellStyle name="제목 1 11" xfId="5899"/>
    <cellStyle name="제목 1 11 2" xfId="5900"/>
    <cellStyle name="제목 1 12" xfId="5901"/>
    <cellStyle name="제목 1 12 2" xfId="5902"/>
    <cellStyle name="제목 1 13" xfId="5903"/>
    <cellStyle name="제목 1 13 2" xfId="5904"/>
    <cellStyle name="제목 1 14" xfId="5905"/>
    <cellStyle name="제목 1 14 2" xfId="5906"/>
    <cellStyle name="제목 1 15" xfId="5907"/>
    <cellStyle name="제목 1 15 2" xfId="5908"/>
    <cellStyle name="제목 1 16" xfId="5909"/>
    <cellStyle name="제목 1 16 2" xfId="5910"/>
    <cellStyle name="제목 1 17" xfId="5911"/>
    <cellStyle name="제목 1 17 2" xfId="5912"/>
    <cellStyle name="제목 1 18" xfId="5913"/>
    <cellStyle name="제목 1 18 2" xfId="5914"/>
    <cellStyle name="제목 1 19" xfId="5915"/>
    <cellStyle name="제목 1 19 2" xfId="5916"/>
    <cellStyle name="제목 1 2" xfId="5917"/>
    <cellStyle name="제목 1 2 2" xfId="5918"/>
    <cellStyle name="제목 1 2 2 2" xfId="5919"/>
    <cellStyle name="제목 1 2 3" xfId="5920"/>
    <cellStyle name="제목 1 20" xfId="5921"/>
    <cellStyle name="제목 1 20 2" xfId="5922"/>
    <cellStyle name="제목 1 21" xfId="5923"/>
    <cellStyle name="제목 1 21 2" xfId="5924"/>
    <cellStyle name="제목 1 22" xfId="5925"/>
    <cellStyle name="제목 1 22 2" xfId="5926"/>
    <cellStyle name="제목 1 23" xfId="5927"/>
    <cellStyle name="제목 1 23 2" xfId="5928"/>
    <cellStyle name="제목 1 24" xfId="5929"/>
    <cellStyle name="제목 1 24 2" xfId="5930"/>
    <cellStyle name="제목 1 25" xfId="5931"/>
    <cellStyle name="제목 1 25 2" xfId="5932"/>
    <cellStyle name="제목 1 26" xfId="5933"/>
    <cellStyle name="제목 1 26 2" xfId="5934"/>
    <cellStyle name="제목 1 27" xfId="5935"/>
    <cellStyle name="제목 1 27 2" xfId="5936"/>
    <cellStyle name="제목 1 28" xfId="5937"/>
    <cellStyle name="제목 1 28 2" xfId="5938"/>
    <cellStyle name="제목 1 29" xfId="5939"/>
    <cellStyle name="제목 1 29 2" xfId="5940"/>
    <cellStyle name="제목 1 3" xfId="5941"/>
    <cellStyle name="제목 1 3 2" xfId="5942"/>
    <cellStyle name="제목 1 3 3" xfId="5943"/>
    <cellStyle name="제목 1 30" xfId="5944"/>
    <cellStyle name="제목 1 30 2" xfId="5945"/>
    <cellStyle name="제목 1 31" xfId="5946"/>
    <cellStyle name="제목 1 31 2" xfId="5947"/>
    <cellStyle name="제목 1 32" xfId="5948"/>
    <cellStyle name="제목 1 32 2" xfId="5949"/>
    <cellStyle name="제목 1 33" xfId="5950"/>
    <cellStyle name="제목 1 33 2" xfId="5951"/>
    <cellStyle name="제목 1 34" xfId="5952"/>
    <cellStyle name="제목 1 34 2" xfId="5953"/>
    <cellStyle name="제목 1 35" xfId="5954"/>
    <cellStyle name="제목 1 35 2" xfId="5955"/>
    <cellStyle name="제목 1 36" xfId="5956"/>
    <cellStyle name="제목 1 36 2" xfId="5957"/>
    <cellStyle name="제목 1 37" xfId="5958"/>
    <cellStyle name="제목 1 37 2" xfId="5959"/>
    <cellStyle name="제목 1 38" xfId="5960"/>
    <cellStyle name="제목 1 38 2" xfId="5961"/>
    <cellStyle name="제목 1 39" xfId="5962"/>
    <cellStyle name="제목 1 39 2" xfId="5963"/>
    <cellStyle name="제목 1 4" xfId="5964"/>
    <cellStyle name="제목 1 4 2" xfId="5965"/>
    <cellStyle name="제목 1 40" xfId="5966"/>
    <cellStyle name="제목 1 40 2" xfId="5967"/>
    <cellStyle name="제목 1 41" xfId="5968"/>
    <cellStyle name="제목 1 41 2" xfId="5969"/>
    <cellStyle name="제목 1 5" xfId="5970"/>
    <cellStyle name="제목 1 5 10" xfId="5971"/>
    <cellStyle name="제목 1 5 11" xfId="5972"/>
    <cellStyle name="제목 1 5 12" xfId="5973"/>
    <cellStyle name="제목 1 5 13" xfId="5974"/>
    <cellStyle name="제목 1 5 14" xfId="5975"/>
    <cellStyle name="제목 1 5 15" xfId="5976"/>
    <cellStyle name="제목 1 5 16" xfId="5977"/>
    <cellStyle name="제목 1 5 17" xfId="5978"/>
    <cellStyle name="제목 1 5 18" xfId="5979"/>
    <cellStyle name="제목 1 5 19" xfId="5980"/>
    <cellStyle name="제목 1 5 2" xfId="5981"/>
    <cellStyle name="제목 1 5 20" xfId="5982"/>
    <cellStyle name="제목 1 5 21" xfId="5983"/>
    <cellStyle name="제목 1 5 22" xfId="5984"/>
    <cellStyle name="제목 1 5 23" xfId="5985"/>
    <cellStyle name="제목 1 5 3" xfId="5986"/>
    <cellStyle name="제목 1 5 4" xfId="5987"/>
    <cellStyle name="제목 1 5 5" xfId="5988"/>
    <cellStyle name="제목 1 5 6" xfId="5989"/>
    <cellStyle name="제목 1 5 7" xfId="5990"/>
    <cellStyle name="제목 1 5 8" xfId="5991"/>
    <cellStyle name="제목 1 5 9" xfId="5992"/>
    <cellStyle name="제목 1 6" xfId="5993"/>
    <cellStyle name="제목 1 6 2" xfId="5994"/>
    <cellStyle name="제목 1 7" xfId="5995"/>
    <cellStyle name="제목 1 7 2" xfId="5996"/>
    <cellStyle name="제목 1 8" xfId="5997"/>
    <cellStyle name="제목 1 8 2" xfId="5998"/>
    <cellStyle name="제목 1 9" xfId="5999"/>
    <cellStyle name="제목 1 9 2" xfId="6000"/>
    <cellStyle name="제목 10" xfId="6001"/>
    <cellStyle name="제목 10 2" xfId="6002"/>
    <cellStyle name="제목 11" xfId="6003"/>
    <cellStyle name="제목 11 2" xfId="6004"/>
    <cellStyle name="제목 12" xfId="6005"/>
    <cellStyle name="제목 12 2" xfId="6006"/>
    <cellStyle name="제목 13" xfId="6007"/>
    <cellStyle name="제목 13 2" xfId="6008"/>
    <cellStyle name="제목 14" xfId="6009"/>
    <cellStyle name="제목 14 2" xfId="6010"/>
    <cellStyle name="제목 15" xfId="6011"/>
    <cellStyle name="제목 15 2" xfId="6012"/>
    <cellStyle name="제목 16" xfId="6013"/>
    <cellStyle name="제목 16 2" xfId="6014"/>
    <cellStyle name="제목 17" xfId="6015"/>
    <cellStyle name="제목 17 2" xfId="6016"/>
    <cellStyle name="제목 18" xfId="6017"/>
    <cellStyle name="제목 18 2" xfId="6018"/>
    <cellStyle name="제목 19" xfId="6019"/>
    <cellStyle name="제목 19 2" xfId="6020"/>
    <cellStyle name="제목 2 10" xfId="6021"/>
    <cellStyle name="제목 2 10 2" xfId="6022"/>
    <cellStyle name="제목 2 11" xfId="6023"/>
    <cellStyle name="제목 2 11 2" xfId="6024"/>
    <cellStyle name="제목 2 12" xfId="6025"/>
    <cellStyle name="제목 2 12 2" xfId="6026"/>
    <cellStyle name="제목 2 13" xfId="6027"/>
    <cellStyle name="제목 2 13 2" xfId="6028"/>
    <cellStyle name="제목 2 14" xfId="6029"/>
    <cellStyle name="제목 2 14 2" xfId="6030"/>
    <cellStyle name="제목 2 15" xfId="6031"/>
    <cellStyle name="제목 2 15 2" xfId="6032"/>
    <cellStyle name="제목 2 16" xfId="6033"/>
    <cellStyle name="제목 2 16 2" xfId="6034"/>
    <cellStyle name="제목 2 17" xfId="6035"/>
    <cellStyle name="제목 2 17 2" xfId="6036"/>
    <cellStyle name="제목 2 18" xfId="6037"/>
    <cellStyle name="제목 2 18 2" xfId="6038"/>
    <cellStyle name="제목 2 19" xfId="6039"/>
    <cellStyle name="제목 2 19 2" xfId="6040"/>
    <cellStyle name="제목 2 2" xfId="6041"/>
    <cellStyle name="제목 2 2 2" xfId="6042"/>
    <cellStyle name="제목 2 2 2 2" xfId="6043"/>
    <cellStyle name="제목 2 2 3" xfId="6044"/>
    <cellStyle name="제목 2 20" xfId="6045"/>
    <cellStyle name="제목 2 20 2" xfId="6046"/>
    <cellStyle name="제목 2 21" xfId="6047"/>
    <cellStyle name="제목 2 21 2" xfId="6048"/>
    <cellStyle name="제목 2 22" xfId="6049"/>
    <cellStyle name="제목 2 22 2" xfId="6050"/>
    <cellStyle name="제목 2 23" xfId="6051"/>
    <cellStyle name="제목 2 23 2" xfId="6052"/>
    <cellStyle name="제목 2 24" xfId="6053"/>
    <cellStyle name="제목 2 24 2" xfId="6054"/>
    <cellStyle name="제목 2 25" xfId="6055"/>
    <cellStyle name="제목 2 25 2" xfId="6056"/>
    <cellStyle name="제목 2 26" xfId="6057"/>
    <cellStyle name="제목 2 26 2" xfId="6058"/>
    <cellStyle name="제목 2 27" xfId="6059"/>
    <cellStyle name="제목 2 27 2" xfId="6060"/>
    <cellStyle name="제목 2 28" xfId="6061"/>
    <cellStyle name="제목 2 28 2" xfId="6062"/>
    <cellStyle name="제목 2 29" xfId="6063"/>
    <cellStyle name="제목 2 29 2" xfId="6064"/>
    <cellStyle name="제목 2 3" xfId="6065"/>
    <cellStyle name="제목 2 3 2" xfId="6066"/>
    <cellStyle name="제목 2 3 3" xfId="6067"/>
    <cellStyle name="제목 2 30" xfId="6068"/>
    <cellStyle name="제목 2 30 2" xfId="6069"/>
    <cellStyle name="제목 2 31" xfId="6070"/>
    <cellStyle name="제목 2 31 2" xfId="6071"/>
    <cellStyle name="제목 2 32" xfId="6072"/>
    <cellStyle name="제목 2 32 2" xfId="6073"/>
    <cellStyle name="제목 2 33" xfId="6074"/>
    <cellStyle name="제목 2 33 2" xfId="6075"/>
    <cellStyle name="제목 2 34" xfId="6076"/>
    <cellStyle name="제목 2 34 2" xfId="6077"/>
    <cellStyle name="제목 2 35" xfId="6078"/>
    <cellStyle name="제목 2 35 2" xfId="6079"/>
    <cellStyle name="제목 2 36" xfId="6080"/>
    <cellStyle name="제목 2 36 2" xfId="6081"/>
    <cellStyle name="제목 2 37" xfId="6082"/>
    <cellStyle name="제목 2 37 2" xfId="6083"/>
    <cellStyle name="제목 2 38" xfId="6084"/>
    <cellStyle name="제목 2 38 2" xfId="6085"/>
    <cellStyle name="제목 2 39" xfId="6086"/>
    <cellStyle name="제목 2 39 2" xfId="6087"/>
    <cellStyle name="제목 2 4" xfId="6088"/>
    <cellStyle name="제목 2 4 2" xfId="6089"/>
    <cellStyle name="제목 2 40" xfId="6090"/>
    <cellStyle name="제목 2 40 2" xfId="6091"/>
    <cellStyle name="제목 2 41" xfId="6092"/>
    <cellStyle name="제목 2 41 2" xfId="6093"/>
    <cellStyle name="제목 2 5" xfId="6094"/>
    <cellStyle name="제목 2 5 10" xfId="6095"/>
    <cellStyle name="제목 2 5 11" xfId="6096"/>
    <cellStyle name="제목 2 5 12" xfId="6097"/>
    <cellStyle name="제목 2 5 13" xfId="6098"/>
    <cellStyle name="제목 2 5 14" xfId="6099"/>
    <cellStyle name="제목 2 5 15" xfId="6100"/>
    <cellStyle name="제목 2 5 16" xfId="6101"/>
    <cellStyle name="제목 2 5 17" xfId="6102"/>
    <cellStyle name="제목 2 5 18" xfId="6103"/>
    <cellStyle name="제목 2 5 19" xfId="6104"/>
    <cellStyle name="제목 2 5 2" xfId="6105"/>
    <cellStyle name="제목 2 5 20" xfId="6106"/>
    <cellStyle name="제목 2 5 21" xfId="6107"/>
    <cellStyle name="제목 2 5 22" xfId="6108"/>
    <cellStyle name="제목 2 5 23" xfId="6109"/>
    <cellStyle name="제목 2 5 3" xfId="6110"/>
    <cellStyle name="제목 2 5 4" xfId="6111"/>
    <cellStyle name="제목 2 5 5" xfId="6112"/>
    <cellStyle name="제목 2 5 6" xfId="6113"/>
    <cellStyle name="제목 2 5 7" xfId="6114"/>
    <cellStyle name="제목 2 5 8" xfId="6115"/>
    <cellStyle name="제목 2 5 9" xfId="6116"/>
    <cellStyle name="제목 2 6" xfId="6117"/>
    <cellStyle name="제목 2 6 2" xfId="6118"/>
    <cellStyle name="제목 2 7" xfId="6119"/>
    <cellStyle name="제목 2 7 2" xfId="6120"/>
    <cellStyle name="제목 2 8" xfId="6121"/>
    <cellStyle name="제목 2 8 2" xfId="6122"/>
    <cellStyle name="제목 2 9" xfId="6123"/>
    <cellStyle name="제목 2 9 2" xfId="6124"/>
    <cellStyle name="제목 20" xfId="6125"/>
    <cellStyle name="제목 20 2" xfId="6126"/>
    <cellStyle name="제목 21" xfId="6127"/>
    <cellStyle name="제목 21 2" xfId="6128"/>
    <cellStyle name="제목 22" xfId="6129"/>
    <cellStyle name="제목 22 2" xfId="6130"/>
    <cellStyle name="제목 23" xfId="6131"/>
    <cellStyle name="제목 23 2" xfId="6132"/>
    <cellStyle name="제목 24" xfId="6133"/>
    <cellStyle name="제목 24 2" xfId="6134"/>
    <cellStyle name="제목 25" xfId="6135"/>
    <cellStyle name="제목 25 2" xfId="6136"/>
    <cellStyle name="제목 26" xfId="6137"/>
    <cellStyle name="제목 26 2" xfId="6138"/>
    <cellStyle name="제목 27" xfId="6139"/>
    <cellStyle name="제목 27 2" xfId="6140"/>
    <cellStyle name="제목 28" xfId="6141"/>
    <cellStyle name="제목 28 2" xfId="6142"/>
    <cellStyle name="제목 29" xfId="6143"/>
    <cellStyle name="제목 29 2" xfId="6144"/>
    <cellStyle name="제목 3 10" xfId="6145"/>
    <cellStyle name="제목 3 10 2" xfId="6146"/>
    <cellStyle name="제목 3 11" xfId="6147"/>
    <cellStyle name="제목 3 11 2" xfId="6148"/>
    <cellStyle name="제목 3 12" xfId="6149"/>
    <cellStyle name="제목 3 12 2" xfId="6150"/>
    <cellStyle name="제목 3 13" xfId="6151"/>
    <cellStyle name="제목 3 13 2" xfId="6152"/>
    <cellStyle name="제목 3 14" xfId="6153"/>
    <cellStyle name="제목 3 14 2" xfId="6154"/>
    <cellStyle name="제목 3 15" xfId="6155"/>
    <cellStyle name="제목 3 15 2" xfId="6156"/>
    <cellStyle name="제목 3 16" xfId="6157"/>
    <cellStyle name="제목 3 16 2" xfId="6158"/>
    <cellStyle name="제목 3 17" xfId="6159"/>
    <cellStyle name="제목 3 17 2" xfId="6160"/>
    <cellStyle name="제목 3 18" xfId="6161"/>
    <cellStyle name="제목 3 18 2" xfId="6162"/>
    <cellStyle name="제목 3 19" xfId="6163"/>
    <cellStyle name="제목 3 19 2" xfId="6164"/>
    <cellStyle name="제목 3 2" xfId="6165"/>
    <cellStyle name="제목 3 2 2" xfId="6166"/>
    <cellStyle name="제목 3 2 2 2" xfId="6167"/>
    <cellStyle name="제목 3 2 3" xfId="6168"/>
    <cellStyle name="제목 3 20" xfId="6169"/>
    <cellStyle name="제목 3 20 2" xfId="6170"/>
    <cellStyle name="제목 3 21" xfId="6171"/>
    <cellStyle name="제목 3 21 2" xfId="6172"/>
    <cellStyle name="제목 3 22" xfId="6173"/>
    <cellStyle name="제목 3 22 2" xfId="6174"/>
    <cellStyle name="제목 3 23" xfId="6175"/>
    <cellStyle name="제목 3 23 2" xfId="6176"/>
    <cellStyle name="제목 3 24" xfId="6177"/>
    <cellStyle name="제목 3 24 2" xfId="6178"/>
    <cellStyle name="제목 3 25" xfId="6179"/>
    <cellStyle name="제목 3 25 2" xfId="6180"/>
    <cellStyle name="제목 3 26" xfId="6181"/>
    <cellStyle name="제목 3 26 2" xfId="6182"/>
    <cellStyle name="제목 3 27" xfId="6183"/>
    <cellStyle name="제목 3 27 2" xfId="6184"/>
    <cellStyle name="제목 3 28" xfId="6185"/>
    <cellStyle name="제목 3 28 2" xfId="6186"/>
    <cellStyle name="제목 3 29" xfId="6187"/>
    <cellStyle name="제목 3 29 2" xfId="6188"/>
    <cellStyle name="제목 3 3" xfId="6189"/>
    <cellStyle name="제목 3 3 2" xfId="6190"/>
    <cellStyle name="제목 3 3 3" xfId="6191"/>
    <cellStyle name="제목 3 30" xfId="6192"/>
    <cellStyle name="제목 3 30 2" xfId="6193"/>
    <cellStyle name="제목 3 31" xfId="6194"/>
    <cellStyle name="제목 3 31 2" xfId="6195"/>
    <cellStyle name="제목 3 32" xfId="6196"/>
    <cellStyle name="제목 3 32 2" xfId="6197"/>
    <cellStyle name="제목 3 33" xfId="6198"/>
    <cellStyle name="제목 3 33 2" xfId="6199"/>
    <cellStyle name="제목 3 34" xfId="6200"/>
    <cellStyle name="제목 3 34 2" xfId="6201"/>
    <cellStyle name="제목 3 35" xfId="6202"/>
    <cellStyle name="제목 3 35 2" xfId="6203"/>
    <cellStyle name="제목 3 36" xfId="6204"/>
    <cellStyle name="제목 3 36 2" xfId="6205"/>
    <cellStyle name="제목 3 37" xfId="6206"/>
    <cellStyle name="제목 3 37 2" xfId="6207"/>
    <cellStyle name="제목 3 38" xfId="6208"/>
    <cellStyle name="제목 3 38 2" xfId="6209"/>
    <cellStyle name="제목 3 39" xfId="6210"/>
    <cellStyle name="제목 3 39 2" xfId="6211"/>
    <cellStyle name="제목 3 4" xfId="6212"/>
    <cellStyle name="제목 3 4 2" xfId="6213"/>
    <cellStyle name="제목 3 40" xfId="6214"/>
    <cellStyle name="제목 3 40 2" xfId="6215"/>
    <cellStyle name="제목 3 41" xfId="6216"/>
    <cellStyle name="제목 3 41 2" xfId="6217"/>
    <cellStyle name="제목 3 5" xfId="6218"/>
    <cellStyle name="제목 3 5 10" xfId="6219"/>
    <cellStyle name="제목 3 5 11" xfId="6220"/>
    <cellStyle name="제목 3 5 12" xfId="6221"/>
    <cellStyle name="제목 3 5 13" xfId="6222"/>
    <cellStyle name="제목 3 5 14" xfId="6223"/>
    <cellStyle name="제목 3 5 15" xfId="6224"/>
    <cellStyle name="제목 3 5 16" xfId="6225"/>
    <cellStyle name="제목 3 5 17" xfId="6226"/>
    <cellStyle name="제목 3 5 18" xfId="6227"/>
    <cellStyle name="제목 3 5 19" xfId="6228"/>
    <cellStyle name="제목 3 5 2" xfId="6229"/>
    <cellStyle name="제목 3 5 20" xfId="6230"/>
    <cellStyle name="제목 3 5 21" xfId="6231"/>
    <cellStyle name="제목 3 5 22" xfId="6232"/>
    <cellStyle name="제목 3 5 23" xfId="6233"/>
    <cellStyle name="제목 3 5 3" xfId="6234"/>
    <cellStyle name="제목 3 5 4" xfId="6235"/>
    <cellStyle name="제목 3 5 5" xfId="6236"/>
    <cellStyle name="제목 3 5 6" xfId="6237"/>
    <cellStyle name="제목 3 5 7" xfId="6238"/>
    <cellStyle name="제목 3 5 8" xfId="6239"/>
    <cellStyle name="제목 3 5 9" xfId="6240"/>
    <cellStyle name="제목 3 6" xfId="6241"/>
    <cellStyle name="제목 3 6 2" xfId="6242"/>
    <cellStyle name="제목 3 7" xfId="6243"/>
    <cellStyle name="제목 3 7 2" xfId="6244"/>
    <cellStyle name="제목 3 8" xfId="6245"/>
    <cellStyle name="제목 3 8 2" xfId="6246"/>
    <cellStyle name="제목 3 9" xfId="6247"/>
    <cellStyle name="제목 3 9 2" xfId="6248"/>
    <cellStyle name="제목 30" xfId="6249"/>
    <cellStyle name="제목 30 2" xfId="6250"/>
    <cellStyle name="제목 31" xfId="6251"/>
    <cellStyle name="제목 31 2" xfId="6252"/>
    <cellStyle name="제목 32" xfId="6253"/>
    <cellStyle name="제목 32 2" xfId="6254"/>
    <cellStyle name="제목 33" xfId="6255"/>
    <cellStyle name="제목 33 2" xfId="6256"/>
    <cellStyle name="제목 34" xfId="6257"/>
    <cellStyle name="제목 34 2" xfId="6258"/>
    <cellStyle name="제목 35" xfId="6259"/>
    <cellStyle name="제목 35 2" xfId="6260"/>
    <cellStyle name="제목 36" xfId="6261"/>
    <cellStyle name="제목 36 2" xfId="6262"/>
    <cellStyle name="제목 37" xfId="6263"/>
    <cellStyle name="제목 37 2" xfId="6264"/>
    <cellStyle name="제목 38" xfId="6265"/>
    <cellStyle name="제목 38 2" xfId="6266"/>
    <cellStyle name="제목 39" xfId="6267"/>
    <cellStyle name="제목 39 2" xfId="6268"/>
    <cellStyle name="제목 4 10" xfId="6269"/>
    <cellStyle name="제목 4 10 2" xfId="6270"/>
    <cellStyle name="제목 4 11" xfId="6271"/>
    <cellStyle name="제목 4 11 2" xfId="6272"/>
    <cellStyle name="제목 4 12" xfId="6273"/>
    <cellStyle name="제목 4 12 2" xfId="6274"/>
    <cellStyle name="제목 4 13" xfId="6275"/>
    <cellStyle name="제목 4 13 2" xfId="6276"/>
    <cellStyle name="제목 4 14" xfId="6277"/>
    <cellStyle name="제목 4 14 2" xfId="6278"/>
    <cellStyle name="제목 4 15" xfId="6279"/>
    <cellStyle name="제목 4 15 2" xfId="6280"/>
    <cellStyle name="제목 4 16" xfId="6281"/>
    <cellStyle name="제목 4 16 2" xfId="6282"/>
    <cellStyle name="제목 4 17" xfId="6283"/>
    <cellStyle name="제목 4 17 2" xfId="6284"/>
    <cellStyle name="제목 4 18" xfId="6285"/>
    <cellStyle name="제목 4 18 2" xfId="6286"/>
    <cellStyle name="제목 4 19" xfId="6287"/>
    <cellStyle name="제목 4 19 2" xfId="6288"/>
    <cellStyle name="제목 4 2" xfId="6289"/>
    <cellStyle name="제목 4 2 2" xfId="6290"/>
    <cellStyle name="제목 4 2 2 2" xfId="6291"/>
    <cellStyle name="제목 4 2 3" xfId="6292"/>
    <cellStyle name="제목 4 20" xfId="6293"/>
    <cellStyle name="제목 4 20 2" xfId="6294"/>
    <cellStyle name="제목 4 21" xfId="6295"/>
    <cellStyle name="제목 4 21 2" xfId="6296"/>
    <cellStyle name="제목 4 22" xfId="6297"/>
    <cellStyle name="제목 4 22 2" xfId="6298"/>
    <cellStyle name="제목 4 23" xfId="6299"/>
    <cellStyle name="제목 4 23 2" xfId="6300"/>
    <cellStyle name="제목 4 24" xfId="6301"/>
    <cellStyle name="제목 4 24 2" xfId="6302"/>
    <cellStyle name="제목 4 25" xfId="6303"/>
    <cellStyle name="제목 4 25 2" xfId="6304"/>
    <cellStyle name="제목 4 26" xfId="6305"/>
    <cellStyle name="제목 4 26 2" xfId="6306"/>
    <cellStyle name="제목 4 27" xfId="6307"/>
    <cellStyle name="제목 4 27 2" xfId="6308"/>
    <cellStyle name="제목 4 28" xfId="6309"/>
    <cellStyle name="제목 4 28 2" xfId="6310"/>
    <cellStyle name="제목 4 29" xfId="6311"/>
    <cellStyle name="제목 4 29 2" xfId="6312"/>
    <cellStyle name="제목 4 3" xfId="6313"/>
    <cellStyle name="제목 4 3 2" xfId="6314"/>
    <cellStyle name="제목 4 3 3" xfId="6315"/>
    <cellStyle name="제목 4 30" xfId="6316"/>
    <cellStyle name="제목 4 30 2" xfId="6317"/>
    <cellStyle name="제목 4 31" xfId="6318"/>
    <cellStyle name="제목 4 31 2" xfId="6319"/>
    <cellStyle name="제목 4 32" xfId="6320"/>
    <cellStyle name="제목 4 32 2" xfId="6321"/>
    <cellStyle name="제목 4 33" xfId="6322"/>
    <cellStyle name="제목 4 33 2" xfId="6323"/>
    <cellStyle name="제목 4 34" xfId="6324"/>
    <cellStyle name="제목 4 34 2" xfId="6325"/>
    <cellStyle name="제목 4 35" xfId="6326"/>
    <cellStyle name="제목 4 35 2" xfId="6327"/>
    <cellStyle name="제목 4 36" xfId="6328"/>
    <cellStyle name="제목 4 36 2" xfId="6329"/>
    <cellStyle name="제목 4 37" xfId="6330"/>
    <cellStyle name="제목 4 37 2" xfId="6331"/>
    <cellStyle name="제목 4 38" xfId="6332"/>
    <cellStyle name="제목 4 38 2" xfId="6333"/>
    <cellStyle name="제목 4 39" xfId="6334"/>
    <cellStyle name="제목 4 39 2" xfId="6335"/>
    <cellStyle name="제목 4 4" xfId="6336"/>
    <cellStyle name="제목 4 4 2" xfId="6337"/>
    <cellStyle name="제목 4 40" xfId="6338"/>
    <cellStyle name="제목 4 40 2" xfId="6339"/>
    <cellStyle name="제목 4 41" xfId="6340"/>
    <cellStyle name="제목 4 41 2" xfId="6341"/>
    <cellStyle name="제목 4 5" xfId="6342"/>
    <cellStyle name="제목 4 5 10" xfId="6343"/>
    <cellStyle name="제목 4 5 11" xfId="6344"/>
    <cellStyle name="제목 4 5 12" xfId="6345"/>
    <cellStyle name="제목 4 5 13" xfId="6346"/>
    <cellStyle name="제목 4 5 14" xfId="6347"/>
    <cellStyle name="제목 4 5 15" xfId="6348"/>
    <cellStyle name="제목 4 5 16" xfId="6349"/>
    <cellStyle name="제목 4 5 17" xfId="6350"/>
    <cellStyle name="제목 4 5 18" xfId="6351"/>
    <cellStyle name="제목 4 5 19" xfId="6352"/>
    <cellStyle name="제목 4 5 2" xfId="6353"/>
    <cellStyle name="제목 4 5 20" xfId="6354"/>
    <cellStyle name="제목 4 5 21" xfId="6355"/>
    <cellStyle name="제목 4 5 22" xfId="6356"/>
    <cellStyle name="제목 4 5 23" xfId="6357"/>
    <cellStyle name="제목 4 5 3" xfId="6358"/>
    <cellStyle name="제목 4 5 4" xfId="6359"/>
    <cellStyle name="제목 4 5 5" xfId="6360"/>
    <cellStyle name="제목 4 5 6" xfId="6361"/>
    <cellStyle name="제목 4 5 7" xfId="6362"/>
    <cellStyle name="제목 4 5 8" xfId="6363"/>
    <cellStyle name="제목 4 5 9" xfId="6364"/>
    <cellStyle name="제목 4 6" xfId="6365"/>
    <cellStyle name="제목 4 6 2" xfId="6366"/>
    <cellStyle name="제목 4 7" xfId="6367"/>
    <cellStyle name="제목 4 7 2" xfId="6368"/>
    <cellStyle name="제목 4 8" xfId="6369"/>
    <cellStyle name="제목 4 8 2" xfId="6370"/>
    <cellStyle name="제목 4 9" xfId="6371"/>
    <cellStyle name="제목 4 9 2" xfId="6372"/>
    <cellStyle name="제목 40" xfId="6373"/>
    <cellStyle name="제목 40 2" xfId="6374"/>
    <cellStyle name="제목 41" xfId="6375"/>
    <cellStyle name="제목 41 2" xfId="6376"/>
    <cellStyle name="제목 42" xfId="6377"/>
    <cellStyle name="제목 42 2" xfId="6378"/>
    <cellStyle name="제목 43" xfId="6379"/>
    <cellStyle name="제목 43 2" xfId="6380"/>
    <cellStyle name="제목 44" xfId="6381"/>
    <cellStyle name="제목 44 2" xfId="6382"/>
    <cellStyle name="제목 5" xfId="6383"/>
    <cellStyle name="제목 5 2" xfId="6384"/>
    <cellStyle name="제목 5 2 2" xfId="6385"/>
    <cellStyle name="제목 5 3" xfId="6386"/>
    <cellStyle name="제목 6" xfId="6387"/>
    <cellStyle name="제목 6 2" xfId="6388"/>
    <cellStyle name="제목 6 3" xfId="6389"/>
    <cellStyle name="제목 7" xfId="6390"/>
    <cellStyle name="제목 7 2" xfId="6391"/>
    <cellStyle name="제목 8" xfId="6392"/>
    <cellStyle name="제목 8 10" xfId="6393"/>
    <cellStyle name="제목 8 11" xfId="6394"/>
    <cellStyle name="제목 8 12" xfId="6395"/>
    <cellStyle name="제목 8 13" xfId="6396"/>
    <cellStyle name="제목 8 14" xfId="6397"/>
    <cellStyle name="제목 8 15" xfId="6398"/>
    <cellStyle name="제목 8 16" xfId="6399"/>
    <cellStyle name="제목 8 17" xfId="6400"/>
    <cellStyle name="제목 8 18" xfId="6401"/>
    <cellStyle name="제목 8 19" xfId="6402"/>
    <cellStyle name="제목 8 2" xfId="6403"/>
    <cellStyle name="제목 8 20" xfId="6404"/>
    <cellStyle name="제목 8 21" xfId="6405"/>
    <cellStyle name="제목 8 22" xfId="6406"/>
    <cellStyle name="제목 8 23" xfId="6407"/>
    <cellStyle name="제목 8 3" xfId="6408"/>
    <cellStyle name="제목 8 4" xfId="6409"/>
    <cellStyle name="제목 8 5" xfId="6410"/>
    <cellStyle name="제목 8 6" xfId="6411"/>
    <cellStyle name="제목 8 7" xfId="6412"/>
    <cellStyle name="제목 8 8" xfId="6413"/>
    <cellStyle name="제목 8 9" xfId="6414"/>
    <cellStyle name="제목 9" xfId="6415"/>
    <cellStyle name="제목 9 2" xfId="6416"/>
    <cellStyle name="좋음 10" xfId="6417"/>
    <cellStyle name="좋음 10 2" xfId="6418"/>
    <cellStyle name="좋음 11" xfId="6419"/>
    <cellStyle name="좋음 11 2" xfId="6420"/>
    <cellStyle name="좋음 12" xfId="6421"/>
    <cellStyle name="좋음 12 2" xfId="6422"/>
    <cellStyle name="좋음 13" xfId="6423"/>
    <cellStyle name="좋음 13 2" xfId="6424"/>
    <cellStyle name="좋음 14" xfId="6425"/>
    <cellStyle name="좋음 14 2" xfId="6426"/>
    <cellStyle name="좋음 15" xfId="6427"/>
    <cellStyle name="좋음 15 2" xfId="6428"/>
    <cellStyle name="좋음 16" xfId="6429"/>
    <cellStyle name="좋음 16 2" xfId="6430"/>
    <cellStyle name="좋음 17" xfId="6431"/>
    <cellStyle name="좋음 17 2" xfId="6432"/>
    <cellStyle name="좋음 18" xfId="6433"/>
    <cellStyle name="좋음 18 2" xfId="6434"/>
    <cellStyle name="좋음 19" xfId="6435"/>
    <cellStyle name="좋음 19 2" xfId="6436"/>
    <cellStyle name="좋음 2" xfId="6437"/>
    <cellStyle name="좋음 2 2" xfId="6438"/>
    <cellStyle name="좋음 2 2 2" xfId="6439"/>
    <cellStyle name="좋음 2 3" xfId="6440"/>
    <cellStyle name="좋음 20" xfId="6441"/>
    <cellStyle name="좋음 20 2" xfId="6442"/>
    <cellStyle name="좋음 21" xfId="6443"/>
    <cellStyle name="좋음 21 2" xfId="6444"/>
    <cellStyle name="좋음 22" xfId="6445"/>
    <cellStyle name="좋음 22 2" xfId="6446"/>
    <cellStyle name="좋음 23" xfId="6447"/>
    <cellStyle name="좋음 23 2" xfId="6448"/>
    <cellStyle name="좋음 24" xfId="6449"/>
    <cellStyle name="좋음 24 2" xfId="6450"/>
    <cellStyle name="좋음 25" xfId="6451"/>
    <cellStyle name="좋음 25 2" xfId="6452"/>
    <cellStyle name="좋음 26" xfId="6453"/>
    <cellStyle name="좋음 26 2" xfId="6454"/>
    <cellStyle name="좋음 27" xfId="6455"/>
    <cellStyle name="좋음 27 2" xfId="6456"/>
    <cellStyle name="좋음 28" xfId="6457"/>
    <cellStyle name="좋음 28 2" xfId="6458"/>
    <cellStyle name="좋음 29" xfId="6459"/>
    <cellStyle name="좋음 29 2" xfId="6460"/>
    <cellStyle name="좋음 3" xfId="6461"/>
    <cellStyle name="좋음 3 2" xfId="6462"/>
    <cellStyle name="좋음 3 3" xfId="6463"/>
    <cellStyle name="좋음 30" xfId="6464"/>
    <cellStyle name="좋음 30 2" xfId="6465"/>
    <cellStyle name="좋음 31" xfId="6466"/>
    <cellStyle name="좋음 31 2" xfId="6467"/>
    <cellStyle name="좋음 32" xfId="6468"/>
    <cellStyle name="좋음 32 2" xfId="6469"/>
    <cellStyle name="좋음 33" xfId="6470"/>
    <cellStyle name="좋음 33 2" xfId="6471"/>
    <cellStyle name="좋음 34" xfId="6472"/>
    <cellStyle name="좋음 34 2" xfId="6473"/>
    <cellStyle name="좋음 35" xfId="6474"/>
    <cellStyle name="좋음 35 2" xfId="6475"/>
    <cellStyle name="좋음 36" xfId="6476"/>
    <cellStyle name="좋음 36 2" xfId="6477"/>
    <cellStyle name="좋음 37" xfId="6478"/>
    <cellStyle name="좋음 37 2" xfId="6479"/>
    <cellStyle name="좋음 38" xfId="6480"/>
    <cellStyle name="좋음 38 2" xfId="6481"/>
    <cellStyle name="좋음 39" xfId="6482"/>
    <cellStyle name="좋음 39 2" xfId="6483"/>
    <cellStyle name="좋음 4" xfId="6484"/>
    <cellStyle name="좋음 4 2" xfId="6485"/>
    <cellStyle name="좋음 40" xfId="6486"/>
    <cellStyle name="좋음 40 2" xfId="6487"/>
    <cellStyle name="좋음 41" xfId="6488"/>
    <cellStyle name="좋음 41 2" xfId="6489"/>
    <cellStyle name="좋음 5" xfId="6490"/>
    <cellStyle name="좋음 5 10" xfId="6491"/>
    <cellStyle name="좋음 5 11" xfId="6492"/>
    <cellStyle name="좋음 5 12" xfId="6493"/>
    <cellStyle name="좋음 5 13" xfId="6494"/>
    <cellStyle name="좋음 5 14" xfId="6495"/>
    <cellStyle name="좋음 5 15" xfId="6496"/>
    <cellStyle name="좋음 5 16" xfId="6497"/>
    <cellStyle name="좋음 5 17" xfId="6498"/>
    <cellStyle name="좋음 5 18" xfId="6499"/>
    <cellStyle name="좋음 5 19" xfId="6500"/>
    <cellStyle name="좋음 5 2" xfId="6501"/>
    <cellStyle name="좋음 5 20" xfId="6502"/>
    <cellStyle name="좋음 5 21" xfId="6503"/>
    <cellStyle name="좋음 5 22" xfId="6504"/>
    <cellStyle name="좋음 5 23" xfId="6505"/>
    <cellStyle name="좋음 5 3" xfId="6506"/>
    <cellStyle name="좋음 5 4" xfId="6507"/>
    <cellStyle name="좋음 5 5" xfId="6508"/>
    <cellStyle name="좋음 5 6" xfId="6509"/>
    <cellStyle name="좋음 5 7" xfId="6510"/>
    <cellStyle name="좋음 5 8" xfId="6511"/>
    <cellStyle name="좋음 5 9" xfId="6512"/>
    <cellStyle name="좋음 6" xfId="6513"/>
    <cellStyle name="좋음 6 2" xfId="6514"/>
    <cellStyle name="좋음 7" xfId="6515"/>
    <cellStyle name="좋음 7 2" xfId="6516"/>
    <cellStyle name="좋음 8" xfId="6517"/>
    <cellStyle name="좋음 8 2" xfId="6518"/>
    <cellStyle name="좋음 9" xfId="6519"/>
    <cellStyle name="좋음 9 2" xfId="6520"/>
    <cellStyle name="지정되지 않음" xfId="6521"/>
    <cellStyle name="지정되지 않음 2" xfId="6522"/>
    <cellStyle name="千分位[0]_Book1" xfId="6523"/>
    <cellStyle name="千分位_Book1" xfId="6524"/>
    <cellStyle name="천원이하반올림" xfId="6525"/>
    <cellStyle name="천원이하반올림 2" xfId="6526"/>
    <cellStyle name="千位分隔_2004斥版康拌裙&amp;吝厘扁Grand Design" xfId="6527"/>
    <cellStyle name="출력 10" xfId="6528"/>
    <cellStyle name="출력 10 2" xfId="6529"/>
    <cellStyle name="출력 11" xfId="6530"/>
    <cellStyle name="출력 11 2" xfId="6531"/>
    <cellStyle name="출력 12" xfId="6532"/>
    <cellStyle name="출력 12 2" xfId="6533"/>
    <cellStyle name="출력 13" xfId="6534"/>
    <cellStyle name="출력 13 2" xfId="6535"/>
    <cellStyle name="출력 14" xfId="6536"/>
    <cellStyle name="출력 14 2" xfId="6537"/>
    <cellStyle name="출력 15" xfId="6538"/>
    <cellStyle name="출력 15 2" xfId="6539"/>
    <cellStyle name="출력 16" xfId="6540"/>
    <cellStyle name="출력 16 2" xfId="6541"/>
    <cellStyle name="출력 17" xfId="6542"/>
    <cellStyle name="출력 17 2" xfId="6543"/>
    <cellStyle name="출력 18" xfId="6544"/>
    <cellStyle name="출력 18 2" xfId="6545"/>
    <cellStyle name="출력 19" xfId="6546"/>
    <cellStyle name="출력 19 2" xfId="6547"/>
    <cellStyle name="출력 2" xfId="6548"/>
    <cellStyle name="출력 2 2" xfId="6549"/>
    <cellStyle name="출력 2 2 2" xfId="6550"/>
    <cellStyle name="출력 2 3" xfId="6551"/>
    <cellStyle name="출력 20" xfId="6552"/>
    <cellStyle name="출력 20 2" xfId="6553"/>
    <cellStyle name="출력 21" xfId="6554"/>
    <cellStyle name="출력 21 2" xfId="6555"/>
    <cellStyle name="출력 22" xfId="6556"/>
    <cellStyle name="출력 22 2" xfId="6557"/>
    <cellStyle name="출력 23" xfId="6558"/>
    <cellStyle name="출력 23 2" xfId="6559"/>
    <cellStyle name="출력 24" xfId="6560"/>
    <cellStyle name="출력 24 2" xfId="6561"/>
    <cellStyle name="출력 25" xfId="6562"/>
    <cellStyle name="출력 25 2" xfId="6563"/>
    <cellStyle name="출력 26" xfId="6564"/>
    <cellStyle name="출력 26 2" xfId="6565"/>
    <cellStyle name="출력 27" xfId="6566"/>
    <cellStyle name="출력 27 2" xfId="6567"/>
    <cellStyle name="출력 28" xfId="6568"/>
    <cellStyle name="출력 28 2" xfId="6569"/>
    <cellStyle name="출력 29" xfId="6570"/>
    <cellStyle name="출력 29 2" xfId="6571"/>
    <cellStyle name="출력 3" xfId="6572"/>
    <cellStyle name="출력 3 2" xfId="6573"/>
    <cellStyle name="출력 3 3" xfId="6574"/>
    <cellStyle name="출력 30" xfId="6575"/>
    <cellStyle name="출력 30 2" xfId="6576"/>
    <cellStyle name="출력 31" xfId="6577"/>
    <cellStyle name="출력 31 2" xfId="6578"/>
    <cellStyle name="출력 32" xfId="6579"/>
    <cellStyle name="출력 32 2" xfId="6580"/>
    <cellStyle name="출력 33" xfId="6581"/>
    <cellStyle name="출력 33 2" xfId="6582"/>
    <cellStyle name="출력 34" xfId="6583"/>
    <cellStyle name="출력 34 2" xfId="6584"/>
    <cellStyle name="출력 35" xfId="6585"/>
    <cellStyle name="출력 35 2" xfId="6586"/>
    <cellStyle name="출력 36" xfId="6587"/>
    <cellStyle name="출력 36 2" xfId="6588"/>
    <cellStyle name="출력 37" xfId="6589"/>
    <cellStyle name="출력 37 2" xfId="6590"/>
    <cellStyle name="출력 38" xfId="6591"/>
    <cellStyle name="출력 38 2" xfId="6592"/>
    <cellStyle name="출력 39" xfId="6593"/>
    <cellStyle name="출력 39 2" xfId="6594"/>
    <cellStyle name="출력 4" xfId="6595"/>
    <cellStyle name="출력 4 2" xfId="6596"/>
    <cellStyle name="출력 40" xfId="6597"/>
    <cellStyle name="출력 40 2" xfId="6598"/>
    <cellStyle name="출력 41" xfId="6599"/>
    <cellStyle name="출력 41 2" xfId="6600"/>
    <cellStyle name="출력 5" xfId="6601"/>
    <cellStyle name="출력 5 10" xfId="6602"/>
    <cellStyle name="출력 5 11" xfId="6603"/>
    <cellStyle name="출력 5 12" xfId="6604"/>
    <cellStyle name="출력 5 13" xfId="6605"/>
    <cellStyle name="출력 5 14" xfId="6606"/>
    <cellStyle name="출력 5 15" xfId="6607"/>
    <cellStyle name="출력 5 16" xfId="6608"/>
    <cellStyle name="출력 5 17" xfId="6609"/>
    <cellStyle name="출력 5 18" xfId="6610"/>
    <cellStyle name="출력 5 19" xfId="6611"/>
    <cellStyle name="출력 5 2" xfId="6612"/>
    <cellStyle name="출력 5 20" xfId="6613"/>
    <cellStyle name="출력 5 21" xfId="6614"/>
    <cellStyle name="출력 5 22" xfId="6615"/>
    <cellStyle name="출력 5 23" xfId="6616"/>
    <cellStyle name="출력 5 3" xfId="6617"/>
    <cellStyle name="출력 5 4" xfId="6618"/>
    <cellStyle name="출력 5 5" xfId="6619"/>
    <cellStyle name="출력 5 6" xfId="6620"/>
    <cellStyle name="출력 5 7" xfId="6621"/>
    <cellStyle name="출력 5 8" xfId="6622"/>
    <cellStyle name="출력 5 9" xfId="6623"/>
    <cellStyle name="출력 6" xfId="6624"/>
    <cellStyle name="출력 6 2" xfId="6625"/>
    <cellStyle name="출력 7" xfId="6626"/>
    <cellStyle name="출력 7 2" xfId="6627"/>
    <cellStyle name="출력 8" xfId="6628"/>
    <cellStyle name="출력 8 2" xfId="6629"/>
    <cellStyle name="출력 9" xfId="6630"/>
    <cellStyle name="출력 9 2" xfId="6631"/>
    <cellStyle name="콤마 [0]_          " xfId="6632"/>
    <cellStyle name="콤마 [0]견적서(성남)" xfId="6633"/>
    <cellStyle name="콤마 [0]견적서(성남) 2" xfId="6634"/>
    <cellStyle name="콤마 [0]노무 (2)" xfId="6635"/>
    <cellStyle name="콤마 [0]노무 (2) 2" xfId="6636"/>
    <cellStyle name="콤마,_x0005__x0014_" xfId="6637"/>
    <cellStyle name="콤마,_x0005__x0014_ 2" xfId="6638"/>
    <cellStyle name="콤마_          " xfId="6639"/>
    <cellStyle name="콤마鍮?(2)" xfId="6640"/>
    <cellStyle name="콤마鍮?(2) 2" xfId="6641"/>
    <cellStyle name="콤마견적 표지" xfId="6642"/>
    <cellStyle name="콤마견적 표지 2" xfId="6643"/>
    <cellStyle name="통화 [0] 10" xfId="6644"/>
    <cellStyle name="통화 [0] 10 2" xfId="6645"/>
    <cellStyle name="통화 [0] 10 2 2" xfId="6646"/>
    <cellStyle name="통화 [0] 10 3" xfId="6647"/>
    <cellStyle name="통화 [0] 10 4" xfId="6648"/>
    <cellStyle name="통화 [0] 11" xfId="6649"/>
    <cellStyle name="통화 [0] 11 2" xfId="6650"/>
    <cellStyle name="통화 [0] 11 2 2" xfId="6651"/>
    <cellStyle name="통화 [0] 11 3" xfId="6652"/>
    <cellStyle name="통화 [0] 11 4" xfId="6653"/>
    <cellStyle name="통화 [0] 12" xfId="6654"/>
    <cellStyle name="통화 [0] 12 2" xfId="6655"/>
    <cellStyle name="통화 [0] 12 2 2" xfId="6656"/>
    <cellStyle name="통화 [0] 12 3" xfId="6657"/>
    <cellStyle name="통화 [0] 12 4" xfId="6658"/>
    <cellStyle name="통화 [0] 2" xfId="6659"/>
    <cellStyle name="통화 [0] 2 10" xfId="6660"/>
    <cellStyle name="통화 [0] 2 10 2" xfId="6661"/>
    <cellStyle name="통화 [0] 2 11" xfId="6662"/>
    <cellStyle name="통화 [0] 2 12" xfId="6663"/>
    <cellStyle name="통화 [0] 2 13" xfId="6664"/>
    <cellStyle name="통화 [0] 2 2" xfId="6665"/>
    <cellStyle name="통화 [0] 2 2 2" xfId="6666"/>
    <cellStyle name="통화 [0] 2 2 2 2" xfId="6667"/>
    <cellStyle name="통화 [0] 2 2 2 3" xfId="6668"/>
    <cellStyle name="통화 [0] 2 2 3" xfId="6669"/>
    <cellStyle name="통화 [0] 2 2 4" xfId="6670"/>
    <cellStyle name="통화 [0] 2 2 5" xfId="6671"/>
    <cellStyle name="통화 [0] 2 3" xfId="6672"/>
    <cellStyle name="통화 [0] 2 3 2" xfId="6673"/>
    <cellStyle name="통화 [0] 2 3 2 2" xfId="6674"/>
    <cellStyle name="통화 [0] 2 3 3" xfId="6675"/>
    <cellStyle name="통화 [0] 2 3 4" xfId="6676"/>
    <cellStyle name="통화 [0] 2 3 5" xfId="6677"/>
    <cellStyle name="통화 [0] 2 4" xfId="6678"/>
    <cellStyle name="통화 [0] 2 4 2" xfId="6679"/>
    <cellStyle name="통화 [0] 2 4 2 2" xfId="6680"/>
    <cellStyle name="통화 [0] 2 4 3" xfId="6681"/>
    <cellStyle name="통화 [0] 2 4 4" xfId="6682"/>
    <cellStyle name="통화 [0] 2 5" xfId="6683"/>
    <cellStyle name="통화 [0] 2 5 2" xfId="6684"/>
    <cellStyle name="통화 [0] 2 5 2 2" xfId="6685"/>
    <cellStyle name="통화 [0] 2 5 3" xfId="6686"/>
    <cellStyle name="통화 [0] 2 5 4" xfId="6687"/>
    <cellStyle name="통화 [0] 2 6" xfId="6688"/>
    <cellStyle name="통화 [0] 2 6 2" xfId="6689"/>
    <cellStyle name="통화 [0] 2 6 2 2" xfId="6690"/>
    <cellStyle name="통화 [0] 2 6 3" xfId="6691"/>
    <cellStyle name="통화 [0] 2 6 4" xfId="6692"/>
    <cellStyle name="통화 [0] 2 7" xfId="6693"/>
    <cellStyle name="통화 [0] 2 7 2" xfId="6694"/>
    <cellStyle name="통화 [0] 2 7 2 2" xfId="6695"/>
    <cellStyle name="통화 [0] 2 7 3" xfId="6696"/>
    <cellStyle name="통화 [0] 2 7 4" xfId="6697"/>
    <cellStyle name="통화 [0] 2 8" xfId="6698"/>
    <cellStyle name="통화 [0] 2 8 2" xfId="6699"/>
    <cellStyle name="통화 [0] 2 8 2 2" xfId="6700"/>
    <cellStyle name="통화 [0] 2 8 3" xfId="6701"/>
    <cellStyle name="통화 [0] 2 8 4" xfId="6702"/>
    <cellStyle name="통화 [0] 2 9" xfId="6703"/>
    <cellStyle name="통화 [0] 2 9 2" xfId="6704"/>
    <cellStyle name="통화 [0] 2 9 2 2" xfId="6705"/>
    <cellStyle name="통화 [0] 2 9 3" xfId="6706"/>
    <cellStyle name="통화 [0] 2 9 4" xfId="6707"/>
    <cellStyle name="통화 [0] 3" xfId="6708"/>
    <cellStyle name="통화 [0] 3 2" xfId="6709"/>
    <cellStyle name="통화 [0] 3 2 2" xfId="6710"/>
    <cellStyle name="통화 [0] 3 3" xfId="6711"/>
    <cellStyle name="통화 [0] 3 4" xfId="6712"/>
    <cellStyle name="통화 [0] 4" xfId="6713"/>
    <cellStyle name="통화 [0] 4 2" xfId="6714"/>
    <cellStyle name="통화 [0] 4 2 2" xfId="6715"/>
    <cellStyle name="통화 [0] 4 3" xfId="6716"/>
    <cellStyle name="통화 [0] 4 4" xfId="6717"/>
    <cellStyle name="통화 [0] 5" xfId="6718"/>
    <cellStyle name="통화 [0] 5 2" xfId="6719"/>
    <cellStyle name="통화 [0] 5 2 2" xfId="6720"/>
    <cellStyle name="통화 [0] 5 3" xfId="6721"/>
    <cellStyle name="통화 [0] 5 4" xfId="6722"/>
    <cellStyle name="통화 [0] 6" xfId="6723"/>
    <cellStyle name="통화 [0] 6 2" xfId="6724"/>
    <cellStyle name="통화 [0] 6 2 2" xfId="6725"/>
    <cellStyle name="통화 [0] 6 3" xfId="6726"/>
    <cellStyle name="통화 [0] 6 4" xfId="6727"/>
    <cellStyle name="통화 [0] 7" xfId="6728"/>
    <cellStyle name="통화 [0] 7 2" xfId="6729"/>
    <cellStyle name="통화 [0] 7 2 2" xfId="6730"/>
    <cellStyle name="통화 [0] 7 3" xfId="6731"/>
    <cellStyle name="통화 [0] 7 4" xfId="6732"/>
    <cellStyle name="통화 [0] 8" xfId="6733"/>
    <cellStyle name="통화 [0] 8 2" xfId="6734"/>
    <cellStyle name="통화 [0] 8 2 2" xfId="6735"/>
    <cellStyle name="통화 [0] 8 3" xfId="6736"/>
    <cellStyle name="통화 [0] 8 4" xfId="6737"/>
    <cellStyle name="통화 [0] 9" xfId="6738"/>
    <cellStyle name="통화 [0] 9 2" xfId="6739"/>
    <cellStyle name="통화 [0] 9 2 2" xfId="6740"/>
    <cellStyle name="통화 [0] 9 3" xfId="6741"/>
    <cellStyle name="통화 [0] 9 4" xfId="6742"/>
    <cellStyle name="通貨 2" xfId="6743"/>
    <cellStyle name="通貨 2 2" xfId="6744"/>
    <cellStyle name="通貨 2 2 2" xfId="6745"/>
    <cellStyle name="通貨 2 3" xfId="6746"/>
    <cellStyle name="通貨 2 4" xfId="6747"/>
    <cellStyle name="通貨 3" xfId="6748"/>
    <cellStyle name="通貨 3 2" xfId="6749"/>
    <cellStyle name="通貨 3 2 2" xfId="6750"/>
    <cellStyle name="通貨 3 3" xfId="6751"/>
    <cellStyle name="通貨 3 4" xfId="6752"/>
    <cellStyle name="통화갑지(토탈)_1" xfId="6753"/>
    <cellStyle name="퍼센트" xfId="6754"/>
    <cellStyle name="퍼센트 2" xfId="6755"/>
    <cellStyle name="퍼센트 2 2" xfId="6756"/>
    <cellStyle name="퍼센트 3" xfId="6757"/>
    <cellStyle name="표준" xfId="0" builtinId="0"/>
    <cellStyle name="표준 10" xfId="6"/>
    <cellStyle name="표준 10 2" xfId="6758"/>
    <cellStyle name="표준 10 3" xfId="6759"/>
    <cellStyle name="표준 10 4" xfId="6760"/>
    <cellStyle name="표준 100" xfId="6761"/>
    <cellStyle name="표준 100 2" xfId="6762"/>
    <cellStyle name="표준 100 2 2" xfId="6763"/>
    <cellStyle name="표준 100 3" xfId="6764"/>
    <cellStyle name="표준 101" xfId="6765"/>
    <cellStyle name="표준 102" xfId="6766"/>
    <cellStyle name="표준 103" xfId="6767"/>
    <cellStyle name="표준 104" xfId="6768"/>
    <cellStyle name="표준 104 2" xfId="6769"/>
    <cellStyle name="표준 105" xfId="6770"/>
    <cellStyle name="표준 105 2" xfId="6771"/>
    <cellStyle name="표준 106" xfId="6772"/>
    <cellStyle name="표준 106 2" xfId="6773"/>
    <cellStyle name="표준 107" xfId="6774"/>
    <cellStyle name="표준 107 2" xfId="6775"/>
    <cellStyle name="표준 108" xfId="6776"/>
    <cellStyle name="표준 108 2" xfId="6777"/>
    <cellStyle name="표준 109" xfId="6778"/>
    <cellStyle name="표준 109 2" xfId="6779"/>
    <cellStyle name="표준 11" xfId="6780"/>
    <cellStyle name="표준 11 2" xfId="6781"/>
    <cellStyle name="표준 11 3" xfId="6782"/>
    <cellStyle name="표준 110" xfId="6783"/>
    <cellStyle name="표준 111" xfId="6784"/>
    <cellStyle name="표준 111 2" xfId="6785"/>
    <cellStyle name="표준 112" xfId="6786"/>
    <cellStyle name="표준 112 2" xfId="6787"/>
    <cellStyle name="표준 112 3" xfId="6788"/>
    <cellStyle name="표준 113" xfId="6789"/>
    <cellStyle name="표준 113 2" xfId="6790"/>
    <cellStyle name="표준 114" xfId="6791"/>
    <cellStyle name="표준 115" xfId="6792"/>
    <cellStyle name="표준 115 2" xfId="6793"/>
    <cellStyle name="표준 116" xfId="6794"/>
    <cellStyle name="표준 116 2" xfId="6795"/>
    <cellStyle name="표준 117" xfId="6796"/>
    <cellStyle name="표준 118" xfId="6797"/>
    <cellStyle name="표준 118 2" xfId="6798"/>
    <cellStyle name="표준 119" xfId="6799"/>
    <cellStyle name="표준 119 2" xfId="6800"/>
    <cellStyle name="표준 119 2 2" xfId="6801"/>
    <cellStyle name="표준 119 3" xfId="6802"/>
    <cellStyle name="표준 12" xfId="6803"/>
    <cellStyle name="표준 12 2" xfId="6804"/>
    <cellStyle name="표준 12 3" xfId="6805"/>
    <cellStyle name="표준 120" xfId="6806"/>
    <cellStyle name="표준 120 2" xfId="6807"/>
    <cellStyle name="표준 121" xfId="6808"/>
    <cellStyle name="표준 121 2" xfId="6809"/>
    <cellStyle name="표준 121 2 2" xfId="6810"/>
    <cellStyle name="표준 121 3" xfId="6811"/>
    <cellStyle name="표준 122" xfId="6812"/>
    <cellStyle name="표준 125" xfId="6813"/>
    <cellStyle name="표준 125 2" xfId="6814"/>
    <cellStyle name="표준 127" xfId="6815"/>
    <cellStyle name="표준 127 2" xfId="6816"/>
    <cellStyle name="표준 128" xfId="6817"/>
    <cellStyle name="표준 128 2" xfId="6818"/>
    <cellStyle name="표준 129" xfId="6819"/>
    <cellStyle name="표준 129 2" xfId="6820"/>
    <cellStyle name="표준 13" xfId="6821"/>
    <cellStyle name="표준 13 2" xfId="6822"/>
    <cellStyle name="표준 130" xfId="6823"/>
    <cellStyle name="표준 130 2" xfId="6824"/>
    <cellStyle name="표준 14" xfId="6825"/>
    <cellStyle name="표준 14 2" xfId="6826"/>
    <cellStyle name="표준 15" xfId="6827"/>
    <cellStyle name="표준 15 2" xfId="6828"/>
    <cellStyle name="표준 16" xfId="6829"/>
    <cellStyle name="표준 16 2" xfId="6830"/>
    <cellStyle name="표준 17" xfId="6831"/>
    <cellStyle name="표준 17 2" xfId="6832"/>
    <cellStyle name="표준 18" xfId="6833"/>
    <cellStyle name="표준 18 2" xfId="6834"/>
    <cellStyle name="표준 18 3" xfId="6835"/>
    <cellStyle name="표준 19" xfId="6836"/>
    <cellStyle name="표준 19 10" xfId="6837"/>
    <cellStyle name="표준 19 100" xfId="6838"/>
    <cellStyle name="표준 19 101" xfId="6839"/>
    <cellStyle name="표준 19 102" xfId="6840"/>
    <cellStyle name="표준 19 103" xfId="6841"/>
    <cellStyle name="표준 19 104" xfId="6842"/>
    <cellStyle name="표준 19 105" xfId="6843"/>
    <cellStyle name="표준 19 106" xfId="6844"/>
    <cellStyle name="표준 19 107" xfId="6845"/>
    <cellStyle name="표준 19 108" xfId="6846"/>
    <cellStyle name="표준 19 109" xfId="6847"/>
    <cellStyle name="표준 19 11" xfId="6848"/>
    <cellStyle name="표준 19 110" xfId="6849"/>
    <cellStyle name="표준 19 111" xfId="6850"/>
    <cellStyle name="표준 19 112" xfId="6851"/>
    <cellStyle name="표준 19 113" xfId="6852"/>
    <cellStyle name="표준 19 114" xfId="6853"/>
    <cellStyle name="표준 19 115" xfId="6854"/>
    <cellStyle name="표준 19 116" xfId="6855"/>
    <cellStyle name="표준 19 117" xfId="6856"/>
    <cellStyle name="표준 19 118" xfId="6857"/>
    <cellStyle name="표준 19 119" xfId="6858"/>
    <cellStyle name="표준 19 12" xfId="6859"/>
    <cellStyle name="표준 19 120" xfId="6860"/>
    <cellStyle name="표준 19 121" xfId="6861"/>
    <cellStyle name="표준 19 122" xfId="6862"/>
    <cellStyle name="표준 19 123" xfId="6863"/>
    <cellStyle name="표준 19 124" xfId="6864"/>
    <cellStyle name="표준 19 125" xfId="6865"/>
    <cellStyle name="표준 19 126" xfId="6866"/>
    <cellStyle name="표준 19 13" xfId="6867"/>
    <cellStyle name="표준 19 14" xfId="6868"/>
    <cellStyle name="표준 19 15" xfId="6869"/>
    <cellStyle name="표준 19 16" xfId="6870"/>
    <cellStyle name="표준 19 17" xfId="6871"/>
    <cellStyle name="표준 19 18" xfId="6872"/>
    <cellStyle name="표준 19 19" xfId="6873"/>
    <cellStyle name="표준 19 2" xfId="6874"/>
    <cellStyle name="표준 19 2 10" xfId="6875"/>
    <cellStyle name="표준 19 2 11" xfId="6876"/>
    <cellStyle name="표준 19 2 12" xfId="6877"/>
    <cellStyle name="표준 19 2 13" xfId="6878"/>
    <cellStyle name="표준 19 2 14" xfId="6879"/>
    <cellStyle name="표준 19 2 15" xfId="6880"/>
    <cellStyle name="표준 19 2 16" xfId="6881"/>
    <cellStyle name="표준 19 2 17" xfId="6882"/>
    <cellStyle name="표준 19 2 18" xfId="6883"/>
    <cellStyle name="표준 19 2 19" xfId="6884"/>
    <cellStyle name="표준 19 2 2" xfId="6885"/>
    <cellStyle name="표준 19 2 2 10" xfId="6886"/>
    <cellStyle name="표준 19 2 2 11" xfId="6887"/>
    <cellStyle name="표준 19 2 2 12" xfId="6888"/>
    <cellStyle name="표준 19 2 2 13" xfId="6889"/>
    <cellStyle name="표준 19 2 2 14" xfId="6890"/>
    <cellStyle name="표준 19 2 2 15" xfId="6891"/>
    <cellStyle name="표준 19 2 2 16" xfId="6892"/>
    <cellStyle name="표준 19 2 2 17" xfId="6893"/>
    <cellStyle name="표준 19 2 2 18" xfId="6894"/>
    <cellStyle name="표준 19 2 2 19" xfId="6895"/>
    <cellStyle name="표준 19 2 2 2" xfId="6896"/>
    <cellStyle name="표준 19 2 2 20" xfId="6897"/>
    <cellStyle name="표준 19 2 2 21" xfId="6898"/>
    <cellStyle name="표준 19 2 2 22" xfId="6899"/>
    <cellStyle name="표준 19 2 2 23" xfId="6900"/>
    <cellStyle name="표준 19 2 2 24" xfId="6901"/>
    <cellStyle name="표준 19 2 2 25" xfId="6902"/>
    <cellStyle name="표준 19 2 2 26" xfId="6903"/>
    <cellStyle name="표준 19 2 2 27" xfId="6904"/>
    <cellStyle name="표준 19 2 2 28" xfId="6905"/>
    <cellStyle name="표준 19 2 2 29" xfId="6906"/>
    <cellStyle name="표준 19 2 2 3" xfId="6907"/>
    <cellStyle name="표준 19 2 2 30" xfId="6908"/>
    <cellStyle name="표준 19 2 2 31" xfId="6909"/>
    <cellStyle name="표준 19 2 2 32" xfId="6910"/>
    <cellStyle name="표준 19 2 2 33" xfId="6911"/>
    <cellStyle name="표준 19 2 2 34" xfId="6912"/>
    <cellStyle name="표준 19 2 2 35" xfId="6913"/>
    <cellStyle name="표준 19 2 2 36" xfId="6914"/>
    <cellStyle name="표준 19 2 2 37" xfId="6915"/>
    <cellStyle name="표준 19 2 2 38" xfId="6916"/>
    <cellStyle name="표준 19 2 2 39" xfId="6917"/>
    <cellStyle name="표준 19 2 2 4" xfId="6918"/>
    <cellStyle name="표준 19 2 2 40" xfId="6919"/>
    <cellStyle name="표준 19 2 2 41" xfId="6920"/>
    <cellStyle name="표준 19 2 2 42" xfId="6921"/>
    <cellStyle name="표준 19 2 2 43" xfId="6922"/>
    <cellStyle name="표준 19 2 2 44" xfId="6923"/>
    <cellStyle name="표준 19 2 2 45" xfId="6924"/>
    <cellStyle name="표준 19 2 2 46" xfId="6925"/>
    <cellStyle name="표준 19 2 2 47" xfId="6926"/>
    <cellStyle name="표준 19 2 2 48" xfId="6927"/>
    <cellStyle name="표준 19 2 2 49" xfId="6928"/>
    <cellStyle name="표준 19 2 2 5" xfId="6929"/>
    <cellStyle name="표준 19 2 2 50" xfId="6930"/>
    <cellStyle name="표준 19 2 2 51" xfId="6931"/>
    <cellStyle name="표준 19 2 2 52" xfId="6932"/>
    <cellStyle name="표준 19 2 2 53" xfId="6933"/>
    <cellStyle name="표준 19 2 2 54" xfId="6934"/>
    <cellStyle name="표준 19 2 2 55" xfId="6935"/>
    <cellStyle name="표준 19 2 2 56" xfId="6936"/>
    <cellStyle name="표준 19 2 2 57" xfId="6937"/>
    <cellStyle name="표준 19 2 2 58" xfId="6938"/>
    <cellStyle name="표준 19 2 2 59" xfId="6939"/>
    <cellStyle name="표준 19 2 2 6" xfId="6940"/>
    <cellStyle name="표준 19 2 2 60" xfId="6941"/>
    <cellStyle name="표준 19 2 2 61" xfId="6942"/>
    <cellStyle name="표준 19 2 2 62" xfId="6943"/>
    <cellStyle name="표준 19 2 2 63" xfId="6944"/>
    <cellStyle name="표준 19 2 2 64" xfId="6945"/>
    <cellStyle name="표준 19 2 2 65" xfId="6946"/>
    <cellStyle name="표준 19 2 2 66" xfId="6947"/>
    <cellStyle name="표준 19 2 2 67" xfId="6948"/>
    <cellStyle name="표준 19 2 2 68" xfId="6949"/>
    <cellStyle name="표준 19 2 2 69" xfId="6950"/>
    <cellStyle name="표준 19 2 2 7" xfId="6951"/>
    <cellStyle name="표준 19 2 2 70" xfId="6952"/>
    <cellStyle name="표준 19 2 2 71" xfId="6953"/>
    <cellStyle name="표준 19 2 2 72" xfId="6954"/>
    <cellStyle name="표준 19 2 2 73" xfId="6955"/>
    <cellStyle name="표준 19 2 2 74" xfId="6956"/>
    <cellStyle name="표준 19 2 2 75" xfId="6957"/>
    <cellStyle name="표준 19 2 2 76" xfId="6958"/>
    <cellStyle name="표준 19 2 2 77" xfId="6959"/>
    <cellStyle name="표준 19 2 2 78" xfId="6960"/>
    <cellStyle name="표준 19 2 2 8" xfId="6961"/>
    <cellStyle name="표준 19 2 2 9" xfId="6962"/>
    <cellStyle name="표준 19 2 20" xfId="6963"/>
    <cellStyle name="표준 19 2 21" xfId="6964"/>
    <cellStyle name="표준 19 2 22" xfId="6965"/>
    <cellStyle name="표준 19 2 23" xfId="6966"/>
    <cellStyle name="표준 19 2 24" xfId="6967"/>
    <cellStyle name="표준 19 2 25" xfId="6968"/>
    <cellStyle name="표준 19 2 26" xfId="6969"/>
    <cellStyle name="표준 19 2 27" xfId="6970"/>
    <cellStyle name="표준 19 2 28" xfId="6971"/>
    <cellStyle name="표준 19 2 29" xfId="6972"/>
    <cellStyle name="표준 19 2 3" xfId="6973"/>
    <cellStyle name="표준 19 2 30" xfId="6974"/>
    <cellStyle name="표준 19 2 31" xfId="6975"/>
    <cellStyle name="표준 19 2 32" xfId="6976"/>
    <cellStyle name="표준 19 2 33" xfId="6977"/>
    <cellStyle name="표준 19 2 34" xfId="6978"/>
    <cellStyle name="표준 19 2 35" xfId="6979"/>
    <cellStyle name="표준 19 2 36" xfId="6980"/>
    <cellStyle name="표준 19 2 37" xfId="6981"/>
    <cellStyle name="표준 19 2 38" xfId="6982"/>
    <cellStyle name="표준 19 2 39" xfId="6983"/>
    <cellStyle name="표준 19 2 4" xfId="6984"/>
    <cellStyle name="표준 19 2 40" xfId="6985"/>
    <cellStyle name="표준 19 2 41" xfId="6986"/>
    <cellStyle name="표준 19 2 42" xfId="6987"/>
    <cellStyle name="표준 19 2 43" xfId="6988"/>
    <cellStyle name="표준 19 2 44" xfId="6989"/>
    <cellStyle name="표준 19 2 45" xfId="6990"/>
    <cellStyle name="표준 19 2 46" xfId="6991"/>
    <cellStyle name="표준 19 2 47" xfId="6992"/>
    <cellStyle name="표준 19 2 48" xfId="6993"/>
    <cellStyle name="표준 19 2 49" xfId="6994"/>
    <cellStyle name="표준 19 2 5" xfId="6995"/>
    <cellStyle name="표준 19 2 50" xfId="6996"/>
    <cellStyle name="표준 19 2 51" xfId="6997"/>
    <cellStyle name="표준 19 2 52" xfId="6998"/>
    <cellStyle name="표준 19 2 53" xfId="6999"/>
    <cellStyle name="표준 19 2 54" xfId="7000"/>
    <cellStyle name="표준 19 2 55" xfId="7001"/>
    <cellStyle name="표준 19 2 56" xfId="7002"/>
    <cellStyle name="표준 19 2 57" xfId="7003"/>
    <cellStyle name="표준 19 2 58" xfId="7004"/>
    <cellStyle name="표준 19 2 59" xfId="7005"/>
    <cellStyle name="표준 19 2 6" xfId="7006"/>
    <cellStyle name="표준 19 2 60" xfId="7007"/>
    <cellStyle name="표준 19 2 61" xfId="7008"/>
    <cellStyle name="표준 19 2 62" xfId="7009"/>
    <cellStyle name="표준 19 2 63" xfId="7010"/>
    <cellStyle name="표준 19 2 64" xfId="7011"/>
    <cellStyle name="표준 19 2 65" xfId="7012"/>
    <cellStyle name="표준 19 2 66" xfId="7013"/>
    <cellStyle name="표준 19 2 67" xfId="7014"/>
    <cellStyle name="표준 19 2 68" xfId="7015"/>
    <cellStyle name="표준 19 2 69" xfId="7016"/>
    <cellStyle name="표준 19 2 7" xfId="7017"/>
    <cellStyle name="표준 19 2 70" xfId="7018"/>
    <cellStyle name="표준 19 2 71" xfId="7019"/>
    <cellStyle name="표준 19 2 72" xfId="7020"/>
    <cellStyle name="표준 19 2 73" xfId="7021"/>
    <cellStyle name="표준 19 2 74" xfId="7022"/>
    <cellStyle name="표준 19 2 75" xfId="7023"/>
    <cellStyle name="표준 19 2 76" xfId="7024"/>
    <cellStyle name="표준 19 2 77" xfId="7025"/>
    <cellStyle name="표준 19 2 78" xfId="7026"/>
    <cellStyle name="표준 19 2 8" xfId="7027"/>
    <cellStyle name="표준 19 2 9" xfId="7028"/>
    <cellStyle name="표준 19 20" xfId="7029"/>
    <cellStyle name="표준 19 21" xfId="7030"/>
    <cellStyle name="표준 19 22" xfId="7031"/>
    <cellStyle name="표준 19 23" xfId="7032"/>
    <cellStyle name="표준 19 24" xfId="7033"/>
    <cellStyle name="표준 19 25" xfId="7034"/>
    <cellStyle name="표준 19 26" xfId="7035"/>
    <cellStyle name="표준 19 27" xfId="7036"/>
    <cellStyle name="표준 19 28" xfId="7037"/>
    <cellStyle name="표준 19 29" xfId="7038"/>
    <cellStyle name="표준 19 3" xfId="7039"/>
    <cellStyle name="표준 19 30" xfId="7040"/>
    <cellStyle name="표준 19 31" xfId="7041"/>
    <cellStyle name="표준 19 32" xfId="7042"/>
    <cellStyle name="표준 19 33" xfId="7043"/>
    <cellStyle name="표준 19 34" xfId="7044"/>
    <cellStyle name="표준 19 35" xfId="7045"/>
    <cellStyle name="표준 19 36" xfId="7046"/>
    <cellStyle name="표준 19 37" xfId="7047"/>
    <cellStyle name="표준 19 38" xfId="7048"/>
    <cellStyle name="표준 19 39" xfId="7049"/>
    <cellStyle name="표준 19 4" xfId="7050"/>
    <cellStyle name="표준 19 40" xfId="7051"/>
    <cellStyle name="표준 19 41" xfId="7052"/>
    <cellStyle name="표준 19 42" xfId="7053"/>
    <cellStyle name="표준 19 43" xfId="7054"/>
    <cellStyle name="표준 19 44" xfId="7055"/>
    <cellStyle name="표준 19 45" xfId="7056"/>
    <cellStyle name="표준 19 46" xfId="7057"/>
    <cellStyle name="표준 19 47" xfId="7058"/>
    <cellStyle name="표준 19 48" xfId="7059"/>
    <cellStyle name="표준 19 49" xfId="7060"/>
    <cellStyle name="표준 19 5" xfId="7061"/>
    <cellStyle name="표준 19 50" xfId="7062"/>
    <cellStyle name="표준 19 51" xfId="7063"/>
    <cellStyle name="표준 19 52" xfId="7064"/>
    <cellStyle name="표준 19 53" xfId="7065"/>
    <cellStyle name="표준 19 54" xfId="7066"/>
    <cellStyle name="표준 19 55" xfId="7067"/>
    <cellStyle name="표준 19 56" xfId="7068"/>
    <cellStyle name="표준 19 57" xfId="7069"/>
    <cellStyle name="표준 19 58" xfId="7070"/>
    <cellStyle name="표준 19 59" xfId="7071"/>
    <cellStyle name="표준 19 6" xfId="7072"/>
    <cellStyle name="표준 19 60" xfId="7073"/>
    <cellStyle name="표준 19 61" xfId="7074"/>
    <cellStyle name="표준 19 62" xfId="7075"/>
    <cellStyle name="표준 19 63" xfId="7076"/>
    <cellStyle name="표준 19 64" xfId="7077"/>
    <cellStyle name="표준 19 65" xfId="7078"/>
    <cellStyle name="표준 19 66" xfId="7079"/>
    <cellStyle name="표준 19 67" xfId="7080"/>
    <cellStyle name="표준 19 68" xfId="7081"/>
    <cellStyle name="표준 19 69" xfId="7082"/>
    <cellStyle name="표준 19 7" xfId="7083"/>
    <cellStyle name="표준 19 70" xfId="7084"/>
    <cellStyle name="표준 19 71" xfId="7085"/>
    <cellStyle name="표준 19 72" xfId="7086"/>
    <cellStyle name="표준 19 73" xfId="7087"/>
    <cellStyle name="표준 19 74" xfId="7088"/>
    <cellStyle name="표준 19 75" xfId="7089"/>
    <cellStyle name="표준 19 76" xfId="7090"/>
    <cellStyle name="표준 19 77" xfId="7091"/>
    <cellStyle name="표준 19 78" xfId="7092"/>
    <cellStyle name="표준 19 79" xfId="7093"/>
    <cellStyle name="표준 19 8" xfId="7094"/>
    <cellStyle name="표준 19 80" xfId="7095"/>
    <cellStyle name="표준 19 81" xfId="7096"/>
    <cellStyle name="표준 19 82" xfId="7097"/>
    <cellStyle name="표준 19 83" xfId="7098"/>
    <cellStyle name="표준 19 84" xfId="7099"/>
    <cellStyle name="표준 19 85" xfId="7100"/>
    <cellStyle name="표준 19 86" xfId="7101"/>
    <cellStyle name="표준 19 87" xfId="7102"/>
    <cellStyle name="표준 19 88" xfId="7103"/>
    <cellStyle name="표준 19 89" xfId="7104"/>
    <cellStyle name="표준 19 9" xfId="7105"/>
    <cellStyle name="표준 19 90" xfId="7106"/>
    <cellStyle name="표준 19 91" xfId="7107"/>
    <cellStyle name="표준 19 92" xfId="7108"/>
    <cellStyle name="표준 19 93" xfId="7109"/>
    <cellStyle name="표준 19 94" xfId="7110"/>
    <cellStyle name="표준 19 95" xfId="7111"/>
    <cellStyle name="표준 19 96" xfId="7112"/>
    <cellStyle name="표준 19 97" xfId="7113"/>
    <cellStyle name="표준 19 98" xfId="7114"/>
    <cellStyle name="표준 19 99" xfId="7115"/>
    <cellStyle name="표준 2" xfId="7"/>
    <cellStyle name="標準 2" xfId="7116"/>
    <cellStyle name="표준 2 10" xfId="7117"/>
    <cellStyle name="표준 2 10 10" xfId="7118"/>
    <cellStyle name="표준 2 10 11" xfId="7119"/>
    <cellStyle name="표준 2 10 12" xfId="7120"/>
    <cellStyle name="표준 2 10 13" xfId="7121"/>
    <cellStyle name="표준 2 10 14" xfId="7122"/>
    <cellStyle name="표준 2 10 15" xfId="7123"/>
    <cellStyle name="표준 2 10 16" xfId="7124"/>
    <cellStyle name="표준 2 10 17" xfId="7125"/>
    <cellStyle name="표준 2 10 18" xfId="7126"/>
    <cellStyle name="표준 2 10 19" xfId="7127"/>
    <cellStyle name="표준 2 10 2" xfId="7128"/>
    <cellStyle name="표준 2 10 2 2" xfId="7129"/>
    <cellStyle name="표준 2 10 2 2 10" xfId="7130"/>
    <cellStyle name="표준 2 10 2 2 11" xfId="7131"/>
    <cellStyle name="표준 2 10 2 2 12" xfId="7132"/>
    <cellStyle name="표준 2 10 2 2 13" xfId="7133"/>
    <cellStyle name="표준 2 10 2 2 14" xfId="7134"/>
    <cellStyle name="표준 2 10 2 2 15" xfId="7135"/>
    <cellStyle name="표준 2 10 2 2 16" xfId="7136"/>
    <cellStyle name="표준 2 10 2 2 17" xfId="7137"/>
    <cellStyle name="표준 2 10 2 2 18" xfId="7138"/>
    <cellStyle name="표준 2 10 2 2 19" xfId="7139"/>
    <cellStyle name="표준 2 10 2 2 2" xfId="7140"/>
    <cellStyle name="표준 2 10 2 2 2 2" xfId="7141"/>
    <cellStyle name="표준 2 10 2 2 2 2 10" xfId="7142"/>
    <cellStyle name="표준 2 10 2 2 2 2 11" xfId="7143"/>
    <cellStyle name="표준 2 10 2 2 2 2 12" xfId="7144"/>
    <cellStyle name="표준 2 10 2 2 2 2 13" xfId="7145"/>
    <cellStyle name="표준 2 10 2 2 2 2 14" xfId="7146"/>
    <cellStyle name="표준 2 10 2 2 2 2 15" xfId="7147"/>
    <cellStyle name="표준 2 10 2 2 2 2 16" xfId="7148"/>
    <cellStyle name="표준 2 10 2 2 2 2 17" xfId="7149"/>
    <cellStyle name="표준 2 10 2 2 2 2 18" xfId="7150"/>
    <cellStyle name="표준 2 10 2 2 2 2 19" xfId="7151"/>
    <cellStyle name="표준 2 10 2 2 2 2 2" xfId="7152"/>
    <cellStyle name="표준 2 10 2 2 2 2 20" xfId="7153"/>
    <cellStyle name="표준 2 10 2 2 2 2 21" xfId="7154"/>
    <cellStyle name="표준 2 10 2 2 2 2 22" xfId="7155"/>
    <cellStyle name="표준 2 10 2 2 2 2 23" xfId="7156"/>
    <cellStyle name="표준 2 10 2 2 2 2 3" xfId="7157"/>
    <cellStyle name="표준 2 10 2 2 2 2 4" xfId="7158"/>
    <cellStyle name="표준 2 10 2 2 2 2 5" xfId="7159"/>
    <cellStyle name="표준 2 10 2 2 2 2 6" xfId="7160"/>
    <cellStyle name="표준 2 10 2 2 2 2 7" xfId="7161"/>
    <cellStyle name="표준 2 10 2 2 2 2 8" xfId="7162"/>
    <cellStyle name="표준 2 10 2 2 2 2 9" xfId="7163"/>
    <cellStyle name="표준 2 10 2 2 20" xfId="7164"/>
    <cellStyle name="표준 2 10 2 2 21" xfId="7165"/>
    <cellStyle name="표준 2 10 2 2 22" xfId="7166"/>
    <cellStyle name="표준 2 10 2 2 23" xfId="7167"/>
    <cellStyle name="표준 2 10 2 2 24" xfId="7168"/>
    <cellStyle name="표준 2 10 2 2 3" xfId="7169"/>
    <cellStyle name="표준 2 10 2 2 4" xfId="7170"/>
    <cellStyle name="표준 2 10 2 2 5" xfId="7171"/>
    <cellStyle name="표준 2 10 2 2 6" xfId="7172"/>
    <cellStyle name="표준 2 10 2 2 7" xfId="7173"/>
    <cellStyle name="표준 2 10 2 2 8" xfId="7174"/>
    <cellStyle name="표준 2 10 2 2 9" xfId="7175"/>
    <cellStyle name="표준 2 10 2 3" xfId="7176"/>
    <cellStyle name="표준 2 10 2 3 10" xfId="7177"/>
    <cellStyle name="표준 2 10 2 3 11" xfId="7178"/>
    <cellStyle name="표준 2 10 2 3 12" xfId="7179"/>
    <cellStyle name="표준 2 10 2 3 13" xfId="7180"/>
    <cellStyle name="표준 2 10 2 3 14" xfId="7181"/>
    <cellStyle name="표준 2 10 2 3 15" xfId="7182"/>
    <cellStyle name="표준 2 10 2 3 16" xfId="7183"/>
    <cellStyle name="표준 2 10 2 3 17" xfId="7184"/>
    <cellStyle name="표준 2 10 2 3 18" xfId="7185"/>
    <cellStyle name="표준 2 10 2 3 19" xfId="7186"/>
    <cellStyle name="표준 2 10 2 3 2" xfId="7187"/>
    <cellStyle name="표준 2 10 2 3 20" xfId="7188"/>
    <cellStyle name="표준 2 10 2 3 21" xfId="7189"/>
    <cellStyle name="표준 2 10 2 3 22" xfId="7190"/>
    <cellStyle name="표준 2 10 2 3 23" xfId="7191"/>
    <cellStyle name="표준 2 10 2 3 3" xfId="7192"/>
    <cellStyle name="표준 2 10 2 3 4" xfId="7193"/>
    <cellStyle name="표준 2 10 2 3 5" xfId="7194"/>
    <cellStyle name="표준 2 10 2 3 6" xfId="7195"/>
    <cellStyle name="표준 2 10 2 3 7" xfId="7196"/>
    <cellStyle name="표준 2 10 2 3 8" xfId="7197"/>
    <cellStyle name="표준 2 10 2 3 9" xfId="7198"/>
    <cellStyle name="표준 2 10 20" xfId="7199"/>
    <cellStyle name="표준 2 10 21" xfId="7200"/>
    <cellStyle name="표준 2 10 22" xfId="7201"/>
    <cellStyle name="표준 2 10 23" xfId="7202"/>
    <cellStyle name="표준 2 10 24" xfId="7203"/>
    <cellStyle name="표준 2 10 25" xfId="7204"/>
    <cellStyle name="표준 2 10 3" xfId="7205"/>
    <cellStyle name="표준 2 10 3 2" xfId="7206"/>
    <cellStyle name="표준 2 10 3 2 10" xfId="7207"/>
    <cellStyle name="표준 2 10 3 2 11" xfId="7208"/>
    <cellStyle name="표준 2 10 3 2 12" xfId="7209"/>
    <cellStyle name="표준 2 10 3 2 13" xfId="7210"/>
    <cellStyle name="표준 2 10 3 2 14" xfId="7211"/>
    <cellStyle name="표준 2 10 3 2 15" xfId="7212"/>
    <cellStyle name="표준 2 10 3 2 16" xfId="7213"/>
    <cellStyle name="표준 2 10 3 2 17" xfId="7214"/>
    <cellStyle name="표준 2 10 3 2 18" xfId="7215"/>
    <cellStyle name="표준 2 10 3 2 19" xfId="7216"/>
    <cellStyle name="표준 2 10 3 2 2" xfId="7217"/>
    <cellStyle name="표준 2 10 3 2 20" xfId="7218"/>
    <cellStyle name="표준 2 10 3 2 21" xfId="7219"/>
    <cellStyle name="표준 2 10 3 2 22" xfId="7220"/>
    <cellStyle name="표준 2 10 3 2 23" xfId="7221"/>
    <cellStyle name="표준 2 10 3 2 3" xfId="7222"/>
    <cellStyle name="표준 2 10 3 2 4" xfId="7223"/>
    <cellStyle name="표준 2 10 3 2 5" xfId="7224"/>
    <cellStyle name="표준 2 10 3 2 6" xfId="7225"/>
    <cellStyle name="표준 2 10 3 2 7" xfId="7226"/>
    <cellStyle name="표준 2 10 3 2 8" xfId="7227"/>
    <cellStyle name="표준 2 10 3 2 9" xfId="7228"/>
    <cellStyle name="표준 2 10 4" xfId="7229"/>
    <cellStyle name="표준 2 10 5" xfId="7230"/>
    <cellStyle name="표준 2 10 6" xfId="7231"/>
    <cellStyle name="표준 2 10 7" xfId="7232"/>
    <cellStyle name="표준 2 10 8" xfId="7233"/>
    <cellStyle name="표준 2 10 9" xfId="7234"/>
    <cellStyle name="표준 2 100" xfId="7235"/>
    <cellStyle name="표준 2 100 2" xfId="7236"/>
    <cellStyle name="표준 2 101" xfId="7237"/>
    <cellStyle name="표준 2 101 2" xfId="7238"/>
    <cellStyle name="표준 2 102" xfId="7239"/>
    <cellStyle name="표준 2 102 2" xfId="7240"/>
    <cellStyle name="표준 2 103" xfId="7241"/>
    <cellStyle name="표준 2 103 2" xfId="7242"/>
    <cellStyle name="표준 2 104" xfId="7243"/>
    <cellStyle name="표준 2 104 2" xfId="7244"/>
    <cellStyle name="표준 2 105" xfId="7245"/>
    <cellStyle name="표준 2 105 2" xfId="7246"/>
    <cellStyle name="표준 2 106" xfId="7247"/>
    <cellStyle name="표준 2 106 2" xfId="7248"/>
    <cellStyle name="표준 2 107" xfId="7249"/>
    <cellStyle name="표준 2 107 2" xfId="7250"/>
    <cellStyle name="표준 2 108" xfId="7251"/>
    <cellStyle name="표준 2 108 2" xfId="7252"/>
    <cellStyle name="표준 2 109" xfId="7253"/>
    <cellStyle name="표준 2 109 2" xfId="7254"/>
    <cellStyle name="표준 2 11" xfId="7255"/>
    <cellStyle name="표준 2 11 10" xfId="7256"/>
    <cellStyle name="표준 2 11 11" xfId="7257"/>
    <cellStyle name="표준 2 11 12" xfId="7258"/>
    <cellStyle name="표준 2 11 13" xfId="7259"/>
    <cellStyle name="표준 2 11 14" xfId="7260"/>
    <cellStyle name="표준 2 11 15" xfId="7261"/>
    <cellStyle name="표준 2 11 16" xfId="7262"/>
    <cellStyle name="표준 2 11 17" xfId="7263"/>
    <cellStyle name="표준 2 11 18" xfId="7264"/>
    <cellStyle name="표준 2 11 19" xfId="7265"/>
    <cellStyle name="표준 2 11 2" xfId="7266"/>
    <cellStyle name="표준 2 11 20" xfId="7267"/>
    <cellStyle name="표준 2 11 21" xfId="7268"/>
    <cellStyle name="표준 2 11 22" xfId="7269"/>
    <cellStyle name="표준 2 11 23" xfId="7270"/>
    <cellStyle name="표준 2 11 3" xfId="7271"/>
    <cellStyle name="표준 2 11 4" xfId="7272"/>
    <cellStyle name="표준 2 11 5" xfId="7273"/>
    <cellStyle name="표준 2 11 6" xfId="7274"/>
    <cellStyle name="표준 2 11 7" xfId="7275"/>
    <cellStyle name="표준 2 11 8" xfId="7276"/>
    <cellStyle name="표준 2 11 9" xfId="7277"/>
    <cellStyle name="표준 2 110" xfId="7278"/>
    <cellStyle name="표준 2 110 2" xfId="7279"/>
    <cellStyle name="표준 2 111" xfId="7280"/>
    <cellStyle name="표준 2 111 2" xfId="7281"/>
    <cellStyle name="표준 2 112" xfId="7282"/>
    <cellStyle name="표준 2 112 2" xfId="7283"/>
    <cellStyle name="표준 2 113" xfId="7284"/>
    <cellStyle name="표준 2 113 2" xfId="7285"/>
    <cellStyle name="표준 2 114" xfId="7286"/>
    <cellStyle name="표준 2 114 2" xfId="7287"/>
    <cellStyle name="표준 2 115" xfId="7288"/>
    <cellStyle name="표준 2 115 2" xfId="7289"/>
    <cellStyle name="표준 2 116" xfId="7290"/>
    <cellStyle name="표준 2 116 2" xfId="7291"/>
    <cellStyle name="표준 2 117" xfId="7292"/>
    <cellStyle name="표준 2 117 2" xfId="7293"/>
    <cellStyle name="표준 2 118" xfId="7294"/>
    <cellStyle name="표준 2 118 2" xfId="7295"/>
    <cellStyle name="표준 2 119" xfId="7296"/>
    <cellStyle name="표준 2 119 2" xfId="7297"/>
    <cellStyle name="표준 2 12" xfId="7298"/>
    <cellStyle name="표준 2 12 10" xfId="7299"/>
    <cellStyle name="표준 2 12 11" xfId="7300"/>
    <cellStyle name="표준 2 12 12" xfId="7301"/>
    <cellStyle name="표준 2 12 13" xfId="7302"/>
    <cellStyle name="표준 2 12 14" xfId="7303"/>
    <cellStyle name="표준 2 12 15" xfId="7304"/>
    <cellStyle name="표준 2 12 16" xfId="7305"/>
    <cellStyle name="표준 2 12 17" xfId="7306"/>
    <cellStyle name="표준 2 12 18" xfId="7307"/>
    <cellStyle name="표준 2 12 19" xfId="7308"/>
    <cellStyle name="표준 2 12 2" xfId="7309"/>
    <cellStyle name="표준 2 12 2 2" xfId="7310"/>
    <cellStyle name="표준 2 12 2 2 10" xfId="7311"/>
    <cellStyle name="표준 2 12 2 2 11" xfId="7312"/>
    <cellStyle name="표준 2 12 2 2 12" xfId="7313"/>
    <cellStyle name="표준 2 12 2 2 13" xfId="7314"/>
    <cellStyle name="표준 2 12 2 2 14" xfId="7315"/>
    <cellStyle name="표준 2 12 2 2 15" xfId="7316"/>
    <cellStyle name="표준 2 12 2 2 16" xfId="7317"/>
    <cellStyle name="표준 2 12 2 2 17" xfId="7318"/>
    <cellStyle name="표준 2 12 2 2 18" xfId="7319"/>
    <cellStyle name="표준 2 12 2 2 19" xfId="7320"/>
    <cellStyle name="표준 2 12 2 2 2" xfId="7321"/>
    <cellStyle name="표준 2 12 2 2 20" xfId="7322"/>
    <cellStyle name="표준 2 12 2 2 21" xfId="7323"/>
    <cellStyle name="표준 2 12 2 2 22" xfId="7324"/>
    <cellStyle name="표준 2 12 2 2 23" xfId="7325"/>
    <cellStyle name="표준 2 12 2 2 3" xfId="7326"/>
    <cellStyle name="표준 2 12 2 2 4" xfId="7327"/>
    <cellStyle name="표준 2 12 2 2 5" xfId="7328"/>
    <cellStyle name="표준 2 12 2 2 6" xfId="7329"/>
    <cellStyle name="표준 2 12 2 2 7" xfId="7330"/>
    <cellStyle name="표준 2 12 2 2 8" xfId="7331"/>
    <cellStyle name="표준 2 12 2 2 9" xfId="7332"/>
    <cellStyle name="표준 2 12 20" xfId="7333"/>
    <cellStyle name="표준 2 12 21" xfId="7334"/>
    <cellStyle name="표준 2 12 22" xfId="7335"/>
    <cellStyle name="표준 2 12 23" xfId="7336"/>
    <cellStyle name="표준 2 12 24" xfId="7337"/>
    <cellStyle name="표준 2 12 3" xfId="7338"/>
    <cellStyle name="표준 2 12 4" xfId="7339"/>
    <cellStyle name="표준 2 12 5" xfId="7340"/>
    <cellStyle name="표준 2 12 6" xfId="7341"/>
    <cellStyle name="표준 2 12 7" xfId="7342"/>
    <cellStyle name="표준 2 12 8" xfId="7343"/>
    <cellStyle name="표준 2 12 9" xfId="7344"/>
    <cellStyle name="표준 2 120" xfId="7345"/>
    <cellStyle name="표준 2 120 2" xfId="7346"/>
    <cellStyle name="표준 2 121" xfId="7347"/>
    <cellStyle name="표준 2 121 2" xfId="7348"/>
    <cellStyle name="표준 2 122" xfId="7349"/>
    <cellStyle name="표준 2 122 2" xfId="7350"/>
    <cellStyle name="표준 2 123" xfId="7351"/>
    <cellStyle name="표준 2 123 2" xfId="7352"/>
    <cellStyle name="표준 2 124" xfId="7353"/>
    <cellStyle name="표준 2 124 2" xfId="7354"/>
    <cellStyle name="표준 2 125" xfId="7355"/>
    <cellStyle name="표준 2 125 2" xfId="7356"/>
    <cellStyle name="표준 2 126" xfId="7357"/>
    <cellStyle name="표준 2 126 2" xfId="7358"/>
    <cellStyle name="표준 2 127" xfId="7359"/>
    <cellStyle name="표준 2 127 2" xfId="7360"/>
    <cellStyle name="표준 2 128" xfId="7361"/>
    <cellStyle name="표준 2 128 2" xfId="7362"/>
    <cellStyle name="표준 2 129" xfId="7363"/>
    <cellStyle name="표준 2 129 2" xfId="7364"/>
    <cellStyle name="표준 2 13" xfId="7365"/>
    <cellStyle name="표준 2 13 10" xfId="7366"/>
    <cellStyle name="표준 2 13 11" xfId="7367"/>
    <cellStyle name="표준 2 13 12" xfId="7368"/>
    <cellStyle name="표준 2 13 13" xfId="7369"/>
    <cellStyle name="표준 2 13 14" xfId="7370"/>
    <cellStyle name="표준 2 13 15" xfId="7371"/>
    <cellStyle name="표준 2 13 16" xfId="7372"/>
    <cellStyle name="표준 2 13 17" xfId="7373"/>
    <cellStyle name="표준 2 13 18" xfId="7374"/>
    <cellStyle name="표준 2 13 19" xfId="7375"/>
    <cellStyle name="표준 2 13 2" xfId="7376"/>
    <cellStyle name="표준 2 13 20" xfId="7377"/>
    <cellStyle name="표준 2 13 21" xfId="7378"/>
    <cellStyle name="표준 2 13 22" xfId="7379"/>
    <cellStyle name="표준 2 13 23" xfId="7380"/>
    <cellStyle name="표준 2 13 3" xfId="7381"/>
    <cellStyle name="표준 2 13 4" xfId="7382"/>
    <cellStyle name="표준 2 13 5" xfId="7383"/>
    <cellStyle name="표준 2 13 6" xfId="7384"/>
    <cellStyle name="표준 2 13 7" xfId="7385"/>
    <cellStyle name="표준 2 13 8" xfId="7386"/>
    <cellStyle name="표준 2 13 9" xfId="7387"/>
    <cellStyle name="표준 2 130" xfId="7388"/>
    <cellStyle name="표준 2 130 2" xfId="7389"/>
    <cellStyle name="표준 2 131" xfId="7390"/>
    <cellStyle name="표준 2 131 2" xfId="7391"/>
    <cellStyle name="표준 2 132" xfId="7392"/>
    <cellStyle name="표준 2 132 2" xfId="7393"/>
    <cellStyle name="표준 2 133" xfId="7394"/>
    <cellStyle name="표준 2 133 2" xfId="7395"/>
    <cellStyle name="표준 2 134" xfId="7396"/>
    <cellStyle name="표준 2 134 2" xfId="7397"/>
    <cellStyle name="표준 2 135" xfId="7398"/>
    <cellStyle name="표준 2 135 2" xfId="7399"/>
    <cellStyle name="표준 2 136" xfId="7400"/>
    <cellStyle name="표준 2 136 2" xfId="7401"/>
    <cellStyle name="표준 2 137" xfId="7402"/>
    <cellStyle name="표준 2 138" xfId="7403"/>
    <cellStyle name="표준 2 139" xfId="7404"/>
    <cellStyle name="표준 2 14" xfId="7405"/>
    <cellStyle name="표준 2 14 2" xfId="7406"/>
    <cellStyle name="표준 2 140" xfId="7407"/>
    <cellStyle name="표준 2 141" xfId="7408"/>
    <cellStyle name="표준 2 142" xfId="7409"/>
    <cellStyle name="표준 2 143" xfId="7410"/>
    <cellStyle name="표준 2 144" xfId="7411"/>
    <cellStyle name="표준 2 145" xfId="7412"/>
    <cellStyle name="표준 2 146" xfId="7413"/>
    <cellStyle name="표준 2 147" xfId="7414"/>
    <cellStyle name="표준 2 148" xfId="7415"/>
    <cellStyle name="표준 2 149" xfId="7416"/>
    <cellStyle name="표준 2 15" xfId="7417"/>
    <cellStyle name="표준 2 15 2" xfId="7418"/>
    <cellStyle name="표준 2 150" xfId="7419"/>
    <cellStyle name="표준 2 151" xfId="7420"/>
    <cellStyle name="표준 2 152" xfId="7421"/>
    <cellStyle name="표준 2 153" xfId="7422"/>
    <cellStyle name="표준 2 154" xfId="7423"/>
    <cellStyle name="표준 2 155" xfId="7424"/>
    <cellStyle name="표준 2 156" xfId="7425"/>
    <cellStyle name="표준 2 157" xfId="7426"/>
    <cellStyle name="표준 2 158" xfId="7427"/>
    <cellStyle name="표준 2 159" xfId="7428"/>
    <cellStyle name="표준 2 16" xfId="7429"/>
    <cellStyle name="표준 2 16 2" xfId="7430"/>
    <cellStyle name="표준 2 160" xfId="7431"/>
    <cellStyle name="표준 2 161" xfId="7432"/>
    <cellStyle name="표준 2 162" xfId="7433"/>
    <cellStyle name="표준 2 163" xfId="7434"/>
    <cellStyle name="표준 2 164" xfId="7435"/>
    <cellStyle name="표준 2 165" xfId="7436"/>
    <cellStyle name="표준 2 166" xfId="7437"/>
    <cellStyle name="표준 2 167" xfId="7438"/>
    <cellStyle name="표준 2 168" xfId="7439"/>
    <cellStyle name="표준 2 169" xfId="7440"/>
    <cellStyle name="표준 2 17" xfId="7441"/>
    <cellStyle name="표준 2 17 2" xfId="7442"/>
    <cellStyle name="표준 2 170" xfId="7443"/>
    <cellStyle name="표준 2 18" xfId="7444"/>
    <cellStyle name="표준 2 18 2" xfId="7445"/>
    <cellStyle name="표준 2 19" xfId="7446"/>
    <cellStyle name="표준 2 19 2" xfId="7447"/>
    <cellStyle name="표준 2 2" xfId="8"/>
    <cellStyle name="標準 2 2" xfId="7448"/>
    <cellStyle name="표준 2 2 10" xfId="7449"/>
    <cellStyle name="표준 2 2 100" xfId="7450"/>
    <cellStyle name="표준 2 2 101" xfId="7451"/>
    <cellStyle name="표준 2 2 102" xfId="7452"/>
    <cellStyle name="표준 2 2 103" xfId="7453"/>
    <cellStyle name="표준 2 2 104" xfId="7454"/>
    <cellStyle name="표준 2 2 105" xfId="7455"/>
    <cellStyle name="표준 2 2 106" xfId="7456"/>
    <cellStyle name="표준 2 2 107" xfId="7457"/>
    <cellStyle name="표준 2 2 108" xfId="7458"/>
    <cellStyle name="표준 2 2 109" xfId="7459"/>
    <cellStyle name="표준 2 2 11" xfId="7460"/>
    <cellStyle name="표준 2 2 110" xfId="7461"/>
    <cellStyle name="표준 2 2 111" xfId="7462"/>
    <cellStyle name="표준 2 2 112" xfId="7463"/>
    <cellStyle name="표준 2 2 113" xfId="7464"/>
    <cellStyle name="표준 2 2 114" xfId="7465"/>
    <cellStyle name="표준 2 2 115" xfId="7466"/>
    <cellStyle name="표준 2 2 116" xfId="7467"/>
    <cellStyle name="표준 2 2 117" xfId="7468"/>
    <cellStyle name="표준 2 2 118" xfId="7469"/>
    <cellStyle name="표준 2 2 119" xfId="7470"/>
    <cellStyle name="표준 2 2 12" xfId="7471"/>
    <cellStyle name="표준 2 2 120" xfId="7472"/>
    <cellStyle name="표준 2 2 121" xfId="7473"/>
    <cellStyle name="표준 2 2 122" xfId="7474"/>
    <cellStyle name="표준 2 2 123" xfId="7475"/>
    <cellStyle name="표준 2 2 124" xfId="7476"/>
    <cellStyle name="표준 2 2 125" xfId="7477"/>
    <cellStyle name="표준 2 2 126" xfId="7478"/>
    <cellStyle name="표준 2 2 127" xfId="7479"/>
    <cellStyle name="표준 2 2 128" xfId="7480"/>
    <cellStyle name="표준 2 2 129" xfId="7481"/>
    <cellStyle name="표준 2 2 13" xfId="7482"/>
    <cellStyle name="표준 2 2 130" xfId="7483"/>
    <cellStyle name="표준 2 2 131" xfId="7484"/>
    <cellStyle name="표준 2 2 132" xfId="7485"/>
    <cellStyle name="표준 2 2 133" xfId="7486"/>
    <cellStyle name="표준 2 2 134" xfId="7487"/>
    <cellStyle name="표준 2 2 135" xfId="7488"/>
    <cellStyle name="표준 2 2 136" xfId="7489"/>
    <cellStyle name="표준 2 2 137" xfId="7490"/>
    <cellStyle name="표준 2 2 138" xfId="7491"/>
    <cellStyle name="표준 2 2 14" xfId="7492"/>
    <cellStyle name="표준 2 2 15" xfId="7493"/>
    <cellStyle name="표준 2 2 16" xfId="7494"/>
    <cellStyle name="표준 2 2 17" xfId="7495"/>
    <cellStyle name="표준 2 2 18" xfId="7496"/>
    <cellStyle name="표준 2 2 19" xfId="7497"/>
    <cellStyle name="표준 2 2 2" xfId="7498"/>
    <cellStyle name="표준 2 2 2 10" xfId="7499"/>
    <cellStyle name="표준 2 2 2 10 2" xfId="7500"/>
    <cellStyle name="표준 2 2 2 100" xfId="7501"/>
    <cellStyle name="표준 2 2 2 100 2" xfId="7502"/>
    <cellStyle name="표준 2 2 2 101" xfId="7503"/>
    <cellStyle name="표준 2 2 2 101 2" xfId="7504"/>
    <cellStyle name="표준 2 2 2 102" xfId="7505"/>
    <cellStyle name="표준 2 2 2 102 2" xfId="7506"/>
    <cellStyle name="표준 2 2 2 103" xfId="7507"/>
    <cellStyle name="표준 2 2 2 103 2" xfId="7508"/>
    <cellStyle name="표준 2 2 2 104" xfId="7509"/>
    <cellStyle name="표준 2 2 2 104 2" xfId="7510"/>
    <cellStyle name="표준 2 2 2 105" xfId="7511"/>
    <cellStyle name="표준 2 2 2 105 2" xfId="7512"/>
    <cellStyle name="표준 2 2 2 106" xfId="7513"/>
    <cellStyle name="표준 2 2 2 106 2" xfId="7514"/>
    <cellStyle name="표준 2 2 2 107" xfId="7515"/>
    <cellStyle name="표준 2 2 2 107 2" xfId="7516"/>
    <cellStyle name="표준 2 2 2 108" xfId="7517"/>
    <cellStyle name="표준 2 2 2 108 2" xfId="7518"/>
    <cellStyle name="표준 2 2 2 109" xfId="7519"/>
    <cellStyle name="표준 2 2 2 109 2" xfId="7520"/>
    <cellStyle name="표준 2 2 2 11" xfId="7521"/>
    <cellStyle name="표준 2 2 2 11 2" xfId="7522"/>
    <cellStyle name="표준 2 2 2 110" xfId="7523"/>
    <cellStyle name="표준 2 2 2 110 2" xfId="7524"/>
    <cellStyle name="표준 2 2 2 111" xfId="7525"/>
    <cellStyle name="표준 2 2 2 111 2" xfId="7526"/>
    <cellStyle name="표준 2 2 2 112" xfId="7527"/>
    <cellStyle name="표준 2 2 2 112 2" xfId="7528"/>
    <cellStyle name="표준 2 2 2 113" xfId="7529"/>
    <cellStyle name="표준 2 2 2 113 2" xfId="7530"/>
    <cellStyle name="표준 2 2 2 114" xfId="7531"/>
    <cellStyle name="표준 2 2 2 114 2" xfId="7532"/>
    <cellStyle name="표준 2 2 2 115" xfId="7533"/>
    <cellStyle name="표준 2 2 2 115 2" xfId="7534"/>
    <cellStyle name="표준 2 2 2 116" xfId="7535"/>
    <cellStyle name="표준 2 2 2 117" xfId="7536"/>
    <cellStyle name="표준 2 2 2 12" xfId="7537"/>
    <cellStyle name="표준 2 2 2 12 2" xfId="7538"/>
    <cellStyle name="표준 2 2 2 13" xfId="7539"/>
    <cellStyle name="표준 2 2 2 13 2" xfId="7540"/>
    <cellStyle name="표준 2 2 2 14" xfId="7541"/>
    <cellStyle name="표준 2 2 2 14 2" xfId="7542"/>
    <cellStyle name="표준 2 2 2 15" xfId="7543"/>
    <cellStyle name="표준 2 2 2 15 2" xfId="7544"/>
    <cellStyle name="표준 2 2 2 16" xfId="7545"/>
    <cellStyle name="표준 2 2 2 16 2" xfId="7546"/>
    <cellStyle name="표준 2 2 2 17" xfId="7547"/>
    <cellStyle name="표준 2 2 2 17 2" xfId="7548"/>
    <cellStyle name="표준 2 2 2 18" xfId="7549"/>
    <cellStyle name="표준 2 2 2 18 2" xfId="7550"/>
    <cellStyle name="표준 2 2 2 19" xfId="7551"/>
    <cellStyle name="표준 2 2 2 19 2" xfId="7552"/>
    <cellStyle name="표준 2 2 2 2" xfId="7553"/>
    <cellStyle name="표준 2 2 2 2 2" xfId="7554"/>
    <cellStyle name="표준 2 2 2 2 2 2" xfId="7555"/>
    <cellStyle name="표준 2 2 2 2 2 2 2" xfId="7556"/>
    <cellStyle name="표준 2 2 2 2 2 2 2 2" xfId="7557"/>
    <cellStyle name="표준 2 2 2 2 2 2 2 2 2" xfId="7558"/>
    <cellStyle name="표준 2 2 2 2 2 2 3" xfId="7559"/>
    <cellStyle name="표준 2 2 2 2 2 3" xfId="7560"/>
    <cellStyle name="표준 2 2 2 2 2 3 2" xfId="7561"/>
    <cellStyle name="표준 2 2 2 2 3" xfId="7562"/>
    <cellStyle name="표준 2 2 2 2 4" xfId="7563"/>
    <cellStyle name="표준 2 2 2 2 4 2" xfId="7564"/>
    <cellStyle name="표준 2 2 2 2 4 2 2" xfId="7565"/>
    <cellStyle name="표준 2 2 2 2 5" xfId="7566"/>
    <cellStyle name="표준 2 2 2 20" xfId="7567"/>
    <cellStyle name="표준 2 2 2 20 2" xfId="7568"/>
    <cellStyle name="표준 2 2 2 21" xfId="7569"/>
    <cellStyle name="표준 2 2 2 21 2" xfId="7570"/>
    <cellStyle name="표준 2 2 2 22" xfId="7571"/>
    <cellStyle name="표준 2 2 2 22 2" xfId="7572"/>
    <cellStyle name="표준 2 2 2 23" xfId="7573"/>
    <cellStyle name="표준 2 2 2 23 2" xfId="7574"/>
    <cellStyle name="표준 2 2 2 24" xfId="7575"/>
    <cellStyle name="표준 2 2 2 24 2" xfId="7576"/>
    <cellStyle name="표준 2 2 2 25" xfId="7577"/>
    <cellStyle name="표준 2 2 2 25 2" xfId="7578"/>
    <cellStyle name="표준 2 2 2 26" xfId="7579"/>
    <cellStyle name="표준 2 2 2 26 2" xfId="7580"/>
    <cellStyle name="표준 2 2 2 27" xfId="7581"/>
    <cellStyle name="표준 2 2 2 27 2" xfId="7582"/>
    <cellStyle name="표준 2 2 2 28" xfId="7583"/>
    <cellStyle name="표준 2 2 2 28 2" xfId="7584"/>
    <cellStyle name="표준 2 2 2 29" xfId="7585"/>
    <cellStyle name="표준 2 2 2 29 2" xfId="7586"/>
    <cellStyle name="표준 2 2 2 3" xfId="7587"/>
    <cellStyle name="표준 2 2 2 3 2" xfId="7588"/>
    <cellStyle name="표준 2 2 2 3 2 2" xfId="7589"/>
    <cellStyle name="표준 2 2 2 3 2 2 2" xfId="7590"/>
    <cellStyle name="표준 2 2 2 3 2 2 2 2" xfId="7591"/>
    <cellStyle name="표준 2 2 2 3 2 3" xfId="7592"/>
    <cellStyle name="표준 2 2 2 3 3" xfId="7593"/>
    <cellStyle name="표준 2 2 2 3 3 2" xfId="7594"/>
    <cellStyle name="표준 2 2 2 30" xfId="7595"/>
    <cellStyle name="표준 2 2 2 30 2" xfId="7596"/>
    <cellStyle name="표준 2 2 2 31" xfId="7597"/>
    <cellStyle name="표준 2 2 2 31 2" xfId="7598"/>
    <cellStyle name="표준 2 2 2 32" xfId="7599"/>
    <cellStyle name="표준 2 2 2 32 2" xfId="7600"/>
    <cellStyle name="표준 2 2 2 33" xfId="7601"/>
    <cellStyle name="표준 2 2 2 33 2" xfId="7602"/>
    <cellStyle name="표준 2 2 2 34" xfId="7603"/>
    <cellStyle name="표준 2 2 2 34 2" xfId="7604"/>
    <cellStyle name="표준 2 2 2 35" xfId="7605"/>
    <cellStyle name="표준 2 2 2 35 2" xfId="7606"/>
    <cellStyle name="표준 2 2 2 36" xfId="7607"/>
    <cellStyle name="표준 2 2 2 36 2" xfId="7608"/>
    <cellStyle name="표준 2 2 2 37" xfId="7609"/>
    <cellStyle name="표준 2 2 2 37 2" xfId="7610"/>
    <cellStyle name="표준 2 2 2 38" xfId="7611"/>
    <cellStyle name="표준 2 2 2 38 2" xfId="7612"/>
    <cellStyle name="표준 2 2 2 39" xfId="7613"/>
    <cellStyle name="표준 2 2 2 39 2" xfId="7614"/>
    <cellStyle name="표준 2 2 2 4" xfId="7615"/>
    <cellStyle name="표준 2 2 2 4 2" xfId="7616"/>
    <cellStyle name="표준 2 2 2 4 2 2" xfId="7617"/>
    <cellStyle name="표준 2 2 2 40" xfId="7618"/>
    <cellStyle name="표준 2 2 2 40 2" xfId="7619"/>
    <cellStyle name="표준 2 2 2 41" xfId="7620"/>
    <cellStyle name="표준 2 2 2 41 2" xfId="7621"/>
    <cellStyle name="표준 2 2 2 42" xfId="7622"/>
    <cellStyle name="표준 2 2 2 42 2" xfId="7623"/>
    <cellStyle name="표준 2 2 2 43" xfId="7624"/>
    <cellStyle name="표준 2 2 2 43 2" xfId="7625"/>
    <cellStyle name="표준 2 2 2 44" xfId="7626"/>
    <cellStyle name="표준 2 2 2 44 2" xfId="7627"/>
    <cellStyle name="표준 2 2 2 45" xfId="7628"/>
    <cellStyle name="표준 2 2 2 45 2" xfId="7629"/>
    <cellStyle name="표준 2 2 2 46" xfId="7630"/>
    <cellStyle name="표준 2 2 2 46 2" xfId="7631"/>
    <cellStyle name="표준 2 2 2 47" xfId="7632"/>
    <cellStyle name="표준 2 2 2 47 2" xfId="7633"/>
    <cellStyle name="표준 2 2 2 48" xfId="7634"/>
    <cellStyle name="표준 2 2 2 48 2" xfId="7635"/>
    <cellStyle name="표준 2 2 2 49" xfId="7636"/>
    <cellStyle name="표준 2 2 2 49 2" xfId="7637"/>
    <cellStyle name="표준 2 2 2 5" xfId="7638"/>
    <cellStyle name="표준 2 2 2 5 2" xfId="7639"/>
    <cellStyle name="표준 2 2 2 50" xfId="7640"/>
    <cellStyle name="표준 2 2 2 50 2" xfId="7641"/>
    <cellStyle name="표준 2 2 2 51" xfId="7642"/>
    <cellStyle name="표준 2 2 2 51 2" xfId="7643"/>
    <cellStyle name="표준 2 2 2 52" xfId="7644"/>
    <cellStyle name="표준 2 2 2 52 2" xfId="7645"/>
    <cellStyle name="표준 2 2 2 53" xfId="7646"/>
    <cellStyle name="표준 2 2 2 53 2" xfId="7647"/>
    <cellStyle name="표준 2 2 2 54" xfId="7648"/>
    <cellStyle name="표준 2 2 2 54 2" xfId="7649"/>
    <cellStyle name="표준 2 2 2 55" xfId="7650"/>
    <cellStyle name="표준 2 2 2 55 2" xfId="7651"/>
    <cellStyle name="표준 2 2 2 56" xfId="7652"/>
    <cellStyle name="표준 2 2 2 56 2" xfId="7653"/>
    <cellStyle name="표준 2 2 2 57" xfId="7654"/>
    <cellStyle name="표준 2 2 2 57 2" xfId="7655"/>
    <cellStyle name="표준 2 2 2 58" xfId="7656"/>
    <cellStyle name="표준 2 2 2 58 2" xfId="7657"/>
    <cellStyle name="표준 2 2 2 59" xfId="7658"/>
    <cellStyle name="표준 2 2 2 59 2" xfId="7659"/>
    <cellStyle name="표준 2 2 2 6" xfId="7660"/>
    <cellStyle name="표준 2 2 2 6 2" xfId="7661"/>
    <cellStyle name="표준 2 2 2 60" xfId="7662"/>
    <cellStyle name="표준 2 2 2 60 2" xfId="7663"/>
    <cellStyle name="표준 2 2 2 61" xfId="7664"/>
    <cellStyle name="표준 2 2 2 61 2" xfId="7665"/>
    <cellStyle name="표준 2 2 2 62" xfId="7666"/>
    <cellStyle name="표준 2 2 2 62 2" xfId="7667"/>
    <cellStyle name="표준 2 2 2 63" xfId="7668"/>
    <cellStyle name="표준 2 2 2 63 2" xfId="7669"/>
    <cellStyle name="표준 2 2 2 64" xfId="7670"/>
    <cellStyle name="표준 2 2 2 64 2" xfId="7671"/>
    <cellStyle name="표준 2 2 2 65" xfId="7672"/>
    <cellStyle name="표준 2 2 2 65 2" xfId="7673"/>
    <cellStyle name="표준 2 2 2 66" xfId="7674"/>
    <cellStyle name="표준 2 2 2 66 2" xfId="7675"/>
    <cellStyle name="표준 2 2 2 67" xfId="7676"/>
    <cellStyle name="표준 2 2 2 67 2" xfId="7677"/>
    <cellStyle name="표준 2 2 2 68" xfId="7678"/>
    <cellStyle name="표준 2 2 2 68 2" xfId="7679"/>
    <cellStyle name="표준 2 2 2 69" xfId="7680"/>
    <cellStyle name="표준 2 2 2 69 2" xfId="7681"/>
    <cellStyle name="표준 2 2 2 7" xfId="7682"/>
    <cellStyle name="표준 2 2 2 7 2" xfId="7683"/>
    <cellStyle name="표준 2 2 2 70" xfId="7684"/>
    <cellStyle name="표준 2 2 2 70 2" xfId="7685"/>
    <cellStyle name="표준 2 2 2 71" xfId="7686"/>
    <cellStyle name="표준 2 2 2 71 2" xfId="7687"/>
    <cellStyle name="표준 2 2 2 72" xfId="7688"/>
    <cellStyle name="표준 2 2 2 72 2" xfId="7689"/>
    <cellStyle name="표준 2 2 2 73" xfId="7690"/>
    <cellStyle name="표준 2 2 2 73 2" xfId="7691"/>
    <cellStyle name="표준 2 2 2 74" xfId="7692"/>
    <cellStyle name="표준 2 2 2 74 2" xfId="7693"/>
    <cellStyle name="표준 2 2 2 75" xfId="7694"/>
    <cellStyle name="표준 2 2 2 75 2" xfId="7695"/>
    <cellStyle name="표준 2 2 2 76" xfId="7696"/>
    <cellStyle name="표준 2 2 2 76 2" xfId="7697"/>
    <cellStyle name="표준 2 2 2 77" xfId="7698"/>
    <cellStyle name="표준 2 2 2 77 2" xfId="7699"/>
    <cellStyle name="표준 2 2 2 78" xfId="7700"/>
    <cellStyle name="표준 2 2 2 78 2" xfId="7701"/>
    <cellStyle name="표준 2 2 2 79" xfId="7702"/>
    <cellStyle name="표준 2 2 2 79 2" xfId="7703"/>
    <cellStyle name="표준 2 2 2 8" xfId="7704"/>
    <cellStyle name="표준 2 2 2 8 2" xfId="7705"/>
    <cellStyle name="표준 2 2 2 80" xfId="7706"/>
    <cellStyle name="표준 2 2 2 80 2" xfId="7707"/>
    <cellStyle name="표준 2 2 2 81" xfId="7708"/>
    <cellStyle name="표준 2 2 2 81 2" xfId="7709"/>
    <cellStyle name="표준 2 2 2 82" xfId="7710"/>
    <cellStyle name="표준 2 2 2 82 2" xfId="7711"/>
    <cellStyle name="표준 2 2 2 83" xfId="7712"/>
    <cellStyle name="표준 2 2 2 83 2" xfId="7713"/>
    <cellStyle name="표준 2 2 2 84" xfId="7714"/>
    <cellStyle name="표준 2 2 2 84 2" xfId="7715"/>
    <cellStyle name="표준 2 2 2 85" xfId="7716"/>
    <cellStyle name="표준 2 2 2 85 2" xfId="7717"/>
    <cellStyle name="표준 2 2 2 86" xfId="7718"/>
    <cellStyle name="표준 2 2 2 86 2" xfId="7719"/>
    <cellStyle name="표준 2 2 2 87" xfId="7720"/>
    <cellStyle name="표준 2 2 2 87 2" xfId="7721"/>
    <cellStyle name="표준 2 2 2 88" xfId="7722"/>
    <cellStyle name="표준 2 2 2 88 2" xfId="7723"/>
    <cellStyle name="표준 2 2 2 89" xfId="7724"/>
    <cellStyle name="표준 2 2 2 89 2" xfId="7725"/>
    <cellStyle name="표준 2 2 2 9" xfId="7726"/>
    <cellStyle name="표준 2 2 2 9 2" xfId="7727"/>
    <cellStyle name="표준 2 2 2 90" xfId="7728"/>
    <cellStyle name="표준 2 2 2 90 2" xfId="7729"/>
    <cellStyle name="표준 2 2 2 91" xfId="7730"/>
    <cellStyle name="표준 2 2 2 91 2" xfId="7731"/>
    <cellStyle name="표준 2 2 2 92" xfId="7732"/>
    <cellStyle name="표준 2 2 2 92 2" xfId="7733"/>
    <cellStyle name="표준 2 2 2 93" xfId="7734"/>
    <cellStyle name="표준 2 2 2 93 2" xfId="7735"/>
    <cellStyle name="표준 2 2 2 94" xfId="7736"/>
    <cellStyle name="표준 2 2 2 94 2" xfId="7737"/>
    <cellStyle name="표준 2 2 2 95" xfId="7738"/>
    <cellStyle name="표준 2 2 2 95 2" xfId="7739"/>
    <cellStyle name="표준 2 2 2 96" xfId="7740"/>
    <cellStyle name="표준 2 2 2 96 2" xfId="7741"/>
    <cellStyle name="표준 2 2 2 97" xfId="7742"/>
    <cellStyle name="표준 2 2 2 97 2" xfId="7743"/>
    <cellStyle name="표준 2 2 2 98" xfId="7744"/>
    <cellStyle name="표준 2 2 2 98 2" xfId="7745"/>
    <cellStyle name="표준 2 2 2 99" xfId="7746"/>
    <cellStyle name="표준 2 2 2 99 2" xfId="7747"/>
    <cellStyle name="표준 2 2 20" xfId="7748"/>
    <cellStyle name="표준 2 2 21" xfId="7749"/>
    <cellStyle name="표준 2 2 22" xfId="7750"/>
    <cellStyle name="표준 2 2 23" xfId="7751"/>
    <cellStyle name="표준 2 2 24" xfId="7752"/>
    <cellStyle name="표준 2 2 25" xfId="7753"/>
    <cellStyle name="표준 2 2 26" xfId="7754"/>
    <cellStyle name="표준 2 2 27" xfId="7755"/>
    <cellStyle name="표준 2 2 28" xfId="7756"/>
    <cellStyle name="표준 2 2 29" xfId="7757"/>
    <cellStyle name="표준 2 2 3" xfId="7758"/>
    <cellStyle name="표준 2 2 3 10" xfId="7759"/>
    <cellStyle name="표준 2 2 3 100" xfId="7760"/>
    <cellStyle name="표준 2 2 3 101" xfId="7761"/>
    <cellStyle name="표준 2 2 3 102" xfId="7762"/>
    <cellStyle name="표준 2 2 3 103" xfId="7763"/>
    <cellStyle name="표준 2 2 3 104" xfId="7764"/>
    <cellStyle name="표준 2 2 3 105" xfId="7765"/>
    <cellStyle name="표준 2 2 3 106" xfId="7766"/>
    <cellStyle name="표준 2 2 3 107" xfId="7767"/>
    <cellStyle name="표준 2 2 3 108" xfId="7768"/>
    <cellStyle name="표준 2 2 3 109" xfId="7769"/>
    <cellStyle name="표준 2 2 3 11" xfId="7770"/>
    <cellStyle name="표준 2 2 3 110" xfId="7771"/>
    <cellStyle name="표준 2 2 3 111" xfId="7772"/>
    <cellStyle name="표준 2 2 3 112" xfId="7773"/>
    <cellStyle name="표준 2 2 3 113" xfId="7774"/>
    <cellStyle name="표준 2 2 3 114" xfId="7775"/>
    <cellStyle name="표준 2 2 3 115" xfId="7776"/>
    <cellStyle name="표준 2 2 3 116" xfId="7777"/>
    <cellStyle name="표준 2 2 3 117" xfId="7778"/>
    <cellStyle name="표준 2 2 3 118" xfId="7779"/>
    <cellStyle name="표준 2 2 3 119" xfId="7780"/>
    <cellStyle name="표준 2 2 3 12" xfId="7781"/>
    <cellStyle name="표준 2 2 3 120" xfId="7782"/>
    <cellStyle name="표준 2 2 3 121" xfId="7783"/>
    <cellStyle name="표준 2 2 3 122" xfId="7784"/>
    <cellStyle name="표준 2 2 3 123" xfId="7785"/>
    <cellStyle name="표준 2 2 3 124" xfId="7786"/>
    <cellStyle name="표준 2 2 3 125" xfId="7787"/>
    <cellStyle name="표준 2 2 3 126" xfId="7788"/>
    <cellStyle name="표준 2 2 3 127" xfId="7789"/>
    <cellStyle name="표준 2 2 3 128" xfId="7790"/>
    <cellStyle name="표준 2 2 3 13" xfId="7791"/>
    <cellStyle name="표준 2 2 3 14" xfId="7792"/>
    <cellStyle name="표준 2 2 3 15" xfId="7793"/>
    <cellStyle name="표준 2 2 3 16" xfId="7794"/>
    <cellStyle name="표준 2 2 3 17" xfId="7795"/>
    <cellStyle name="표준 2 2 3 18" xfId="7796"/>
    <cellStyle name="표준 2 2 3 19" xfId="7797"/>
    <cellStyle name="표준 2 2 3 2" xfId="7798"/>
    <cellStyle name="표준 2 2 3 2 10" xfId="7799"/>
    <cellStyle name="표준 2 2 3 2 11" xfId="7800"/>
    <cellStyle name="표준 2 2 3 2 12" xfId="7801"/>
    <cellStyle name="표준 2 2 3 2 13" xfId="7802"/>
    <cellStyle name="표준 2 2 3 2 14" xfId="7803"/>
    <cellStyle name="표준 2 2 3 2 15" xfId="7804"/>
    <cellStyle name="표준 2 2 3 2 16" xfId="7805"/>
    <cellStyle name="표준 2 2 3 2 17" xfId="7806"/>
    <cellStyle name="표준 2 2 3 2 18" xfId="7807"/>
    <cellStyle name="표준 2 2 3 2 19" xfId="7808"/>
    <cellStyle name="표준 2 2 3 2 2" xfId="7809"/>
    <cellStyle name="표준 2 2 3 2 2 10" xfId="7810"/>
    <cellStyle name="표준 2 2 3 2 2 11" xfId="7811"/>
    <cellStyle name="표준 2 2 3 2 2 12" xfId="7812"/>
    <cellStyle name="표준 2 2 3 2 2 13" xfId="7813"/>
    <cellStyle name="표준 2 2 3 2 2 14" xfId="7814"/>
    <cellStyle name="표준 2 2 3 2 2 15" xfId="7815"/>
    <cellStyle name="표준 2 2 3 2 2 16" xfId="7816"/>
    <cellStyle name="표준 2 2 3 2 2 17" xfId="7817"/>
    <cellStyle name="표준 2 2 3 2 2 18" xfId="7818"/>
    <cellStyle name="표준 2 2 3 2 2 19" xfId="7819"/>
    <cellStyle name="표준 2 2 3 2 2 2" xfId="7820"/>
    <cellStyle name="표준 2 2 3 2 2 2 10" xfId="7821"/>
    <cellStyle name="표준 2 2 3 2 2 2 11" xfId="7822"/>
    <cellStyle name="표준 2 2 3 2 2 2 12" xfId="7823"/>
    <cellStyle name="표준 2 2 3 2 2 2 13" xfId="7824"/>
    <cellStyle name="표준 2 2 3 2 2 2 14" xfId="7825"/>
    <cellStyle name="표준 2 2 3 2 2 2 15" xfId="7826"/>
    <cellStyle name="표준 2 2 3 2 2 2 16" xfId="7827"/>
    <cellStyle name="표준 2 2 3 2 2 2 17" xfId="7828"/>
    <cellStyle name="표준 2 2 3 2 2 2 18" xfId="7829"/>
    <cellStyle name="표준 2 2 3 2 2 2 19" xfId="7830"/>
    <cellStyle name="표준 2 2 3 2 2 2 2" xfId="7831"/>
    <cellStyle name="표준 2 2 3 2 2 2 2 10" xfId="7832"/>
    <cellStyle name="표준 2 2 3 2 2 2 2 11" xfId="7833"/>
    <cellStyle name="표준 2 2 3 2 2 2 2 12" xfId="7834"/>
    <cellStyle name="표준 2 2 3 2 2 2 2 13" xfId="7835"/>
    <cellStyle name="표준 2 2 3 2 2 2 2 14" xfId="7836"/>
    <cellStyle name="표준 2 2 3 2 2 2 2 15" xfId="7837"/>
    <cellStyle name="표준 2 2 3 2 2 2 2 16" xfId="7838"/>
    <cellStyle name="표준 2 2 3 2 2 2 2 17" xfId="7839"/>
    <cellStyle name="표준 2 2 3 2 2 2 2 18" xfId="7840"/>
    <cellStyle name="표준 2 2 3 2 2 2 2 19" xfId="7841"/>
    <cellStyle name="표준 2 2 3 2 2 2 2 2" xfId="7842"/>
    <cellStyle name="표준 2 2 3 2 2 2 2 2 10" xfId="7843"/>
    <cellStyle name="표준 2 2 3 2 2 2 2 2 11" xfId="7844"/>
    <cellStyle name="표준 2 2 3 2 2 2 2 2 12" xfId="7845"/>
    <cellStyle name="표준 2 2 3 2 2 2 2 2 13" xfId="7846"/>
    <cellStyle name="표준 2 2 3 2 2 2 2 2 14" xfId="7847"/>
    <cellStyle name="표준 2 2 3 2 2 2 2 2 15" xfId="7848"/>
    <cellStyle name="표준 2 2 3 2 2 2 2 2 16" xfId="7849"/>
    <cellStyle name="표준 2 2 3 2 2 2 2 2 17" xfId="7850"/>
    <cellStyle name="표준 2 2 3 2 2 2 2 2 18" xfId="7851"/>
    <cellStyle name="표준 2 2 3 2 2 2 2 2 19" xfId="7852"/>
    <cellStyle name="표준 2 2 3 2 2 2 2 2 2" xfId="7853"/>
    <cellStyle name="표준 2 2 3 2 2 2 2 2 20" xfId="7854"/>
    <cellStyle name="표준 2 2 3 2 2 2 2 2 21" xfId="7855"/>
    <cellStyle name="표준 2 2 3 2 2 2 2 2 22" xfId="7856"/>
    <cellStyle name="표준 2 2 3 2 2 2 2 2 23" xfId="7857"/>
    <cellStyle name="표준 2 2 3 2 2 2 2 2 24" xfId="7858"/>
    <cellStyle name="표준 2 2 3 2 2 2 2 2 25" xfId="7859"/>
    <cellStyle name="표준 2 2 3 2 2 2 2 2 26" xfId="7860"/>
    <cellStyle name="표준 2 2 3 2 2 2 2 2 27" xfId="7861"/>
    <cellStyle name="표준 2 2 3 2 2 2 2 2 28" xfId="7862"/>
    <cellStyle name="표준 2 2 3 2 2 2 2 2 29" xfId="7863"/>
    <cellStyle name="표준 2 2 3 2 2 2 2 2 3" xfId="7864"/>
    <cellStyle name="표준 2 2 3 2 2 2 2 2 30" xfId="7865"/>
    <cellStyle name="표준 2 2 3 2 2 2 2 2 31" xfId="7866"/>
    <cellStyle name="표준 2 2 3 2 2 2 2 2 32" xfId="7867"/>
    <cellStyle name="표준 2 2 3 2 2 2 2 2 33" xfId="7868"/>
    <cellStyle name="표준 2 2 3 2 2 2 2 2 34" xfId="7869"/>
    <cellStyle name="표준 2 2 3 2 2 2 2 2 35" xfId="7870"/>
    <cellStyle name="표준 2 2 3 2 2 2 2 2 36" xfId="7871"/>
    <cellStyle name="표준 2 2 3 2 2 2 2 2 37" xfId="7872"/>
    <cellStyle name="표준 2 2 3 2 2 2 2 2 38" xfId="7873"/>
    <cellStyle name="표준 2 2 3 2 2 2 2 2 39" xfId="7874"/>
    <cellStyle name="표준 2 2 3 2 2 2 2 2 4" xfId="7875"/>
    <cellStyle name="표준 2 2 3 2 2 2 2 2 40" xfId="7876"/>
    <cellStyle name="표준 2 2 3 2 2 2 2 2 41" xfId="7877"/>
    <cellStyle name="표준 2 2 3 2 2 2 2 2 42" xfId="7878"/>
    <cellStyle name="표준 2 2 3 2 2 2 2 2 43" xfId="7879"/>
    <cellStyle name="표준 2 2 3 2 2 2 2 2 44" xfId="7880"/>
    <cellStyle name="표준 2 2 3 2 2 2 2 2 45" xfId="7881"/>
    <cellStyle name="표준 2 2 3 2 2 2 2 2 46" xfId="7882"/>
    <cellStyle name="표준 2 2 3 2 2 2 2 2 47" xfId="7883"/>
    <cellStyle name="표준 2 2 3 2 2 2 2 2 48" xfId="7884"/>
    <cellStyle name="표준 2 2 3 2 2 2 2 2 49" xfId="7885"/>
    <cellStyle name="표준 2 2 3 2 2 2 2 2 5" xfId="7886"/>
    <cellStyle name="표준 2 2 3 2 2 2 2 2 50" xfId="7887"/>
    <cellStyle name="표준 2 2 3 2 2 2 2 2 51" xfId="7888"/>
    <cellStyle name="표준 2 2 3 2 2 2 2 2 52" xfId="7889"/>
    <cellStyle name="표준 2 2 3 2 2 2 2 2 53" xfId="7890"/>
    <cellStyle name="표준 2 2 3 2 2 2 2 2 54" xfId="7891"/>
    <cellStyle name="표준 2 2 3 2 2 2 2 2 55" xfId="7892"/>
    <cellStyle name="표준 2 2 3 2 2 2 2 2 56" xfId="7893"/>
    <cellStyle name="표준 2 2 3 2 2 2 2 2 57" xfId="7894"/>
    <cellStyle name="표준 2 2 3 2 2 2 2 2 58" xfId="7895"/>
    <cellStyle name="표준 2 2 3 2 2 2 2 2 59" xfId="7896"/>
    <cellStyle name="표준 2 2 3 2 2 2 2 2 6" xfId="7897"/>
    <cellStyle name="표준 2 2 3 2 2 2 2 2 60" xfId="7898"/>
    <cellStyle name="표준 2 2 3 2 2 2 2 2 61" xfId="7899"/>
    <cellStyle name="표준 2 2 3 2 2 2 2 2 62" xfId="7900"/>
    <cellStyle name="표준 2 2 3 2 2 2 2 2 63" xfId="7901"/>
    <cellStyle name="표준 2 2 3 2 2 2 2 2 64" xfId="7902"/>
    <cellStyle name="표준 2 2 3 2 2 2 2 2 65" xfId="7903"/>
    <cellStyle name="표준 2 2 3 2 2 2 2 2 66" xfId="7904"/>
    <cellStyle name="표준 2 2 3 2 2 2 2 2 67" xfId="7905"/>
    <cellStyle name="표준 2 2 3 2 2 2 2 2 68" xfId="7906"/>
    <cellStyle name="표준 2 2 3 2 2 2 2 2 69" xfId="7907"/>
    <cellStyle name="표준 2 2 3 2 2 2 2 2 7" xfId="7908"/>
    <cellStyle name="표준 2 2 3 2 2 2 2 2 70" xfId="7909"/>
    <cellStyle name="표준 2 2 3 2 2 2 2 2 71" xfId="7910"/>
    <cellStyle name="표준 2 2 3 2 2 2 2 2 72" xfId="7911"/>
    <cellStyle name="표준 2 2 3 2 2 2 2 2 73" xfId="7912"/>
    <cellStyle name="표준 2 2 3 2 2 2 2 2 74" xfId="7913"/>
    <cellStyle name="표준 2 2 3 2 2 2 2 2 75" xfId="7914"/>
    <cellStyle name="표준 2 2 3 2 2 2 2 2 76" xfId="7915"/>
    <cellStyle name="표준 2 2 3 2 2 2 2 2 77" xfId="7916"/>
    <cellStyle name="표준 2 2 3 2 2 2 2 2 78" xfId="7917"/>
    <cellStyle name="표준 2 2 3 2 2 2 2 2 8" xfId="7918"/>
    <cellStyle name="표준 2 2 3 2 2 2 2 2 9" xfId="7919"/>
    <cellStyle name="표준 2 2 3 2 2 2 2 20" xfId="7920"/>
    <cellStyle name="표준 2 2 3 2 2 2 2 21" xfId="7921"/>
    <cellStyle name="표준 2 2 3 2 2 2 2 22" xfId="7922"/>
    <cellStyle name="표준 2 2 3 2 2 2 2 23" xfId="7923"/>
    <cellStyle name="표준 2 2 3 2 2 2 2 24" xfId="7924"/>
    <cellStyle name="표준 2 2 3 2 2 2 2 25" xfId="7925"/>
    <cellStyle name="표준 2 2 3 2 2 2 2 26" xfId="7926"/>
    <cellStyle name="표준 2 2 3 2 2 2 2 27" xfId="7927"/>
    <cellStyle name="표준 2 2 3 2 2 2 2 28" xfId="7928"/>
    <cellStyle name="표준 2 2 3 2 2 2 2 29" xfId="7929"/>
    <cellStyle name="표준 2 2 3 2 2 2 2 3" xfId="7930"/>
    <cellStyle name="표준 2 2 3 2 2 2 2 30" xfId="7931"/>
    <cellStyle name="표준 2 2 3 2 2 2 2 31" xfId="7932"/>
    <cellStyle name="표준 2 2 3 2 2 2 2 32" xfId="7933"/>
    <cellStyle name="표준 2 2 3 2 2 2 2 33" xfId="7934"/>
    <cellStyle name="표준 2 2 3 2 2 2 2 34" xfId="7935"/>
    <cellStyle name="표준 2 2 3 2 2 2 2 35" xfId="7936"/>
    <cellStyle name="표준 2 2 3 2 2 2 2 36" xfId="7937"/>
    <cellStyle name="표준 2 2 3 2 2 2 2 37" xfId="7938"/>
    <cellStyle name="표준 2 2 3 2 2 2 2 38" xfId="7939"/>
    <cellStyle name="표준 2 2 3 2 2 2 2 39" xfId="7940"/>
    <cellStyle name="표준 2 2 3 2 2 2 2 4" xfId="7941"/>
    <cellStyle name="표준 2 2 3 2 2 2 2 40" xfId="7942"/>
    <cellStyle name="표준 2 2 3 2 2 2 2 41" xfId="7943"/>
    <cellStyle name="표준 2 2 3 2 2 2 2 42" xfId="7944"/>
    <cellStyle name="표준 2 2 3 2 2 2 2 43" xfId="7945"/>
    <cellStyle name="표준 2 2 3 2 2 2 2 44" xfId="7946"/>
    <cellStyle name="표준 2 2 3 2 2 2 2 45" xfId="7947"/>
    <cellStyle name="표준 2 2 3 2 2 2 2 46" xfId="7948"/>
    <cellStyle name="표준 2 2 3 2 2 2 2 47" xfId="7949"/>
    <cellStyle name="표준 2 2 3 2 2 2 2 48" xfId="7950"/>
    <cellStyle name="표준 2 2 3 2 2 2 2 49" xfId="7951"/>
    <cellStyle name="표준 2 2 3 2 2 2 2 5" xfId="7952"/>
    <cellStyle name="표준 2 2 3 2 2 2 2 50" xfId="7953"/>
    <cellStyle name="표준 2 2 3 2 2 2 2 51" xfId="7954"/>
    <cellStyle name="표준 2 2 3 2 2 2 2 52" xfId="7955"/>
    <cellStyle name="표준 2 2 3 2 2 2 2 53" xfId="7956"/>
    <cellStyle name="표준 2 2 3 2 2 2 2 54" xfId="7957"/>
    <cellStyle name="표준 2 2 3 2 2 2 2 55" xfId="7958"/>
    <cellStyle name="표준 2 2 3 2 2 2 2 56" xfId="7959"/>
    <cellStyle name="표준 2 2 3 2 2 2 2 57" xfId="7960"/>
    <cellStyle name="표준 2 2 3 2 2 2 2 58" xfId="7961"/>
    <cellStyle name="표준 2 2 3 2 2 2 2 59" xfId="7962"/>
    <cellStyle name="표준 2 2 3 2 2 2 2 6" xfId="7963"/>
    <cellStyle name="표준 2 2 3 2 2 2 2 60" xfId="7964"/>
    <cellStyle name="표준 2 2 3 2 2 2 2 61" xfId="7965"/>
    <cellStyle name="표준 2 2 3 2 2 2 2 62" xfId="7966"/>
    <cellStyle name="표준 2 2 3 2 2 2 2 63" xfId="7967"/>
    <cellStyle name="표준 2 2 3 2 2 2 2 64" xfId="7968"/>
    <cellStyle name="표준 2 2 3 2 2 2 2 65" xfId="7969"/>
    <cellStyle name="표준 2 2 3 2 2 2 2 66" xfId="7970"/>
    <cellStyle name="표준 2 2 3 2 2 2 2 67" xfId="7971"/>
    <cellStyle name="표준 2 2 3 2 2 2 2 68" xfId="7972"/>
    <cellStyle name="표준 2 2 3 2 2 2 2 69" xfId="7973"/>
    <cellStyle name="표준 2 2 3 2 2 2 2 7" xfId="7974"/>
    <cellStyle name="표준 2 2 3 2 2 2 2 70" xfId="7975"/>
    <cellStyle name="표준 2 2 3 2 2 2 2 71" xfId="7976"/>
    <cellStyle name="표준 2 2 3 2 2 2 2 72" xfId="7977"/>
    <cellStyle name="표준 2 2 3 2 2 2 2 73" xfId="7978"/>
    <cellStyle name="표준 2 2 3 2 2 2 2 74" xfId="7979"/>
    <cellStyle name="표준 2 2 3 2 2 2 2 75" xfId="7980"/>
    <cellStyle name="표준 2 2 3 2 2 2 2 76" xfId="7981"/>
    <cellStyle name="표준 2 2 3 2 2 2 2 77" xfId="7982"/>
    <cellStyle name="표준 2 2 3 2 2 2 2 78" xfId="7983"/>
    <cellStyle name="표준 2 2 3 2 2 2 2 8" xfId="7984"/>
    <cellStyle name="표준 2 2 3 2 2 2 2 9" xfId="7985"/>
    <cellStyle name="표준 2 2 3 2 2 2 20" xfId="7986"/>
    <cellStyle name="표준 2 2 3 2 2 2 21" xfId="7987"/>
    <cellStyle name="표준 2 2 3 2 2 2 22" xfId="7988"/>
    <cellStyle name="표준 2 2 3 2 2 2 23" xfId="7989"/>
    <cellStyle name="표준 2 2 3 2 2 2 24" xfId="7990"/>
    <cellStyle name="표준 2 2 3 2 2 2 25" xfId="7991"/>
    <cellStyle name="표준 2 2 3 2 2 2 26" xfId="7992"/>
    <cellStyle name="표준 2 2 3 2 2 2 27" xfId="7993"/>
    <cellStyle name="표준 2 2 3 2 2 2 28" xfId="7994"/>
    <cellStyle name="표준 2 2 3 2 2 2 29" xfId="7995"/>
    <cellStyle name="표준 2 2 3 2 2 2 3" xfId="7996"/>
    <cellStyle name="표준 2 2 3 2 2 2 30" xfId="7997"/>
    <cellStyle name="표준 2 2 3 2 2 2 31" xfId="7998"/>
    <cellStyle name="표준 2 2 3 2 2 2 32" xfId="7999"/>
    <cellStyle name="표준 2 2 3 2 2 2 33" xfId="8000"/>
    <cellStyle name="표준 2 2 3 2 2 2 34" xfId="8001"/>
    <cellStyle name="표준 2 2 3 2 2 2 35" xfId="8002"/>
    <cellStyle name="표준 2 2 3 2 2 2 36" xfId="8003"/>
    <cellStyle name="표준 2 2 3 2 2 2 37" xfId="8004"/>
    <cellStyle name="표준 2 2 3 2 2 2 38" xfId="8005"/>
    <cellStyle name="표준 2 2 3 2 2 2 39" xfId="8006"/>
    <cellStyle name="표준 2 2 3 2 2 2 4" xfId="8007"/>
    <cellStyle name="표준 2 2 3 2 2 2 40" xfId="8008"/>
    <cellStyle name="표준 2 2 3 2 2 2 41" xfId="8009"/>
    <cellStyle name="표준 2 2 3 2 2 2 42" xfId="8010"/>
    <cellStyle name="표준 2 2 3 2 2 2 43" xfId="8011"/>
    <cellStyle name="표준 2 2 3 2 2 2 44" xfId="8012"/>
    <cellStyle name="표준 2 2 3 2 2 2 45" xfId="8013"/>
    <cellStyle name="표준 2 2 3 2 2 2 46" xfId="8014"/>
    <cellStyle name="표준 2 2 3 2 2 2 47" xfId="8015"/>
    <cellStyle name="표준 2 2 3 2 2 2 48" xfId="8016"/>
    <cellStyle name="표준 2 2 3 2 2 2 49" xfId="8017"/>
    <cellStyle name="표준 2 2 3 2 2 2 5" xfId="8018"/>
    <cellStyle name="표준 2 2 3 2 2 2 50" xfId="8019"/>
    <cellStyle name="표준 2 2 3 2 2 2 51" xfId="8020"/>
    <cellStyle name="표준 2 2 3 2 2 2 52" xfId="8021"/>
    <cellStyle name="표준 2 2 3 2 2 2 53" xfId="8022"/>
    <cellStyle name="표준 2 2 3 2 2 2 54" xfId="8023"/>
    <cellStyle name="표준 2 2 3 2 2 2 55" xfId="8024"/>
    <cellStyle name="표준 2 2 3 2 2 2 56" xfId="8025"/>
    <cellStyle name="표준 2 2 3 2 2 2 57" xfId="8026"/>
    <cellStyle name="표준 2 2 3 2 2 2 58" xfId="8027"/>
    <cellStyle name="표준 2 2 3 2 2 2 59" xfId="8028"/>
    <cellStyle name="표준 2 2 3 2 2 2 6" xfId="8029"/>
    <cellStyle name="표준 2 2 3 2 2 2 60" xfId="8030"/>
    <cellStyle name="표준 2 2 3 2 2 2 61" xfId="8031"/>
    <cellStyle name="표준 2 2 3 2 2 2 62" xfId="8032"/>
    <cellStyle name="표준 2 2 3 2 2 2 63" xfId="8033"/>
    <cellStyle name="표준 2 2 3 2 2 2 64" xfId="8034"/>
    <cellStyle name="표준 2 2 3 2 2 2 65" xfId="8035"/>
    <cellStyle name="표준 2 2 3 2 2 2 66" xfId="8036"/>
    <cellStyle name="표준 2 2 3 2 2 2 67" xfId="8037"/>
    <cellStyle name="표준 2 2 3 2 2 2 68" xfId="8038"/>
    <cellStyle name="표준 2 2 3 2 2 2 69" xfId="8039"/>
    <cellStyle name="표준 2 2 3 2 2 2 7" xfId="8040"/>
    <cellStyle name="표준 2 2 3 2 2 2 70" xfId="8041"/>
    <cellStyle name="표준 2 2 3 2 2 2 71" xfId="8042"/>
    <cellStyle name="표준 2 2 3 2 2 2 72" xfId="8043"/>
    <cellStyle name="표준 2 2 3 2 2 2 73" xfId="8044"/>
    <cellStyle name="표준 2 2 3 2 2 2 74" xfId="8045"/>
    <cellStyle name="표준 2 2 3 2 2 2 75" xfId="8046"/>
    <cellStyle name="표준 2 2 3 2 2 2 76" xfId="8047"/>
    <cellStyle name="표준 2 2 3 2 2 2 77" xfId="8048"/>
    <cellStyle name="표준 2 2 3 2 2 2 78" xfId="8049"/>
    <cellStyle name="표준 2 2 3 2 2 2 79" xfId="8050"/>
    <cellStyle name="표준 2 2 3 2 2 2 8" xfId="8051"/>
    <cellStyle name="표준 2 2 3 2 2 2 9" xfId="8052"/>
    <cellStyle name="표준 2 2 3 2 2 20" xfId="8053"/>
    <cellStyle name="표준 2 2 3 2 2 21" xfId="8054"/>
    <cellStyle name="표준 2 2 3 2 2 22" xfId="8055"/>
    <cellStyle name="표준 2 2 3 2 2 23" xfId="8056"/>
    <cellStyle name="표준 2 2 3 2 2 24" xfId="8057"/>
    <cellStyle name="표준 2 2 3 2 2 25" xfId="8058"/>
    <cellStyle name="표준 2 2 3 2 2 26" xfId="8059"/>
    <cellStyle name="표준 2 2 3 2 2 27" xfId="8060"/>
    <cellStyle name="표준 2 2 3 2 2 28" xfId="8061"/>
    <cellStyle name="표준 2 2 3 2 2 29" xfId="8062"/>
    <cellStyle name="표준 2 2 3 2 2 3" xfId="8063"/>
    <cellStyle name="표준 2 2 3 2 2 30" xfId="8064"/>
    <cellStyle name="표준 2 2 3 2 2 31" xfId="8065"/>
    <cellStyle name="표준 2 2 3 2 2 32" xfId="8066"/>
    <cellStyle name="표준 2 2 3 2 2 33" xfId="8067"/>
    <cellStyle name="표준 2 2 3 2 2 34" xfId="8068"/>
    <cellStyle name="표준 2 2 3 2 2 35" xfId="8069"/>
    <cellStyle name="표준 2 2 3 2 2 36" xfId="8070"/>
    <cellStyle name="표준 2 2 3 2 2 37" xfId="8071"/>
    <cellStyle name="표준 2 2 3 2 2 38" xfId="8072"/>
    <cellStyle name="표준 2 2 3 2 2 39" xfId="8073"/>
    <cellStyle name="표준 2 2 3 2 2 4" xfId="8074"/>
    <cellStyle name="표준 2 2 3 2 2 40" xfId="8075"/>
    <cellStyle name="표준 2 2 3 2 2 41" xfId="8076"/>
    <cellStyle name="표준 2 2 3 2 2 42" xfId="8077"/>
    <cellStyle name="표준 2 2 3 2 2 43" xfId="8078"/>
    <cellStyle name="표준 2 2 3 2 2 44" xfId="8079"/>
    <cellStyle name="표준 2 2 3 2 2 45" xfId="8080"/>
    <cellStyle name="표준 2 2 3 2 2 46" xfId="8081"/>
    <cellStyle name="표준 2 2 3 2 2 47" xfId="8082"/>
    <cellStyle name="표준 2 2 3 2 2 48" xfId="8083"/>
    <cellStyle name="표준 2 2 3 2 2 49" xfId="8084"/>
    <cellStyle name="표준 2 2 3 2 2 5" xfId="8085"/>
    <cellStyle name="표준 2 2 3 2 2 50" xfId="8086"/>
    <cellStyle name="표준 2 2 3 2 2 51" xfId="8087"/>
    <cellStyle name="표준 2 2 3 2 2 52" xfId="8088"/>
    <cellStyle name="표준 2 2 3 2 2 53" xfId="8089"/>
    <cellStyle name="표준 2 2 3 2 2 54" xfId="8090"/>
    <cellStyle name="표준 2 2 3 2 2 55" xfId="8091"/>
    <cellStyle name="표준 2 2 3 2 2 56" xfId="8092"/>
    <cellStyle name="표준 2 2 3 2 2 57" xfId="8093"/>
    <cellStyle name="표준 2 2 3 2 2 58" xfId="8094"/>
    <cellStyle name="표준 2 2 3 2 2 59" xfId="8095"/>
    <cellStyle name="표준 2 2 3 2 2 6" xfId="8096"/>
    <cellStyle name="표준 2 2 3 2 2 60" xfId="8097"/>
    <cellStyle name="표준 2 2 3 2 2 61" xfId="8098"/>
    <cellStyle name="표준 2 2 3 2 2 62" xfId="8099"/>
    <cellStyle name="표준 2 2 3 2 2 63" xfId="8100"/>
    <cellStyle name="표준 2 2 3 2 2 64" xfId="8101"/>
    <cellStyle name="표준 2 2 3 2 2 65" xfId="8102"/>
    <cellStyle name="표준 2 2 3 2 2 66" xfId="8103"/>
    <cellStyle name="표준 2 2 3 2 2 67" xfId="8104"/>
    <cellStyle name="표준 2 2 3 2 2 68" xfId="8105"/>
    <cellStyle name="표준 2 2 3 2 2 69" xfId="8106"/>
    <cellStyle name="표준 2 2 3 2 2 7" xfId="8107"/>
    <cellStyle name="표준 2 2 3 2 2 70" xfId="8108"/>
    <cellStyle name="표준 2 2 3 2 2 71" xfId="8109"/>
    <cellStyle name="표준 2 2 3 2 2 72" xfId="8110"/>
    <cellStyle name="표준 2 2 3 2 2 73" xfId="8111"/>
    <cellStyle name="표준 2 2 3 2 2 74" xfId="8112"/>
    <cellStyle name="표준 2 2 3 2 2 75" xfId="8113"/>
    <cellStyle name="표준 2 2 3 2 2 76" xfId="8114"/>
    <cellStyle name="표준 2 2 3 2 2 77" xfId="8115"/>
    <cellStyle name="표준 2 2 3 2 2 78" xfId="8116"/>
    <cellStyle name="표준 2 2 3 2 2 79" xfId="8117"/>
    <cellStyle name="표준 2 2 3 2 2 8" xfId="8118"/>
    <cellStyle name="표준 2 2 3 2 2 9" xfId="8119"/>
    <cellStyle name="표준 2 2 3 2 20" xfId="8120"/>
    <cellStyle name="표준 2 2 3 2 21" xfId="8121"/>
    <cellStyle name="표준 2 2 3 2 22" xfId="8122"/>
    <cellStyle name="표준 2 2 3 2 23" xfId="8123"/>
    <cellStyle name="표준 2 2 3 2 24" xfId="8124"/>
    <cellStyle name="표준 2 2 3 2 25" xfId="8125"/>
    <cellStyle name="표준 2 2 3 2 26" xfId="8126"/>
    <cellStyle name="표준 2 2 3 2 27" xfId="8127"/>
    <cellStyle name="표준 2 2 3 2 28" xfId="8128"/>
    <cellStyle name="표준 2 2 3 2 29" xfId="8129"/>
    <cellStyle name="표준 2 2 3 2 3" xfId="8130"/>
    <cellStyle name="표준 2 2 3 2 30" xfId="8131"/>
    <cellStyle name="표준 2 2 3 2 31" xfId="8132"/>
    <cellStyle name="표준 2 2 3 2 32" xfId="8133"/>
    <cellStyle name="표준 2 2 3 2 33" xfId="8134"/>
    <cellStyle name="표준 2 2 3 2 34" xfId="8135"/>
    <cellStyle name="표준 2 2 3 2 35" xfId="8136"/>
    <cellStyle name="표준 2 2 3 2 36" xfId="8137"/>
    <cellStyle name="표준 2 2 3 2 37" xfId="8138"/>
    <cellStyle name="표준 2 2 3 2 38" xfId="8139"/>
    <cellStyle name="표준 2 2 3 2 39" xfId="8140"/>
    <cellStyle name="표준 2 2 3 2 4" xfId="8141"/>
    <cellStyle name="표준 2 2 3 2 40" xfId="8142"/>
    <cellStyle name="표준 2 2 3 2 41" xfId="8143"/>
    <cellStyle name="표준 2 2 3 2 42" xfId="8144"/>
    <cellStyle name="표준 2 2 3 2 43" xfId="8145"/>
    <cellStyle name="표준 2 2 3 2 44" xfId="8146"/>
    <cellStyle name="표준 2 2 3 2 45" xfId="8147"/>
    <cellStyle name="표준 2 2 3 2 46" xfId="8148"/>
    <cellStyle name="표준 2 2 3 2 47" xfId="8149"/>
    <cellStyle name="표준 2 2 3 2 48" xfId="8150"/>
    <cellStyle name="표준 2 2 3 2 49" xfId="8151"/>
    <cellStyle name="표준 2 2 3 2 5" xfId="8152"/>
    <cellStyle name="표준 2 2 3 2 50" xfId="8153"/>
    <cellStyle name="표준 2 2 3 2 51" xfId="8154"/>
    <cellStyle name="표준 2 2 3 2 52" xfId="8155"/>
    <cellStyle name="표준 2 2 3 2 53" xfId="8156"/>
    <cellStyle name="표준 2 2 3 2 54" xfId="8157"/>
    <cellStyle name="표준 2 2 3 2 55" xfId="8158"/>
    <cellStyle name="표준 2 2 3 2 56" xfId="8159"/>
    <cellStyle name="표준 2 2 3 2 57" xfId="8160"/>
    <cellStyle name="표준 2 2 3 2 58" xfId="8161"/>
    <cellStyle name="표준 2 2 3 2 59" xfId="8162"/>
    <cellStyle name="표준 2 2 3 2 6" xfId="8163"/>
    <cellStyle name="표준 2 2 3 2 60" xfId="8164"/>
    <cellStyle name="표준 2 2 3 2 61" xfId="8165"/>
    <cellStyle name="표준 2 2 3 2 62" xfId="8166"/>
    <cellStyle name="표준 2 2 3 2 63" xfId="8167"/>
    <cellStyle name="표준 2 2 3 2 64" xfId="8168"/>
    <cellStyle name="표준 2 2 3 2 65" xfId="8169"/>
    <cellStyle name="표준 2 2 3 2 66" xfId="8170"/>
    <cellStyle name="표준 2 2 3 2 67" xfId="8171"/>
    <cellStyle name="표준 2 2 3 2 68" xfId="8172"/>
    <cellStyle name="표준 2 2 3 2 69" xfId="8173"/>
    <cellStyle name="표준 2 2 3 2 7" xfId="8174"/>
    <cellStyle name="표준 2 2 3 2 70" xfId="8175"/>
    <cellStyle name="표준 2 2 3 2 71" xfId="8176"/>
    <cellStyle name="표준 2 2 3 2 72" xfId="8177"/>
    <cellStyle name="표준 2 2 3 2 73" xfId="8178"/>
    <cellStyle name="표준 2 2 3 2 74" xfId="8179"/>
    <cellStyle name="표준 2 2 3 2 75" xfId="8180"/>
    <cellStyle name="표준 2 2 3 2 76" xfId="8181"/>
    <cellStyle name="표준 2 2 3 2 77" xfId="8182"/>
    <cellStyle name="표준 2 2 3 2 78" xfId="8183"/>
    <cellStyle name="표준 2 2 3 2 79" xfId="8184"/>
    <cellStyle name="표준 2 2 3 2 8" xfId="8185"/>
    <cellStyle name="표준 2 2 3 2 80" xfId="8186"/>
    <cellStyle name="표준 2 2 3 2 9" xfId="8187"/>
    <cellStyle name="표준 2 2 3 20" xfId="8188"/>
    <cellStyle name="표준 2 2 3 21" xfId="8189"/>
    <cellStyle name="표준 2 2 3 22" xfId="8190"/>
    <cellStyle name="표준 2 2 3 23" xfId="8191"/>
    <cellStyle name="표준 2 2 3 24" xfId="8192"/>
    <cellStyle name="표준 2 2 3 25" xfId="8193"/>
    <cellStyle name="표준 2 2 3 26" xfId="8194"/>
    <cellStyle name="표준 2 2 3 27" xfId="8195"/>
    <cellStyle name="표준 2 2 3 28" xfId="8196"/>
    <cellStyle name="표준 2 2 3 29" xfId="8197"/>
    <cellStyle name="표준 2 2 3 3" xfId="8198"/>
    <cellStyle name="표준 2 2 3 3 2" xfId="8199"/>
    <cellStyle name="표준 2 2 3 30" xfId="8200"/>
    <cellStyle name="표준 2 2 3 31" xfId="8201"/>
    <cellStyle name="표준 2 2 3 32" xfId="8202"/>
    <cellStyle name="표준 2 2 3 33" xfId="8203"/>
    <cellStyle name="표준 2 2 3 34" xfId="8204"/>
    <cellStyle name="표준 2 2 3 35" xfId="8205"/>
    <cellStyle name="표준 2 2 3 36" xfId="8206"/>
    <cellStyle name="표준 2 2 3 37" xfId="8207"/>
    <cellStyle name="표준 2 2 3 38" xfId="8208"/>
    <cellStyle name="표준 2 2 3 39" xfId="8209"/>
    <cellStyle name="표준 2 2 3 4" xfId="8210"/>
    <cellStyle name="표준 2 2 3 40" xfId="8211"/>
    <cellStyle name="표준 2 2 3 41" xfId="8212"/>
    <cellStyle name="표준 2 2 3 42" xfId="8213"/>
    <cellStyle name="표준 2 2 3 43" xfId="8214"/>
    <cellStyle name="표준 2 2 3 44" xfId="8215"/>
    <cellStyle name="표준 2 2 3 45" xfId="8216"/>
    <cellStyle name="표준 2 2 3 46" xfId="8217"/>
    <cellStyle name="표준 2 2 3 47" xfId="8218"/>
    <cellStyle name="표준 2 2 3 48" xfId="8219"/>
    <cellStyle name="표준 2 2 3 49" xfId="8220"/>
    <cellStyle name="표준 2 2 3 5" xfId="8221"/>
    <cellStyle name="표준 2 2 3 50" xfId="8222"/>
    <cellStyle name="표준 2 2 3 51" xfId="8223"/>
    <cellStyle name="표준 2 2 3 52" xfId="8224"/>
    <cellStyle name="표준 2 2 3 53" xfId="8225"/>
    <cellStyle name="표준 2 2 3 54" xfId="8226"/>
    <cellStyle name="표준 2 2 3 55" xfId="8227"/>
    <cellStyle name="표준 2 2 3 56" xfId="8228"/>
    <cellStyle name="표준 2 2 3 57" xfId="8229"/>
    <cellStyle name="표준 2 2 3 58" xfId="8230"/>
    <cellStyle name="표준 2 2 3 59" xfId="8231"/>
    <cellStyle name="표준 2 2 3 6" xfId="8232"/>
    <cellStyle name="표준 2 2 3 60" xfId="8233"/>
    <cellStyle name="표준 2 2 3 61" xfId="8234"/>
    <cellStyle name="표준 2 2 3 62" xfId="8235"/>
    <cellStyle name="표준 2 2 3 63" xfId="8236"/>
    <cellStyle name="표준 2 2 3 64" xfId="8237"/>
    <cellStyle name="표준 2 2 3 65" xfId="8238"/>
    <cellStyle name="표준 2 2 3 66" xfId="8239"/>
    <cellStyle name="표준 2 2 3 67" xfId="8240"/>
    <cellStyle name="표준 2 2 3 68" xfId="8241"/>
    <cellStyle name="표준 2 2 3 69" xfId="8242"/>
    <cellStyle name="표준 2 2 3 7" xfId="8243"/>
    <cellStyle name="표준 2 2 3 70" xfId="8244"/>
    <cellStyle name="표준 2 2 3 71" xfId="8245"/>
    <cellStyle name="표준 2 2 3 72" xfId="8246"/>
    <cellStyle name="표준 2 2 3 73" xfId="8247"/>
    <cellStyle name="표준 2 2 3 74" xfId="8248"/>
    <cellStyle name="표준 2 2 3 75" xfId="8249"/>
    <cellStyle name="표준 2 2 3 76" xfId="8250"/>
    <cellStyle name="표준 2 2 3 77" xfId="8251"/>
    <cellStyle name="표준 2 2 3 78" xfId="8252"/>
    <cellStyle name="표준 2 2 3 79" xfId="8253"/>
    <cellStyle name="표준 2 2 3 8" xfId="8254"/>
    <cellStyle name="표준 2 2 3 80" xfId="8255"/>
    <cellStyle name="표준 2 2 3 81" xfId="8256"/>
    <cellStyle name="표준 2 2 3 82" xfId="8257"/>
    <cellStyle name="표준 2 2 3 83" xfId="8258"/>
    <cellStyle name="표준 2 2 3 84" xfId="8259"/>
    <cellStyle name="표준 2 2 3 85" xfId="8260"/>
    <cellStyle name="표준 2 2 3 86" xfId="8261"/>
    <cellStyle name="표준 2 2 3 87" xfId="8262"/>
    <cellStyle name="표준 2 2 3 88" xfId="8263"/>
    <cellStyle name="표준 2 2 3 89" xfId="8264"/>
    <cellStyle name="표준 2 2 3 9" xfId="8265"/>
    <cellStyle name="표준 2 2 3 90" xfId="8266"/>
    <cellStyle name="표준 2 2 3 91" xfId="8267"/>
    <cellStyle name="표준 2 2 3 92" xfId="8268"/>
    <cellStyle name="표준 2 2 3 93" xfId="8269"/>
    <cellStyle name="표준 2 2 3 94" xfId="8270"/>
    <cellStyle name="표준 2 2 3 95" xfId="8271"/>
    <cellStyle name="표준 2 2 3 96" xfId="8272"/>
    <cellStyle name="표준 2 2 3 97" xfId="8273"/>
    <cellStyle name="표준 2 2 3 98" xfId="8274"/>
    <cellStyle name="표준 2 2 3 99" xfId="8275"/>
    <cellStyle name="표준 2 2 30" xfId="8276"/>
    <cellStyle name="표준 2 2 31" xfId="8277"/>
    <cellStyle name="표준 2 2 32" xfId="8278"/>
    <cellStyle name="표준 2 2 33" xfId="8279"/>
    <cellStyle name="표준 2 2 34" xfId="8280"/>
    <cellStyle name="표준 2 2 35" xfId="8281"/>
    <cellStyle name="표준 2 2 36" xfId="8282"/>
    <cellStyle name="표준 2 2 37" xfId="8283"/>
    <cellStyle name="표준 2 2 38" xfId="8284"/>
    <cellStyle name="표준 2 2 39" xfId="8285"/>
    <cellStyle name="표준 2 2 4" xfId="8286"/>
    <cellStyle name="표준 2 2 4 10" xfId="8287"/>
    <cellStyle name="표준 2 2 4 100" xfId="8288"/>
    <cellStyle name="표준 2 2 4 101" xfId="8289"/>
    <cellStyle name="표준 2 2 4 102" xfId="8290"/>
    <cellStyle name="표준 2 2 4 103" xfId="8291"/>
    <cellStyle name="표준 2 2 4 104" xfId="8292"/>
    <cellStyle name="표준 2 2 4 105" xfId="8293"/>
    <cellStyle name="표준 2 2 4 106" xfId="8294"/>
    <cellStyle name="표준 2 2 4 107" xfId="8295"/>
    <cellStyle name="표준 2 2 4 108" xfId="8296"/>
    <cellStyle name="표준 2 2 4 109" xfId="8297"/>
    <cellStyle name="표준 2 2 4 11" xfId="8298"/>
    <cellStyle name="표준 2 2 4 110" xfId="8299"/>
    <cellStyle name="표준 2 2 4 111" xfId="8300"/>
    <cellStyle name="표준 2 2 4 112" xfId="8301"/>
    <cellStyle name="표준 2 2 4 113" xfId="8302"/>
    <cellStyle name="표준 2 2 4 114" xfId="8303"/>
    <cellStyle name="표준 2 2 4 115" xfId="8304"/>
    <cellStyle name="표준 2 2 4 116" xfId="8305"/>
    <cellStyle name="표준 2 2 4 117" xfId="8306"/>
    <cellStyle name="표준 2 2 4 118" xfId="8307"/>
    <cellStyle name="표준 2 2 4 119" xfId="8308"/>
    <cellStyle name="표준 2 2 4 12" xfId="8309"/>
    <cellStyle name="표준 2 2 4 120" xfId="8310"/>
    <cellStyle name="표준 2 2 4 121" xfId="8311"/>
    <cellStyle name="표준 2 2 4 122" xfId="8312"/>
    <cellStyle name="표준 2 2 4 123" xfId="8313"/>
    <cellStyle name="표준 2 2 4 124" xfId="8314"/>
    <cellStyle name="표준 2 2 4 125" xfId="8315"/>
    <cellStyle name="표준 2 2 4 126" xfId="8316"/>
    <cellStyle name="표준 2 2 4 127" xfId="8317"/>
    <cellStyle name="표준 2 2 4 13" xfId="8318"/>
    <cellStyle name="표준 2 2 4 14" xfId="8319"/>
    <cellStyle name="표준 2 2 4 15" xfId="8320"/>
    <cellStyle name="표준 2 2 4 16" xfId="8321"/>
    <cellStyle name="표준 2 2 4 17" xfId="8322"/>
    <cellStyle name="표준 2 2 4 18" xfId="8323"/>
    <cellStyle name="표준 2 2 4 19" xfId="8324"/>
    <cellStyle name="표준 2 2 4 2" xfId="8325"/>
    <cellStyle name="표준 2 2 4 2 10" xfId="8326"/>
    <cellStyle name="표준 2 2 4 2 11" xfId="8327"/>
    <cellStyle name="표준 2 2 4 2 12" xfId="8328"/>
    <cellStyle name="표준 2 2 4 2 13" xfId="8329"/>
    <cellStyle name="표준 2 2 4 2 14" xfId="8330"/>
    <cellStyle name="표준 2 2 4 2 15" xfId="8331"/>
    <cellStyle name="표준 2 2 4 2 16" xfId="8332"/>
    <cellStyle name="표준 2 2 4 2 17" xfId="8333"/>
    <cellStyle name="표준 2 2 4 2 18" xfId="8334"/>
    <cellStyle name="표준 2 2 4 2 19" xfId="8335"/>
    <cellStyle name="표준 2 2 4 2 2" xfId="8336"/>
    <cellStyle name="표준 2 2 4 2 2 10" xfId="8337"/>
    <cellStyle name="표준 2 2 4 2 2 11" xfId="8338"/>
    <cellStyle name="표준 2 2 4 2 2 12" xfId="8339"/>
    <cellStyle name="표준 2 2 4 2 2 13" xfId="8340"/>
    <cellStyle name="표준 2 2 4 2 2 14" xfId="8341"/>
    <cellStyle name="표준 2 2 4 2 2 15" xfId="8342"/>
    <cellStyle name="표준 2 2 4 2 2 16" xfId="8343"/>
    <cellStyle name="표준 2 2 4 2 2 17" xfId="8344"/>
    <cellStyle name="표준 2 2 4 2 2 18" xfId="8345"/>
    <cellStyle name="표준 2 2 4 2 2 19" xfId="8346"/>
    <cellStyle name="표준 2 2 4 2 2 2" xfId="8347"/>
    <cellStyle name="표준 2 2 4 2 2 20" xfId="8348"/>
    <cellStyle name="표준 2 2 4 2 2 21" xfId="8349"/>
    <cellStyle name="표준 2 2 4 2 2 22" xfId="8350"/>
    <cellStyle name="표준 2 2 4 2 2 23" xfId="8351"/>
    <cellStyle name="표준 2 2 4 2 2 24" xfId="8352"/>
    <cellStyle name="표준 2 2 4 2 2 25" xfId="8353"/>
    <cellStyle name="표준 2 2 4 2 2 26" xfId="8354"/>
    <cellStyle name="표준 2 2 4 2 2 27" xfId="8355"/>
    <cellStyle name="표준 2 2 4 2 2 28" xfId="8356"/>
    <cellStyle name="표준 2 2 4 2 2 29" xfId="8357"/>
    <cellStyle name="표준 2 2 4 2 2 3" xfId="8358"/>
    <cellStyle name="표준 2 2 4 2 2 30" xfId="8359"/>
    <cellStyle name="표준 2 2 4 2 2 31" xfId="8360"/>
    <cellStyle name="표준 2 2 4 2 2 32" xfId="8361"/>
    <cellStyle name="표준 2 2 4 2 2 33" xfId="8362"/>
    <cellStyle name="표준 2 2 4 2 2 34" xfId="8363"/>
    <cellStyle name="표준 2 2 4 2 2 35" xfId="8364"/>
    <cellStyle name="표준 2 2 4 2 2 36" xfId="8365"/>
    <cellStyle name="표준 2 2 4 2 2 37" xfId="8366"/>
    <cellStyle name="표준 2 2 4 2 2 38" xfId="8367"/>
    <cellStyle name="표준 2 2 4 2 2 39" xfId="8368"/>
    <cellStyle name="표준 2 2 4 2 2 4" xfId="8369"/>
    <cellStyle name="표준 2 2 4 2 2 40" xfId="8370"/>
    <cellStyle name="표준 2 2 4 2 2 41" xfId="8371"/>
    <cellStyle name="표준 2 2 4 2 2 42" xfId="8372"/>
    <cellStyle name="표준 2 2 4 2 2 43" xfId="8373"/>
    <cellStyle name="표준 2 2 4 2 2 44" xfId="8374"/>
    <cellStyle name="표준 2 2 4 2 2 45" xfId="8375"/>
    <cellStyle name="표준 2 2 4 2 2 46" xfId="8376"/>
    <cellStyle name="표준 2 2 4 2 2 47" xfId="8377"/>
    <cellStyle name="표준 2 2 4 2 2 48" xfId="8378"/>
    <cellStyle name="표준 2 2 4 2 2 49" xfId="8379"/>
    <cellStyle name="표준 2 2 4 2 2 5" xfId="8380"/>
    <cellStyle name="표준 2 2 4 2 2 50" xfId="8381"/>
    <cellStyle name="표준 2 2 4 2 2 51" xfId="8382"/>
    <cellStyle name="표준 2 2 4 2 2 52" xfId="8383"/>
    <cellStyle name="표준 2 2 4 2 2 53" xfId="8384"/>
    <cellStyle name="표준 2 2 4 2 2 54" xfId="8385"/>
    <cellStyle name="표준 2 2 4 2 2 55" xfId="8386"/>
    <cellStyle name="표준 2 2 4 2 2 56" xfId="8387"/>
    <cellStyle name="표준 2 2 4 2 2 57" xfId="8388"/>
    <cellStyle name="표준 2 2 4 2 2 58" xfId="8389"/>
    <cellStyle name="표준 2 2 4 2 2 59" xfId="8390"/>
    <cellStyle name="표준 2 2 4 2 2 6" xfId="8391"/>
    <cellStyle name="표준 2 2 4 2 2 60" xfId="8392"/>
    <cellStyle name="표준 2 2 4 2 2 61" xfId="8393"/>
    <cellStyle name="표준 2 2 4 2 2 62" xfId="8394"/>
    <cellStyle name="표준 2 2 4 2 2 63" xfId="8395"/>
    <cellStyle name="표준 2 2 4 2 2 64" xfId="8396"/>
    <cellStyle name="표준 2 2 4 2 2 65" xfId="8397"/>
    <cellStyle name="표준 2 2 4 2 2 66" xfId="8398"/>
    <cellStyle name="표준 2 2 4 2 2 67" xfId="8399"/>
    <cellStyle name="표준 2 2 4 2 2 68" xfId="8400"/>
    <cellStyle name="표준 2 2 4 2 2 69" xfId="8401"/>
    <cellStyle name="표준 2 2 4 2 2 7" xfId="8402"/>
    <cellStyle name="표준 2 2 4 2 2 70" xfId="8403"/>
    <cellStyle name="표준 2 2 4 2 2 71" xfId="8404"/>
    <cellStyle name="표준 2 2 4 2 2 72" xfId="8405"/>
    <cellStyle name="표준 2 2 4 2 2 73" xfId="8406"/>
    <cellStyle name="표준 2 2 4 2 2 74" xfId="8407"/>
    <cellStyle name="표준 2 2 4 2 2 75" xfId="8408"/>
    <cellStyle name="표준 2 2 4 2 2 76" xfId="8409"/>
    <cellStyle name="표준 2 2 4 2 2 77" xfId="8410"/>
    <cellStyle name="표준 2 2 4 2 2 78" xfId="8411"/>
    <cellStyle name="표준 2 2 4 2 2 8" xfId="8412"/>
    <cellStyle name="표준 2 2 4 2 2 9" xfId="8413"/>
    <cellStyle name="표준 2 2 4 2 20" xfId="8414"/>
    <cellStyle name="표준 2 2 4 2 21" xfId="8415"/>
    <cellStyle name="표준 2 2 4 2 22" xfId="8416"/>
    <cellStyle name="표준 2 2 4 2 23" xfId="8417"/>
    <cellStyle name="표준 2 2 4 2 24" xfId="8418"/>
    <cellStyle name="표준 2 2 4 2 25" xfId="8419"/>
    <cellStyle name="표준 2 2 4 2 26" xfId="8420"/>
    <cellStyle name="표준 2 2 4 2 27" xfId="8421"/>
    <cellStyle name="표준 2 2 4 2 28" xfId="8422"/>
    <cellStyle name="표준 2 2 4 2 29" xfId="8423"/>
    <cellStyle name="표준 2 2 4 2 3" xfId="8424"/>
    <cellStyle name="표준 2 2 4 2 30" xfId="8425"/>
    <cellStyle name="표준 2 2 4 2 31" xfId="8426"/>
    <cellStyle name="표준 2 2 4 2 32" xfId="8427"/>
    <cellStyle name="표준 2 2 4 2 33" xfId="8428"/>
    <cellStyle name="표준 2 2 4 2 34" xfId="8429"/>
    <cellStyle name="표준 2 2 4 2 35" xfId="8430"/>
    <cellStyle name="표준 2 2 4 2 36" xfId="8431"/>
    <cellStyle name="표준 2 2 4 2 37" xfId="8432"/>
    <cellStyle name="표준 2 2 4 2 38" xfId="8433"/>
    <cellStyle name="표준 2 2 4 2 39" xfId="8434"/>
    <cellStyle name="표준 2 2 4 2 4" xfId="8435"/>
    <cellStyle name="표준 2 2 4 2 40" xfId="8436"/>
    <cellStyle name="표준 2 2 4 2 41" xfId="8437"/>
    <cellStyle name="표준 2 2 4 2 42" xfId="8438"/>
    <cellStyle name="표준 2 2 4 2 43" xfId="8439"/>
    <cellStyle name="표준 2 2 4 2 44" xfId="8440"/>
    <cellStyle name="표준 2 2 4 2 45" xfId="8441"/>
    <cellStyle name="표준 2 2 4 2 46" xfId="8442"/>
    <cellStyle name="표준 2 2 4 2 47" xfId="8443"/>
    <cellStyle name="표준 2 2 4 2 48" xfId="8444"/>
    <cellStyle name="표준 2 2 4 2 49" xfId="8445"/>
    <cellStyle name="표준 2 2 4 2 5" xfId="8446"/>
    <cellStyle name="표준 2 2 4 2 50" xfId="8447"/>
    <cellStyle name="표준 2 2 4 2 51" xfId="8448"/>
    <cellStyle name="표준 2 2 4 2 52" xfId="8449"/>
    <cellStyle name="표준 2 2 4 2 53" xfId="8450"/>
    <cellStyle name="표준 2 2 4 2 54" xfId="8451"/>
    <cellStyle name="표준 2 2 4 2 55" xfId="8452"/>
    <cellStyle name="표준 2 2 4 2 56" xfId="8453"/>
    <cellStyle name="표준 2 2 4 2 57" xfId="8454"/>
    <cellStyle name="표준 2 2 4 2 58" xfId="8455"/>
    <cellStyle name="표준 2 2 4 2 59" xfId="8456"/>
    <cellStyle name="표준 2 2 4 2 6" xfId="8457"/>
    <cellStyle name="표준 2 2 4 2 60" xfId="8458"/>
    <cellStyle name="표준 2 2 4 2 61" xfId="8459"/>
    <cellStyle name="표준 2 2 4 2 62" xfId="8460"/>
    <cellStyle name="표준 2 2 4 2 63" xfId="8461"/>
    <cellStyle name="표준 2 2 4 2 64" xfId="8462"/>
    <cellStyle name="표준 2 2 4 2 65" xfId="8463"/>
    <cellStyle name="표준 2 2 4 2 66" xfId="8464"/>
    <cellStyle name="표준 2 2 4 2 67" xfId="8465"/>
    <cellStyle name="표준 2 2 4 2 68" xfId="8466"/>
    <cellStyle name="표준 2 2 4 2 69" xfId="8467"/>
    <cellStyle name="표준 2 2 4 2 7" xfId="8468"/>
    <cellStyle name="표준 2 2 4 2 70" xfId="8469"/>
    <cellStyle name="표준 2 2 4 2 71" xfId="8470"/>
    <cellStyle name="표준 2 2 4 2 72" xfId="8471"/>
    <cellStyle name="표준 2 2 4 2 73" xfId="8472"/>
    <cellStyle name="표준 2 2 4 2 74" xfId="8473"/>
    <cellStyle name="표준 2 2 4 2 75" xfId="8474"/>
    <cellStyle name="표준 2 2 4 2 76" xfId="8475"/>
    <cellStyle name="표준 2 2 4 2 77" xfId="8476"/>
    <cellStyle name="표준 2 2 4 2 78" xfId="8477"/>
    <cellStyle name="표준 2 2 4 2 8" xfId="8478"/>
    <cellStyle name="표준 2 2 4 2 9" xfId="8479"/>
    <cellStyle name="표준 2 2 4 20" xfId="8480"/>
    <cellStyle name="표준 2 2 4 21" xfId="8481"/>
    <cellStyle name="표준 2 2 4 22" xfId="8482"/>
    <cellStyle name="표준 2 2 4 23" xfId="8483"/>
    <cellStyle name="표준 2 2 4 24" xfId="8484"/>
    <cellStyle name="표준 2 2 4 25" xfId="8485"/>
    <cellStyle name="표준 2 2 4 26" xfId="8486"/>
    <cellStyle name="표준 2 2 4 27" xfId="8487"/>
    <cellStyle name="표준 2 2 4 28" xfId="8488"/>
    <cellStyle name="표준 2 2 4 29" xfId="8489"/>
    <cellStyle name="표준 2 2 4 3" xfId="8490"/>
    <cellStyle name="표준 2 2 4 30" xfId="8491"/>
    <cellStyle name="표준 2 2 4 31" xfId="8492"/>
    <cellStyle name="표준 2 2 4 32" xfId="8493"/>
    <cellStyle name="표준 2 2 4 33" xfId="8494"/>
    <cellStyle name="표준 2 2 4 34" xfId="8495"/>
    <cellStyle name="표준 2 2 4 35" xfId="8496"/>
    <cellStyle name="표준 2 2 4 36" xfId="8497"/>
    <cellStyle name="표준 2 2 4 37" xfId="8498"/>
    <cellStyle name="표준 2 2 4 38" xfId="8499"/>
    <cellStyle name="표준 2 2 4 39" xfId="8500"/>
    <cellStyle name="표준 2 2 4 4" xfId="8501"/>
    <cellStyle name="표준 2 2 4 40" xfId="8502"/>
    <cellStyle name="표준 2 2 4 41" xfId="8503"/>
    <cellStyle name="표준 2 2 4 42" xfId="8504"/>
    <cellStyle name="표준 2 2 4 43" xfId="8505"/>
    <cellStyle name="표준 2 2 4 44" xfId="8506"/>
    <cellStyle name="표준 2 2 4 45" xfId="8507"/>
    <cellStyle name="표준 2 2 4 46" xfId="8508"/>
    <cellStyle name="표준 2 2 4 47" xfId="8509"/>
    <cellStyle name="표준 2 2 4 48" xfId="8510"/>
    <cellStyle name="표준 2 2 4 49" xfId="8511"/>
    <cellStyle name="표준 2 2 4 5" xfId="8512"/>
    <cellStyle name="표준 2 2 4 50" xfId="8513"/>
    <cellStyle name="표준 2 2 4 51" xfId="8514"/>
    <cellStyle name="표준 2 2 4 52" xfId="8515"/>
    <cellStyle name="표준 2 2 4 53" xfId="8516"/>
    <cellStyle name="표준 2 2 4 54" xfId="8517"/>
    <cellStyle name="표준 2 2 4 55" xfId="8518"/>
    <cellStyle name="표준 2 2 4 56" xfId="8519"/>
    <cellStyle name="표준 2 2 4 57" xfId="8520"/>
    <cellStyle name="표준 2 2 4 58" xfId="8521"/>
    <cellStyle name="표준 2 2 4 59" xfId="8522"/>
    <cellStyle name="표준 2 2 4 6" xfId="8523"/>
    <cellStyle name="표준 2 2 4 60" xfId="8524"/>
    <cellStyle name="표준 2 2 4 61" xfId="8525"/>
    <cellStyle name="표준 2 2 4 62" xfId="8526"/>
    <cellStyle name="표준 2 2 4 63" xfId="8527"/>
    <cellStyle name="표준 2 2 4 64" xfId="8528"/>
    <cellStyle name="표준 2 2 4 65" xfId="8529"/>
    <cellStyle name="표준 2 2 4 66" xfId="8530"/>
    <cellStyle name="표준 2 2 4 67" xfId="8531"/>
    <cellStyle name="표준 2 2 4 68" xfId="8532"/>
    <cellStyle name="표준 2 2 4 69" xfId="8533"/>
    <cellStyle name="표준 2 2 4 7" xfId="8534"/>
    <cellStyle name="표준 2 2 4 70" xfId="8535"/>
    <cellStyle name="표준 2 2 4 71" xfId="8536"/>
    <cellStyle name="표준 2 2 4 72" xfId="8537"/>
    <cellStyle name="표준 2 2 4 73" xfId="8538"/>
    <cellStyle name="표준 2 2 4 74" xfId="8539"/>
    <cellStyle name="표준 2 2 4 75" xfId="8540"/>
    <cellStyle name="표준 2 2 4 76" xfId="8541"/>
    <cellStyle name="표준 2 2 4 77" xfId="8542"/>
    <cellStyle name="표준 2 2 4 78" xfId="8543"/>
    <cellStyle name="표준 2 2 4 79" xfId="8544"/>
    <cellStyle name="표준 2 2 4 8" xfId="8545"/>
    <cellStyle name="표준 2 2 4 80" xfId="8546"/>
    <cellStyle name="표준 2 2 4 81" xfId="8547"/>
    <cellStyle name="표준 2 2 4 82" xfId="8548"/>
    <cellStyle name="표준 2 2 4 83" xfId="8549"/>
    <cellStyle name="표준 2 2 4 84" xfId="8550"/>
    <cellStyle name="표준 2 2 4 85" xfId="8551"/>
    <cellStyle name="표준 2 2 4 86" xfId="8552"/>
    <cellStyle name="표준 2 2 4 87" xfId="8553"/>
    <cellStyle name="표준 2 2 4 88" xfId="8554"/>
    <cellStyle name="표준 2 2 4 89" xfId="8555"/>
    <cellStyle name="표준 2 2 4 9" xfId="8556"/>
    <cellStyle name="표준 2 2 4 90" xfId="8557"/>
    <cellStyle name="표준 2 2 4 91" xfId="8558"/>
    <cellStyle name="표준 2 2 4 92" xfId="8559"/>
    <cellStyle name="표준 2 2 4 93" xfId="8560"/>
    <cellStyle name="표준 2 2 4 94" xfId="8561"/>
    <cellStyle name="표준 2 2 4 95" xfId="8562"/>
    <cellStyle name="표준 2 2 4 96" xfId="8563"/>
    <cellStyle name="표준 2 2 4 97" xfId="8564"/>
    <cellStyle name="표준 2 2 4 98" xfId="8565"/>
    <cellStyle name="표준 2 2 4 99" xfId="8566"/>
    <cellStyle name="표준 2 2 40" xfId="8567"/>
    <cellStyle name="표준 2 2 41" xfId="8568"/>
    <cellStyle name="표준 2 2 42" xfId="8569"/>
    <cellStyle name="표준 2 2 43" xfId="8570"/>
    <cellStyle name="표준 2 2 44" xfId="8571"/>
    <cellStyle name="표준 2 2 45" xfId="8572"/>
    <cellStyle name="표준 2 2 46" xfId="8573"/>
    <cellStyle name="표준 2 2 47" xfId="8574"/>
    <cellStyle name="표준 2 2 48" xfId="8575"/>
    <cellStyle name="표준 2 2 49" xfId="8576"/>
    <cellStyle name="표준 2 2 5" xfId="8577"/>
    <cellStyle name="표준 2 2 5 10" xfId="8578"/>
    <cellStyle name="표준 2 2 5 100" xfId="8579"/>
    <cellStyle name="표준 2 2 5 101" xfId="8580"/>
    <cellStyle name="표준 2 2 5 102" xfId="8581"/>
    <cellStyle name="표준 2 2 5 103" xfId="8582"/>
    <cellStyle name="표준 2 2 5 104" xfId="8583"/>
    <cellStyle name="표준 2 2 5 105" xfId="8584"/>
    <cellStyle name="표준 2 2 5 106" xfId="8585"/>
    <cellStyle name="표준 2 2 5 107" xfId="8586"/>
    <cellStyle name="표준 2 2 5 108" xfId="8587"/>
    <cellStyle name="표준 2 2 5 109" xfId="8588"/>
    <cellStyle name="표준 2 2 5 11" xfId="8589"/>
    <cellStyle name="표준 2 2 5 110" xfId="8590"/>
    <cellStyle name="표준 2 2 5 111" xfId="8591"/>
    <cellStyle name="표준 2 2 5 112" xfId="8592"/>
    <cellStyle name="표준 2 2 5 113" xfId="8593"/>
    <cellStyle name="표준 2 2 5 114" xfId="8594"/>
    <cellStyle name="표준 2 2 5 115" xfId="8595"/>
    <cellStyle name="표준 2 2 5 116" xfId="8596"/>
    <cellStyle name="표준 2 2 5 117" xfId="8597"/>
    <cellStyle name="표준 2 2 5 118" xfId="8598"/>
    <cellStyle name="표준 2 2 5 119" xfId="8599"/>
    <cellStyle name="표준 2 2 5 12" xfId="8600"/>
    <cellStyle name="표준 2 2 5 120" xfId="8601"/>
    <cellStyle name="표준 2 2 5 121" xfId="8602"/>
    <cellStyle name="표준 2 2 5 122" xfId="8603"/>
    <cellStyle name="표준 2 2 5 123" xfId="8604"/>
    <cellStyle name="표준 2 2 5 124" xfId="8605"/>
    <cellStyle name="표준 2 2 5 125" xfId="8606"/>
    <cellStyle name="표준 2 2 5 126" xfId="8607"/>
    <cellStyle name="표준 2 2 5 127" xfId="8608"/>
    <cellStyle name="표준 2 2 5 13" xfId="8609"/>
    <cellStyle name="표준 2 2 5 14" xfId="8610"/>
    <cellStyle name="표준 2 2 5 15" xfId="8611"/>
    <cellStyle name="표준 2 2 5 16" xfId="8612"/>
    <cellStyle name="표준 2 2 5 17" xfId="8613"/>
    <cellStyle name="표준 2 2 5 18" xfId="8614"/>
    <cellStyle name="표준 2 2 5 19" xfId="8615"/>
    <cellStyle name="표준 2 2 5 2" xfId="8616"/>
    <cellStyle name="표준 2 2 5 2 10" xfId="8617"/>
    <cellStyle name="표준 2 2 5 2 11" xfId="8618"/>
    <cellStyle name="표준 2 2 5 2 12" xfId="8619"/>
    <cellStyle name="표준 2 2 5 2 13" xfId="8620"/>
    <cellStyle name="표준 2 2 5 2 14" xfId="8621"/>
    <cellStyle name="표준 2 2 5 2 15" xfId="8622"/>
    <cellStyle name="표준 2 2 5 2 16" xfId="8623"/>
    <cellStyle name="표준 2 2 5 2 17" xfId="8624"/>
    <cellStyle name="표준 2 2 5 2 18" xfId="8625"/>
    <cellStyle name="표준 2 2 5 2 19" xfId="8626"/>
    <cellStyle name="표준 2 2 5 2 2" xfId="8627"/>
    <cellStyle name="표준 2 2 5 2 2 10" xfId="8628"/>
    <cellStyle name="표준 2 2 5 2 2 11" xfId="8629"/>
    <cellStyle name="표준 2 2 5 2 2 12" xfId="8630"/>
    <cellStyle name="표준 2 2 5 2 2 13" xfId="8631"/>
    <cellStyle name="표준 2 2 5 2 2 14" xfId="8632"/>
    <cellStyle name="표준 2 2 5 2 2 15" xfId="8633"/>
    <cellStyle name="표준 2 2 5 2 2 16" xfId="8634"/>
    <cellStyle name="표준 2 2 5 2 2 17" xfId="8635"/>
    <cellStyle name="표준 2 2 5 2 2 18" xfId="8636"/>
    <cellStyle name="표준 2 2 5 2 2 19" xfId="8637"/>
    <cellStyle name="표준 2 2 5 2 2 2" xfId="8638"/>
    <cellStyle name="표준 2 2 5 2 2 2 10" xfId="8639"/>
    <cellStyle name="표준 2 2 5 2 2 2 11" xfId="8640"/>
    <cellStyle name="표준 2 2 5 2 2 2 12" xfId="8641"/>
    <cellStyle name="표준 2 2 5 2 2 2 13" xfId="8642"/>
    <cellStyle name="표준 2 2 5 2 2 2 14" xfId="8643"/>
    <cellStyle name="표준 2 2 5 2 2 2 15" xfId="8644"/>
    <cellStyle name="표준 2 2 5 2 2 2 16" xfId="8645"/>
    <cellStyle name="표준 2 2 5 2 2 2 17" xfId="8646"/>
    <cellStyle name="표준 2 2 5 2 2 2 18" xfId="8647"/>
    <cellStyle name="표준 2 2 5 2 2 2 19" xfId="8648"/>
    <cellStyle name="표준 2 2 5 2 2 2 2" xfId="8649"/>
    <cellStyle name="표준 2 2 5 2 2 2 20" xfId="8650"/>
    <cellStyle name="표준 2 2 5 2 2 2 21" xfId="8651"/>
    <cellStyle name="표준 2 2 5 2 2 2 22" xfId="8652"/>
    <cellStyle name="표준 2 2 5 2 2 2 23" xfId="8653"/>
    <cellStyle name="표준 2 2 5 2 2 2 24" xfId="8654"/>
    <cellStyle name="표준 2 2 5 2 2 2 25" xfId="8655"/>
    <cellStyle name="표준 2 2 5 2 2 2 26" xfId="8656"/>
    <cellStyle name="표준 2 2 5 2 2 2 27" xfId="8657"/>
    <cellStyle name="표준 2 2 5 2 2 2 28" xfId="8658"/>
    <cellStyle name="표준 2 2 5 2 2 2 29" xfId="8659"/>
    <cellStyle name="표준 2 2 5 2 2 2 3" xfId="8660"/>
    <cellStyle name="표준 2 2 5 2 2 2 30" xfId="8661"/>
    <cellStyle name="표준 2 2 5 2 2 2 31" xfId="8662"/>
    <cellStyle name="표준 2 2 5 2 2 2 32" xfId="8663"/>
    <cellStyle name="표준 2 2 5 2 2 2 33" xfId="8664"/>
    <cellStyle name="표준 2 2 5 2 2 2 34" xfId="8665"/>
    <cellStyle name="표준 2 2 5 2 2 2 35" xfId="8666"/>
    <cellStyle name="표준 2 2 5 2 2 2 36" xfId="8667"/>
    <cellStyle name="표준 2 2 5 2 2 2 37" xfId="8668"/>
    <cellStyle name="표준 2 2 5 2 2 2 38" xfId="8669"/>
    <cellStyle name="표준 2 2 5 2 2 2 39" xfId="8670"/>
    <cellStyle name="표준 2 2 5 2 2 2 4" xfId="8671"/>
    <cellStyle name="표준 2 2 5 2 2 2 40" xfId="8672"/>
    <cellStyle name="표준 2 2 5 2 2 2 41" xfId="8673"/>
    <cellStyle name="표준 2 2 5 2 2 2 42" xfId="8674"/>
    <cellStyle name="표준 2 2 5 2 2 2 43" xfId="8675"/>
    <cellStyle name="표준 2 2 5 2 2 2 44" xfId="8676"/>
    <cellStyle name="표준 2 2 5 2 2 2 45" xfId="8677"/>
    <cellStyle name="표준 2 2 5 2 2 2 46" xfId="8678"/>
    <cellStyle name="표준 2 2 5 2 2 2 47" xfId="8679"/>
    <cellStyle name="표준 2 2 5 2 2 2 48" xfId="8680"/>
    <cellStyle name="표준 2 2 5 2 2 2 49" xfId="8681"/>
    <cellStyle name="표준 2 2 5 2 2 2 5" xfId="8682"/>
    <cellStyle name="표준 2 2 5 2 2 2 50" xfId="8683"/>
    <cellStyle name="표준 2 2 5 2 2 2 51" xfId="8684"/>
    <cellStyle name="표준 2 2 5 2 2 2 52" xfId="8685"/>
    <cellStyle name="표준 2 2 5 2 2 2 53" xfId="8686"/>
    <cellStyle name="표준 2 2 5 2 2 2 54" xfId="8687"/>
    <cellStyle name="표준 2 2 5 2 2 2 55" xfId="8688"/>
    <cellStyle name="표준 2 2 5 2 2 2 56" xfId="8689"/>
    <cellStyle name="표준 2 2 5 2 2 2 57" xfId="8690"/>
    <cellStyle name="표준 2 2 5 2 2 2 58" xfId="8691"/>
    <cellStyle name="표준 2 2 5 2 2 2 59" xfId="8692"/>
    <cellStyle name="표준 2 2 5 2 2 2 6" xfId="8693"/>
    <cellStyle name="표준 2 2 5 2 2 2 60" xfId="8694"/>
    <cellStyle name="표준 2 2 5 2 2 2 61" xfId="8695"/>
    <cellStyle name="표준 2 2 5 2 2 2 62" xfId="8696"/>
    <cellStyle name="표준 2 2 5 2 2 2 63" xfId="8697"/>
    <cellStyle name="표준 2 2 5 2 2 2 64" xfId="8698"/>
    <cellStyle name="표준 2 2 5 2 2 2 65" xfId="8699"/>
    <cellStyle name="표준 2 2 5 2 2 2 66" xfId="8700"/>
    <cellStyle name="표준 2 2 5 2 2 2 67" xfId="8701"/>
    <cellStyle name="표준 2 2 5 2 2 2 68" xfId="8702"/>
    <cellStyle name="표준 2 2 5 2 2 2 69" xfId="8703"/>
    <cellStyle name="표준 2 2 5 2 2 2 7" xfId="8704"/>
    <cellStyle name="표준 2 2 5 2 2 2 70" xfId="8705"/>
    <cellStyle name="표준 2 2 5 2 2 2 71" xfId="8706"/>
    <cellStyle name="표준 2 2 5 2 2 2 72" xfId="8707"/>
    <cellStyle name="표준 2 2 5 2 2 2 73" xfId="8708"/>
    <cellStyle name="표준 2 2 5 2 2 2 74" xfId="8709"/>
    <cellStyle name="표준 2 2 5 2 2 2 75" xfId="8710"/>
    <cellStyle name="표준 2 2 5 2 2 2 76" xfId="8711"/>
    <cellStyle name="표준 2 2 5 2 2 2 77" xfId="8712"/>
    <cellStyle name="표준 2 2 5 2 2 2 78" xfId="8713"/>
    <cellStyle name="표준 2 2 5 2 2 2 8" xfId="8714"/>
    <cellStyle name="표준 2 2 5 2 2 2 9" xfId="8715"/>
    <cellStyle name="표준 2 2 5 2 2 20" xfId="8716"/>
    <cellStyle name="표준 2 2 5 2 2 21" xfId="8717"/>
    <cellStyle name="표준 2 2 5 2 2 22" xfId="8718"/>
    <cellStyle name="표준 2 2 5 2 2 23" xfId="8719"/>
    <cellStyle name="표준 2 2 5 2 2 24" xfId="8720"/>
    <cellStyle name="표준 2 2 5 2 2 25" xfId="8721"/>
    <cellStyle name="표준 2 2 5 2 2 26" xfId="8722"/>
    <cellStyle name="표준 2 2 5 2 2 27" xfId="8723"/>
    <cellStyle name="표준 2 2 5 2 2 28" xfId="8724"/>
    <cellStyle name="표준 2 2 5 2 2 29" xfId="8725"/>
    <cellStyle name="표준 2 2 5 2 2 3" xfId="8726"/>
    <cellStyle name="표준 2 2 5 2 2 30" xfId="8727"/>
    <cellStyle name="표준 2 2 5 2 2 31" xfId="8728"/>
    <cellStyle name="표준 2 2 5 2 2 32" xfId="8729"/>
    <cellStyle name="표준 2 2 5 2 2 33" xfId="8730"/>
    <cellStyle name="표준 2 2 5 2 2 34" xfId="8731"/>
    <cellStyle name="표준 2 2 5 2 2 35" xfId="8732"/>
    <cellStyle name="표준 2 2 5 2 2 36" xfId="8733"/>
    <cellStyle name="표준 2 2 5 2 2 37" xfId="8734"/>
    <cellStyle name="표준 2 2 5 2 2 38" xfId="8735"/>
    <cellStyle name="표준 2 2 5 2 2 39" xfId="8736"/>
    <cellStyle name="표준 2 2 5 2 2 4" xfId="8737"/>
    <cellStyle name="표준 2 2 5 2 2 40" xfId="8738"/>
    <cellStyle name="표준 2 2 5 2 2 41" xfId="8739"/>
    <cellStyle name="표준 2 2 5 2 2 42" xfId="8740"/>
    <cellStyle name="표준 2 2 5 2 2 43" xfId="8741"/>
    <cellStyle name="표준 2 2 5 2 2 44" xfId="8742"/>
    <cellStyle name="표준 2 2 5 2 2 45" xfId="8743"/>
    <cellStyle name="표준 2 2 5 2 2 46" xfId="8744"/>
    <cellStyle name="표준 2 2 5 2 2 47" xfId="8745"/>
    <cellStyle name="표준 2 2 5 2 2 48" xfId="8746"/>
    <cellStyle name="표준 2 2 5 2 2 49" xfId="8747"/>
    <cellStyle name="표준 2 2 5 2 2 5" xfId="8748"/>
    <cellStyle name="표준 2 2 5 2 2 50" xfId="8749"/>
    <cellStyle name="표준 2 2 5 2 2 51" xfId="8750"/>
    <cellStyle name="표준 2 2 5 2 2 52" xfId="8751"/>
    <cellStyle name="표준 2 2 5 2 2 53" xfId="8752"/>
    <cellStyle name="표준 2 2 5 2 2 54" xfId="8753"/>
    <cellStyle name="표준 2 2 5 2 2 55" xfId="8754"/>
    <cellStyle name="표준 2 2 5 2 2 56" xfId="8755"/>
    <cellStyle name="표준 2 2 5 2 2 57" xfId="8756"/>
    <cellStyle name="표준 2 2 5 2 2 58" xfId="8757"/>
    <cellStyle name="표준 2 2 5 2 2 59" xfId="8758"/>
    <cellStyle name="표준 2 2 5 2 2 6" xfId="8759"/>
    <cellStyle name="표준 2 2 5 2 2 60" xfId="8760"/>
    <cellStyle name="표준 2 2 5 2 2 61" xfId="8761"/>
    <cellStyle name="표준 2 2 5 2 2 62" xfId="8762"/>
    <cellStyle name="표준 2 2 5 2 2 63" xfId="8763"/>
    <cellStyle name="표준 2 2 5 2 2 64" xfId="8764"/>
    <cellStyle name="표준 2 2 5 2 2 65" xfId="8765"/>
    <cellStyle name="표준 2 2 5 2 2 66" xfId="8766"/>
    <cellStyle name="표준 2 2 5 2 2 67" xfId="8767"/>
    <cellStyle name="표준 2 2 5 2 2 68" xfId="8768"/>
    <cellStyle name="표준 2 2 5 2 2 69" xfId="8769"/>
    <cellStyle name="표준 2 2 5 2 2 7" xfId="8770"/>
    <cellStyle name="표준 2 2 5 2 2 70" xfId="8771"/>
    <cellStyle name="표준 2 2 5 2 2 71" xfId="8772"/>
    <cellStyle name="표준 2 2 5 2 2 72" xfId="8773"/>
    <cellStyle name="표준 2 2 5 2 2 73" xfId="8774"/>
    <cellStyle name="표준 2 2 5 2 2 74" xfId="8775"/>
    <cellStyle name="표준 2 2 5 2 2 75" xfId="8776"/>
    <cellStyle name="표준 2 2 5 2 2 76" xfId="8777"/>
    <cellStyle name="표준 2 2 5 2 2 77" xfId="8778"/>
    <cellStyle name="표준 2 2 5 2 2 78" xfId="8779"/>
    <cellStyle name="표준 2 2 5 2 2 8" xfId="8780"/>
    <cellStyle name="표준 2 2 5 2 2 9" xfId="8781"/>
    <cellStyle name="표준 2 2 5 2 20" xfId="8782"/>
    <cellStyle name="표준 2 2 5 2 21" xfId="8783"/>
    <cellStyle name="표준 2 2 5 2 22" xfId="8784"/>
    <cellStyle name="표준 2 2 5 2 23" xfId="8785"/>
    <cellStyle name="표준 2 2 5 2 24" xfId="8786"/>
    <cellStyle name="표준 2 2 5 2 25" xfId="8787"/>
    <cellStyle name="표준 2 2 5 2 26" xfId="8788"/>
    <cellStyle name="표준 2 2 5 2 27" xfId="8789"/>
    <cellStyle name="표준 2 2 5 2 28" xfId="8790"/>
    <cellStyle name="표준 2 2 5 2 29" xfId="8791"/>
    <cellStyle name="표준 2 2 5 2 3" xfId="8792"/>
    <cellStyle name="표준 2 2 5 2 30" xfId="8793"/>
    <cellStyle name="표준 2 2 5 2 31" xfId="8794"/>
    <cellStyle name="표준 2 2 5 2 32" xfId="8795"/>
    <cellStyle name="표준 2 2 5 2 33" xfId="8796"/>
    <cellStyle name="표준 2 2 5 2 34" xfId="8797"/>
    <cellStyle name="표준 2 2 5 2 35" xfId="8798"/>
    <cellStyle name="표준 2 2 5 2 36" xfId="8799"/>
    <cellStyle name="표준 2 2 5 2 37" xfId="8800"/>
    <cellStyle name="표준 2 2 5 2 38" xfId="8801"/>
    <cellStyle name="표준 2 2 5 2 39" xfId="8802"/>
    <cellStyle name="표준 2 2 5 2 4" xfId="8803"/>
    <cellStyle name="표준 2 2 5 2 40" xfId="8804"/>
    <cellStyle name="표준 2 2 5 2 41" xfId="8805"/>
    <cellStyle name="표준 2 2 5 2 42" xfId="8806"/>
    <cellStyle name="표준 2 2 5 2 43" xfId="8807"/>
    <cellStyle name="표준 2 2 5 2 44" xfId="8808"/>
    <cellStyle name="표준 2 2 5 2 45" xfId="8809"/>
    <cellStyle name="표준 2 2 5 2 46" xfId="8810"/>
    <cellStyle name="표준 2 2 5 2 47" xfId="8811"/>
    <cellStyle name="표준 2 2 5 2 48" xfId="8812"/>
    <cellStyle name="표준 2 2 5 2 49" xfId="8813"/>
    <cellStyle name="표준 2 2 5 2 5" xfId="8814"/>
    <cellStyle name="표준 2 2 5 2 50" xfId="8815"/>
    <cellStyle name="표준 2 2 5 2 51" xfId="8816"/>
    <cellStyle name="표준 2 2 5 2 52" xfId="8817"/>
    <cellStyle name="표준 2 2 5 2 53" xfId="8818"/>
    <cellStyle name="표준 2 2 5 2 54" xfId="8819"/>
    <cellStyle name="표준 2 2 5 2 55" xfId="8820"/>
    <cellStyle name="표준 2 2 5 2 56" xfId="8821"/>
    <cellStyle name="표준 2 2 5 2 57" xfId="8822"/>
    <cellStyle name="표준 2 2 5 2 58" xfId="8823"/>
    <cellStyle name="표준 2 2 5 2 59" xfId="8824"/>
    <cellStyle name="표준 2 2 5 2 6" xfId="8825"/>
    <cellStyle name="표준 2 2 5 2 60" xfId="8826"/>
    <cellStyle name="표준 2 2 5 2 61" xfId="8827"/>
    <cellStyle name="표준 2 2 5 2 62" xfId="8828"/>
    <cellStyle name="표준 2 2 5 2 63" xfId="8829"/>
    <cellStyle name="표준 2 2 5 2 64" xfId="8830"/>
    <cellStyle name="표준 2 2 5 2 65" xfId="8831"/>
    <cellStyle name="표준 2 2 5 2 66" xfId="8832"/>
    <cellStyle name="표준 2 2 5 2 67" xfId="8833"/>
    <cellStyle name="표준 2 2 5 2 68" xfId="8834"/>
    <cellStyle name="표준 2 2 5 2 69" xfId="8835"/>
    <cellStyle name="표준 2 2 5 2 7" xfId="8836"/>
    <cellStyle name="표준 2 2 5 2 70" xfId="8837"/>
    <cellStyle name="표준 2 2 5 2 71" xfId="8838"/>
    <cellStyle name="표준 2 2 5 2 72" xfId="8839"/>
    <cellStyle name="표준 2 2 5 2 73" xfId="8840"/>
    <cellStyle name="표준 2 2 5 2 74" xfId="8841"/>
    <cellStyle name="표준 2 2 5 2 75" xfId="8842"/>
    <cellStyle name="표준 2 2 5 2 76" xfId="8843"/>
    <cellStyle name="표준 2 2 5 2 77" xfId="8844"/>
    <cellStyle name="표준 2 2 5 2 78" xfId="8845"/>
    <cellStyle name="표준 2 2 5 2 79" xfId="8846"/>
    <cellStyle name="표준 2 2 5 2 8" xfId="8847"/>
    <cellStyle name="표준 2 2 5 2 9" xfId="8848"/>
    <cellStyle name="표준 2 2 5 20" xfId="8849"/>
    <cellStyle name="표준 2 2 5 21" xfId="8850"/>
    <cellStyle name="표준 2 2 5 22" xfId="8851"/>
    <cellStyle name="표준 2 2 5 23" xfId="8852"/>
    <cellStyle name="표준 2 2 5 24" xfId="8853"/>
    <cellStyle name="표준 2 2 5 25" xfId="8854"/>
    <cellStyle name="표준 2 2 5 26" xfId="8855"/>
    <cellStyle name="표준 2 2 5 27" xfId="8856"/>
    <cellStyle name="표준 2 2 5 28" xfId="8857"/>
    <cellStyle name="표준 2 2 5 29" xfId="8858"/>
    <cellStyle name="표준 2 2 5 3" xfId="8859"/>
    <cellStyle name="표준 2 2 5 30" xfId="8860"/>
    <cellStyle name="표준 2 2 5 31" xfId="8861"/>
    <cellStyle name="표준 2 2 5 32" xfId="8862"/>
    <cellStyle name="표준 2 2 5 33" xfId="8863"/>
    <cellStyle name="표준 2 2 5 34" xfId="8864"/>
    <cellStyle name="표준 2 2 5 35" xfId="8865"/>
    <cellStyle name="표준 2 2 5 36" xfId="8866"/>
    <cellStyle name="표준 2 2 5 37" xfId="8867"/>
    <cellStyle name="표준 2 2 5 38" xfId="8868"/>
    <cellStyle name="표준 2 2 5 39" xfId="8869"/>
    <cellStyle name="표준 2 2 5 4" xfId="8870"/>
    <cellStyle name="표준 2 2 5 40" xfId="8871"/>
    <cellStyle name="표준 2 2 5 41" xfId="8872"/>
    <cellStyle name="표준 2 2 5 42" xfId="8873"/>
    <cellStyle name="표준 2 2 5 43" xfId="8874"/>
    <cellStyle name="표준 2 2 5 44" xfId="8875"/>
    <cellStyle name="표준 2 2 5 45" xfId="8876"/>
    <cellStyle name="표준 2 2 5 46" xfId="8877"/>
    <cellStyle name="표준 2 2 5 47" xfId="8878"/>
    <cellStyle name="표준 2 2 5 48" xfId="8879"/>
    <cellStyle name="표준 2 2 5 49" xfId="8880"/>
    <cellStyle name="표준 2 2 5 5" xfId="8881"/>
    <cellStyle name="표준 2 2 5 50" xfId="8882"/>
    <cellStyle name="표준 2 2 5 51" xfId="8883"/>
    <cellStyle name="표준 2 2 5 52" xfId="8884"/>
    <cellStyle name="표준 2 2 5 53" xfId="8885"/>
    <cellStyle name="표준 2 2 5 54" xfId="8886"/>
    <cellStyle name="표준 2 2 5 55" xfId="8887"/>
    <cellStyle name="표준 2 2 5 56" xfId="8888"/>
    <cellStyle name="표준 2 2 5 57" xfId="8889"/>
    <cellStyle name="표준 2 2 5 58" xfId="8890"/>
    <cellStyle name="표준 2 2 5 59" xfId="8891"/>
    <cellStyle name="표준 2 2 5 6" xfId="8892"/>
    <cellStyle name="표준 2 2 5 60" xfId="8893"/>
    <cellStyle name="표준 2 2 5 61" xfId="8894"/>
    <cellStyle name="표준 2 2 5 62" xfId="8895"/>
    <cellStyle name="표준 2 2 5 63" xfId="8896"/>
    <cellStyle name="표준 2 2 5 64" xfId="8897"/>
    <cellStyle name="표준 2 2 5 65" xfId="8898"/>
    <cellStyle name="표준 2 2 5 66" xfId="8899"/>
    <cellStyle name="표준 2 2 5 67" xfId="8900"/>
    <cellStyle name="표준 2 2 5 68" xfId="8901"/>
    <cellStyle name="표준 2 2 5 69" xfId="8902"/>
    <cellStyle name="표준 2 2 5 7" xfId="8903"/>
    <cellStyle name="표준 2 2 5 70" xfId="8904"/>
    <cellStyle name="표준 2 2 5 71" xfId="8905"/>
    <cellStyle name="표준 2 2 5 72" xfId="8906"/>
    <cellStyle name="표준 2 2 5 73" xfId="8907"/>
    <cellStyle name="표준 2 2 5 74" xfId="8908"/>
    <cellStyle name="표준 2 2 5 75" xfId="8909"/>
    <cellStyle name="표준 2 2 5 76" xfId="8910"/>
    <cellStyle name="표준 2 2 5 77" xfId="8911"/>
    <cellStyle name="표준 2 2 5 78" xfId="8912"/>
    <cellStyle name="표준 2 2 5 79" xfId="8913"/>
    <cellStyle name="표준 2 2 5 8" xfId="8914"/>
    <cellStyle name="표준 2 2 5 80" xfId="8915"/>
    <cellStyle name="표준 2 2 5 81" xfId="8916"/>
    <cellStyle name="표준 2 2 5 82" xfId="8917"/>
    <cellStyle name="표준 2 2 5 83" xfId="8918"/>
    <cellStyle name="표준 2 2 5 84" xfId="8919"/>
    <cellStyle name="표준 2 2 5 85" xfId="8920"/>
    <cellStyle name="표준 2 2 5 86" xfId="8921"/>
    <cellStyle name="표준 2 2 5 87" xfId="8922"/>
    <cellStyle name="표준 2 2 5 88" xfId="8923"/>
    <cellStyle name="표준 2 2 5 89" xfId="8924"/>
    <cellStyle name="표준 2 2 5 9" xfId="8925"/>
    <cellStyle name="표준 2 2 5 90" xfId="8926"/>
    <cellStyle name="표준 2 2 5 91" xfId="8927"/>
    <cellStyle name="표준 2 2 5 92" xfId="8928"/>
    <cellStyle name="표준 2 2 5 93" xfId="8929"/>
    <cellStyle name="표준 2 2 5 94" xfId="8930"/>
    <cellStyle name="표준 2 2 5 95" xfId="8931"/>
    <cellStyle name="표준 2 2 5 96" xfId="8932"/>
    <cellStyle name="표준 2 2 5 97" xfId="8933"/>
    <cellStyle name="표준 2 2 5 98" xfId="8934"/>
    <cellStyle name="표준 2 2 5 99" xfId="8935"/>
    <cellStyle name="표준 2 2 50" xfId="8936"/>
    <cellStyle name="표준 2 2 51" xfId="8937"/>
    <cellStyle name="표준 2 2 52" xfId="8938"/>
    <cellStyle name="표준 2 2 53" xfId="8939"/>
    <cellStyle name="표준 2 2 54" xfId="8940"/>
    <cellStyle name="표준 2 2 55" xfId="8941"/>
    <cellStyle name="표준 2 2 56" xfId="8942"/>
    <cellStyle name="표준 2 2 57" xfId="8943"/>
    <cellStyle name="표준 2 2 58" xfId="8944"/>
    <cellStyle name="표준 2 2 59" xfId="8945"/>
    <cellStyle name="표준 2 2 6" xfId="8946"/>
    <cellStyle name="표준 2 2 6 10" xfId="8947"/>
    <cellStyle name="표준 2 2 6 100" xfId="8948"/>
    <cellStyle name="표준 2 2 6 101" xfId="8949"/>
    <cellStyle name="표준 2 2 6 102" xfId="8950"/>
    <cellStyle name="표준 2 2 6 103" xfId="8951"/>
    <cellStyle name="표준 2 2 6 104" xfId="8952"/>
    <cellStyle name="표준 2 2 6 105" xfId="8953"/>
    <cellStyle name="표준 2 2 6 106" xfId="8954"/>
    <cellStyle name="표준 2 2 6 107" xfId="8955"/>
    <cellStyle name="표준 2 2 6 108" xfId="8956"/>
    <cellStyle name="표준 2 2 6 109" xfId="8957"/>
    <cellStyle name="표준 2 2 6 11" xfId="8958"/>
    <cellStyle name="표준 2 2 6 110" xfId="8959"/>
    <cellStyle name="표준 2 2 6 111" xfId="8960"/>
    <cellStyle name="표준 2 2 6 112" xfId="8961"/>
    <cellStyle name="표준 2 2 6 113" xfId="8962"/>
    <cellStyle name="표준 2 2 6 114" xfId="8963"/>
    <cellStyle name="표준 2 2 6 115" xfId="8964"/>
    <cellStyle name="표준 2 2 6 116" xfId="8965"/>
    <cellStyle name="표준 2 2 6 117" xfId="8966"/>
    <cellStyle name="표준 2 2 6 118" xfId="8967"/>
    <cellStyle name="표준 2 2 6 119" xfId="8968"/>
    <cellStyle name="표준 2 2 6 12" xfId="8969"/>
    <cellStyle name="표준 2 2 6 120" xfId="8970"/>
    <cellStyle name="표준 2 2 6 121" xfId="8971"/>
    <cellStyle name="표준 2 2 6 122" xfId="8972"/>
    <cellStyle name="표준 2 2 6 123" xfId="8973"/>
    <cellStyle name="표준 2 2 6 124" xfId="8974"/>
    <cellStyle name="표준 2 2 6 125" xfId="8975"/>
    <cellStyle name="표준 2 2 6 126" xfId="8976"/>
    <cellStyle name="표준 2 2 6 13" xfId="8977"/>
    <cellStyle name="표준 2 2 6 14" xfId="8978"/>
    <cellStyle name="표준 2 2 6 15" xfId="8979"/>
    <cellStyle name="표준 2 2 6 16" xfId="8980"/>
    <cellStyle name="표준 2 2 6 17" xfId="8981"/>
    <cellStyle name="표준 2 2 6 18" xfId="8982"/>
    <cellStyle name="표준 2 2 6 19" xfId="8983"/>
    <cellStyle name="표준 2 2 6 2" xfId="8984"/>
    <cellStyle name="표준 2 2 6 2 10" xfId="8985"/>
    <cellStyle name="표준 2 2 6 2 11" xfId="8986"/>
    <cellStyle name="표준 2 2 6 2 12" xfId="8987"/>
    <cellStyle name="표준 2 2 6 2 13" xfId="8988"/>
    <cellStyle name="표준 2 2 6 2 14" xfId="8989"/>
    <cellStyle name="표준 2 2 6 2 15" xfId="8990"/>
    <cellStyle name="표준 2 2 6 2 16" xfId="8991"/>
    <cellStyle name="표준 2 2 6 2 17" xfId="8992"/>
    <cellStyle name="표준 2 2 6 2 18" xfId="8993"/>
    <cellStyle name="표준 2 2 6 2 19" xfId="8994"/>
    <cellStyle name="표준 2 2 6 2 2" xfId="8995"/>
    <cellStyle name="표준 2 2 6 2 2 10" xfId="8996"/>
    <cellStyle name="표준 2 2 6 2 2 11" xfId="8997"/>
    <cellStyle name="표준 2 2 6 2 2 12" xfId="8998"/>
    <cellStyle name="표준 2 2 6 2 2 13" xfId="8999"/>
    <cellStyle name="표준 2 2 6 2 2 14" xfId="9000"/>
    <cellStyle name="표준 2 2 6 2 2 15" xfId="9001"/>
    <cellStyle name="표준 2 2 6 2 2 16" xfId="9002"/>
    <cellStyle name="표준 2 2 6 2 2 17" xfId="9003"/>
    <cellStyle name="표준 2 2 6 2 2 18" xfId="9004"/>
    <cellStyle name="표준 2 2 6 2 2 19" xfId="9005"/>
    <cellStyle name="표준 2 2 6 2 2 2" xfId="9006"/>
    <cellStyle name="표준 2 2 6 2 2 20" xfId="9007"/>
    <cellStyle name="표준 2 2 6 2 2 21" xfId="9008"/>
    <cellStyle name="표준 2 2 6 2 2 22" xfId="9009"/>
    <cellStyle name="표준 2 2 6 2 2 23" xfId="9010"/>
    <cellStyle name="표준 2 2 6 2 2 24" xfId="9011"/>
    <cellStyle name="표준 2 2 6 2 2 25" xfId="9012"/>
    <cellStyle name="표준 2 2 6 2 2 26" xfId="9013"/>
    <cellStyle name="표준 2 2 6 2 2 27" xfId="9014"/>
    <cellStyle name="표준 2 2 6 2 2 28" xfId="9015"/>
    <cellStyle name="표준 2 2 6 2 2 29" xfId="9016"/>
    <cellStyle name="표준 2 2 6 2 2 3" xfId="9017"/>
    <cellStyle name="표준 2 2 6 2 2 30" xfId="9018"/>
    <cellStyle name="표준 2 2 6 2 2 31" xfId="9019"/>
    <cellStyle name="표준 2 2 6 2 2 32" xfId="9020"/>
    <cellStyle name="표준 2 2 6 2 2 33" xfId="9021"/>
    <cellStyle name="표준 2 2 6 2 2 34" xfId="9022"/>
    <cellStyle name="표준 2 2 6 2 2 35" xfId="9023"/>
    <cellStyle name="표준 2 2 6 2 2 36" xfId="9024"/>
    <cellStyle name="표준 2 2 6 2 2 37" xfId="9025"/>
    <cellStyle name="표준 2 2 6 2 2 38" xfId="9026"/>
    <cellStyle name="표준 2 2 6 2 2 39" xfId="9027"/>
    <cellStyle name="표준 2 2 6 2 2 4" xfId="9028"/>
    <cellStyle name="표준 2 2 6 2 2 40" xfId="9029"/>
    <cellStyle name="표준 2 2 6 2 2 41" xfId="9030"/>
    <cellStyle name="표준 2 2 6 2 2 42" xfId="9031"/>
    <cellStyle name="표준 2 2 6 2 2 43" xfId="9032"/>
    <cellStyle name="표준 2 2 6 2 2 44" xfId="9033"/>
    <cellStyle name="표준 2 2 6 2 2 45" xfId="9034"/>
    <cellStyle name="표준 2 2 6 2 2 46" xfId="9035"/>
    <cellStyle name="표준 2 2 6 2 2 47" xfId="9036"/>
    <cellStyle name="표준 2 2 6 2 2 48" xfId="9037"/>
    <cellStyle name="표준 2 2 6 2 2 49" xfId="9038"/>
    <cellStyle name="표준 2 2 6 2 2 5" xfId="9039"/>
    <cellStyle name="표준 2 2 6 2 2 50" xfId="9040"/>
    <cellStyle name="표준 2 2 6 2 2 51" xfId="9041"/>
    <cellStyle name="표준 2 2 6 2 2 52" xfId="9042"/>
    <cellStyle name="표준 2 2 6 2 2 53" xfId="9043"/>
    <cellStyle name="표준 2 2 6 2 2 54" xfId="9044"/>
    <cellStyle name="표준 2 2 6 2 2 55" xfId="9045"/>
    <cellStyle name="표준 2 2 6 2 2 56" xfId="9046"/>
    <cellStyle name="표준 2 2 6 2 2 57" xfId="9047"/>
    <cellStyle name="표준 2 2 6 2 2 58" xfId="9048"/>
    <cellStyle name="표준 2 2 6 2 2 59" xfId="9049"/>
    <cellStyle name="표준 2 2 6 2 2 6" xfId="9050"/>
    <cellStyle name="표준 2 2 6 2 2 60" xfId="9051"/>
    <cellStyle name="표준 2 2 6 2 2 61" xfId="9052"/>
    <cellStyle name="표준 2 2 6 2 2 62" xfId="9053"/>
    <cellStyle name="표준 2 2 6 2 2 63" xfId="9054"/>
    <cellStyle name="표준 2 2 6 2 2 64" xfId="9055"/>
    <cellStyle name="표준 2 2 6 2 2 65" xfId="9056"/>
    <cellStyle name="표준 2 2 6 2 2 66" xfId="9057"/>
    <cellStyle name="표준 2 2 6 2 2 67" xfId="9058"/>
    <cellStyle name="표준 2 2 6 2 2 68" xfId="9059"/>
    <cellStyle name="표준 2 2 6 2 2 69" xfId="9060"/>
    <cellStyle name="표준 2 2 6 2 2 7" xfId="9061"/>
    <cellStyle name="표준 2 2 6 2 2 70" xfId="9062"/>
    <cellStyle name="표준 2 2 6 2 2 71" xfId="9063"/>
    <cellStyle name="표준 2 2 6 2 2 72" xfId="9064"/>
    <cellStyle name="표준 2 2 6 2 2 73" xfId="9065"/>
    <cellStyle name="표준 2 2 6 2 2 74" xfId="9066"/>
    <cellStyle name="표준 2 2 6 2 2 75" xfId="9067"/>
    <cellStyle name="표준 2 2 6 2 2 76" xfId="9068"/>
    <cellStyle name="표준 2 2 6 2 2 77" xfId="9069"/>
    <cellStyle name="표준 2 2 6 2 2 78" xfId="9070"/>
    <cellStyle name="표준 2 2 6 2 2 8" xfId="9071"/>
    <cellStyle name="표준 2 2 6 2 2 9" xfId="9072"/>
    <cellStyle name="표준 2 2 6 2 20" xfId="9073"/>
    <cellStyle name="표준 2 2 6 2 21" xfId="9074"/>
    <cellStyle name="표준 2 2 6 2 22" xfId="9075"/>
    <cellStyle name="표준 2 2 6 2 23" xfId="9076"/>
    <cellStyle name="표준 2 2 6 2 24" xfId="9077"/>
    <cellStyle name="표준 2 2 6 2 25" xfId="9078"/>
    <cellStyle name="표준 2 2 6 2 26" xfId="9079"/>
    <cellStyle name="표준 2 2 6 2 27" xfId="9080"/>
    <cellStyle name="표준 2 2 6 2 28" xfId="9081"/>
    <cellStyle name="표준 2 2 6 2 29" xfId="9082"/>
    <cellStyle name="표준 2 2 6 2 3" xfId="9083"/>
    <cellStyle name="표준 2 2 6 2 30" xfId="9084"/>
    <cellStyle name="표준 2 2 6 2 31" xfId="9085"/>
    <cellStyle name="표준 2 2 6 2 32" xfId="9086"/>
    <cellStyle name="표준 2 2 6 2 33" xfId="9087"/>
    <cellStyle name="표준 2 2 6 2 34" xfId="9088"/>
    <cellStyle name="표준 2 2 6 2 35" xfId="9089"/>
    <cellStyle name="표준 2 2 6 2 36" xfId="9090"/>
    <cellStyle name="표준 2 2 6 2 37" xfId="9091"/>
    <cellStyle name="표준 2 2 6 2 38" xfId="9092"/>
    <cellStyle name="표준 2 2 6 2 39" xfId="9093"/>
    <cellStyle name="표준 2 2 6 2 4" xfId="9094"/>
    <cellStyle name="표준 2 2 6 2 40" xfId="9095"/>
    <cellStyle name="표준 2 2 6 2 41" xfId="9096"/>
    <cellStyle name="표준 2 2 6 2 42" xfId="9097"/>
    <cellStyle name="표준 2 2 6 2 43" xfId="9098"/>
    <cellStyle name="표준 2 2 6 2 44" xfId="9099"/>
    <cellStyle name="표준 2 2 6 2 45" xfId="9100"/>
    <cellStyle name="표준 2 2 6 2 46" xfId="9101"/>
    <cellStyle name="표준 2 2 6 2 47" xfId="9102"/>
    <cellStyle name="표준 2 2 6 2 48" xfId="9103"/>
    <cellStyle name="표준 2 2 6 2 49" xfId="9104"/>
    <cellStyle name="표준 2 2 6 2 5" xfId="9105"/>
    <cellStyle name="표준 2 2 6 2 50" xfId="9106"/>
    <cellStyle name="표준 2 2 6 2 51" xfId="9107"/>
    <cellStyle name="표준 2 2 6 2 52" xfId="9108"/>
    <cellStyle name="표준 2 2 6 2 53" xfId="9109"/>
    <cellStyle name="표준 2 2 6 2 54" xfId="9110"/>
    <cellStyle name="표준 2 2 6 2 55" xfId="9111"/>
    <cellStyle name="표준 2 2 6 2 56" xfId="9112"/>
    <cellStyle name="표준 2 2 6 2 57" xfId="9113"/>
    <cellStyle name="표준 2 2 6 2 58" xfId="9114"/>
    <cellStyle name="표준 2 2 6 2 59" xfId="9115"/>
    <cellStyle name="표준 2 2 6 2 6" xfId="9116"/>
    <cellStyle name="표준 2 2 6 2 60" xfId="9117"/>
    <cellStyle name="표준 2 2 6 2 61" xfId="9118"/>
    <cellStyle name="표준 2 2 6 2 62" xfId="9119"/>
    <cellStyle name="표준 2 2 6 2 63" xfId="9120"/>
    <cellStyle name="표준 2 2 6 2 64" xfId="9121"/>
    <cellStyle name="표준 2 2 6 2 65" xfId="9122"/>
    <cellStyle name="표준 2 2 6 2 66" xfId="9123"/>
    <cellStyle name="표준 2 2 6 2 67" xfId="9124"/>
    <cellStyle name="표준 2 2 6 2 68" xfId="9125"/>
    <cellStyle name="표준 2 2 6 2 69" xfId="9126"/>
    <cellStyle name="표준 2 2 6 2 7" xfId="9127"/>
    <cellStyle name="표준 2 2 6 2 70" xfId="9128"/>
    <cellStyle name="표준 2 2 6 2 71" xfId="9129"/>
    <cellStyle name="표준 2 2 6 2 72" xfId="9130"/>
    <cellStyle name="표준 2 2 6 2 73" xfId="9131"/>
    <cellStyle name="표준 2 2 6 2 74" xfId="9132"/>
    <cellStyle name="표준 2 2 6 2 75" xfId="9133"/>
    <cellStyle name="표준 2 2 6 2 76" xfId="9134"/>
    <cellStyle name="표준 2 2 6 2 77" xfId="9135"/>
    <cellStyle name="표준 2 2 6 2 78" xfId="9136"/>
    <cellStyle name="표준 2 2 6 2 8" xfId="9137"/>
    <cellStyle name="표준 2 2 6 2 9" xfId="9138"/>
    <cellStyle name="표준 2 2 6 20" xfId="9139"/>
    <cellStyle name="표준 2 2 6 21" xfId="9140"/>
    <cellStyle name="표준 2 2 6 22" xfId="9141"/>
    <cellStyle name="표준 2 2 6 23" xfId="9142"/>
    <cellStyle name="표준 2 2 6 24" xfId="9143"/>
    <cellStyle name="표준 2 2 6 25" xfId="9144"/>
    <cellStyle name="표준 2 2 6 26" xfId="9145"/>
    <cellStyle name="표준 2 2 6 27" xfId="9146"/>
    <cellStyle name="표준 2 2 6 28" xfId="9147"/>
    <cellStyle name="표준 2 2 6 29" xfId="9148"/>
    <cellStyle name="표준 2 2 6 3" xfId="9149"/>
    <cellStyle name="표준 2 2 6 30" xfId="9150"/>
    <cellStyle name="표준 2 2 6 31" xfId="9151"/>
    <cellStyle name="표준 2 2 6 32" xfId="9152"/>
    <cellStyle name="표준 2 2 6 33" xfId="9153"/>
    <cellStyle name="표준 2 2 6 34" xfId="9154"/>
    <cellStyle name="표준 2 2 6 35" xfId="9155"/>
    <cellStyle name="표준 2 2 6 36" xfId="9156"/>
    <cellStyle name="표준 2 2 6 37" xfId="9157"/>
    <cellStyle name="표준 2 2 6 38" xfId="9158"/>
    <cellStyle name="표준 2 2 6 39" xfId="9159"/>
    <cellStyle name="표준 2 2 6 4" xfId="9160"/>
    <cellStyle name="표준 2 2 6 40" xfId="9161"/>
    <cellStyle name="표준 2 2 6 41" xfId="9162"/>
    <cellStyle name="표준 2 2 6 42" xfId="9163"/>
    <cellStyle name="표준 2 2 6 43" xfId="9164"/>
    <cellStyle name="표준 2 2 6 44" xfId="9165"/>
    <cellStyle name="표준 2 2 6 45" xfId="9166"/>
    <cellStyle name="표준 2 2 6 46" xfId="9167"/>
    <cellStyle name="표준 2 2 6 47" xfId="9168"/>
    <cellStyle name="표준 2 2 6 48" xfId="9169"/>
    <cellStyle name="표준 2 2 6 49" xfId="9170"/>
    <cellStyle name="표준 2 2 6 5" xfId="9171"/>
    <cellStyle name="표준 2 2 6 50" xfId="9172"/>
    <cellStyle name="표준 2 2 6 51" xfId="9173"/>
    <cellStyle name="표준 2 2 6 52" xfId="9174"/>
    <cellStyle name="표준 2 2 6 53" xfId="9175"/>
    <cellStyle name="표준 2 2 6 54" xfId="9176"/>
    <cellStyle name="표준 2 2 6 55" xfId="9177"/>
    <cellStyle name="표준 2 2 6 56" xfId="9178"/>
    <cellStyle name="표준 2 2 6 57" xfId="9179"/>
    <cellStyle name="표준 2 2 6 58" xfId="9180"/>
    <cellStyle name="표준 2 2 6 59" xfId="9181"/>
    <cellStyle name="표준 2 2 6 6" xfId="9182"/>
    <cellStyle name="표준 2 2 6 60" xfId="9183"/>
    <cellStyle name="표준 2 2 6 61" xfId="9184"/>
    <cellStyle name="표준 2 2 6 62" xfId="9185"/>
    <cellStyle name="표준 2 2 6 63" xfId="9186"/>
    <cellStyle name="표준 2 2 6 64" xfId="9187"/>
    <cellStyle name="표준 2 2 6 65" xfId="9188"/>
    <cellStyle name="표준 2 2 6 66" xfId="9189"/>
    <cellStyle name="표준 2 2 6 67" xfId="9190"/>
    <cellStyle name="표준 2 2 6 68" xfId="9191"/>
    <cellStyle name="표준 2 2 6 69" xfId="9192"/>
    <cellStyle name="표준 2 2 6 7" xfId="9193"/>
    <cellStyle name="표준 2 2 6 70" xfId="9194"/>
    <cellStyle name="표준 2 2 6 71" xfId="9195"/>
    <cellStyle name="표준 2 2 6 72" xfId="9196"/>
    <cellStyle name="표준 2 2 6 73" xfId="9197"/>
    <cellStyle name="표준 2 2 6 74" xfId="9198"/>
    <cellStyle name="표준 2 2 6 75" xfId="9199"/>
    <cellStyle name="표준 2 2 6 76" xfId="9200"/>
    <cellStyle name="표준 2 2 6 77" xfId="9201"/>
    <cellStyle name="표준 2 2 6 78" xfId="9202"/>
    <cellStyle name="표준 2 2 6 79" xfId="9203"/>
    <cellStyle name="표준 2 2 6 8" xfId="9204"/>
    <cellStyle name="표준 2 2 6 80" xfId="9205"/>
    <cellStyle name="표준 2 2 6 81" xfId="9206"/>
    <cellStyle name="표준 2 2 6 82" xfId="9207"/>
    <cellStyle name="표준 2 2 6 83" xfId="9208"/>
    <cellStyle name="표준 2 2 6 84" xfId="9209"/>
    <cellStyle name="표준 2 2 6 85" xfId="9210"/>
    <cellStyle name="표준 2 2 6 86" xfId="9211"/>
    <cellStyle name="표준 2 2 6 87" xfId="9212"/>
    <cellStyle name="표준 2 2 6 88" xfId="9213"/>
    <cellStyle name="표준 2 2 6 89" xfId="9214"/>
    <cellStyle name="표준 2 2 6 9" xfId="9215"/>
    <cellStyle name="표준 2 2 6 90" xfId="9216"/>
    <cellStyle name="표준 2 2 6 91" xfId="9217"/>
    <cellStyle name="표준 2 2 6 92" xfId="9218"/>
    <cellStyle name="표준 2 2 6 93" xfId="9219"/>
    <cellStyle name="표준 2 2 6 94" xfId="9220"/>
    <cellStyle name="표준 2 2 6 95" xfId="9221"/>
    <cellStyle name="표준 2 2 6 96" xfId="9222"/>
    <cellStyle name="표준 2 2 6 97" xfId="9223"/>
    <cellStyle name="표준 2 2 6 98" xfId="9224"/>
    <cellStyle name="표준 2 2 6 99" xfId="9225"/>
    <cellStyle name="표준 2 2 60" xfId="9226"/>
    <cellStyle name="표준 2 2 61" xfId="9227"/>
    <cellStyle name="표준 2 2 62" xfId="9228"/>
    <cellStyle name="표준 2 2 63" xfId="9229"/>
    <cellStyle name="표준 2 2 64" xfId="9230"/>
    <cellStyle name="표준 2 2 65" xfId="9231"/>
    <cellStyle name="표준 2 2 66" xfId="9232"/>
    <cellStyle name="표준 2 2 67" xfId="9233"/>
    <cellStyle name="표준 2 2 68" xfId="9234"/>
    <cellStyle name="표준 2 2 69" xfId="9235"/>
    <cellStyle name="표준 2 2 7" xfId="9236"/>
    <cellStyle name="표준 2 2 70" xfId="9237"/>
    <cellStyle name="표준 2 2 71" xfId="9238"/>
    <cellStyle name="표준 2 2 72" xfId="9239"/>
    <cellStyle name="표준 2 2 73" xfId="9240"/>
    <cellStyle name="표준 2 2 74" xfId="9241"/>
    <cellStyle name="표준 2 2 75" xfId="9242"/>
    <cellStyle name="표준 2 2 76" xfId="9243"/>
    <cellStyle name="표준 2 2 77" xfId="9244"/>
    <cellStyle name="표준 2 2 78" xfId="9245"/>
    <cellStyle name="표준 2 2 79" xfId="9246"/>
    <cellStyle name="표준 2 2 8" xfId="9247"/>
    <cellStyle name="표준 2 2 80" xfId="9248"/>
    <cellStyle name="표준 2 2 81" xfId="9249"/>
    <cellStyle name="표준 2 2 82" xfId="9250"/>
    <cellStyle name="표준 2 2 83" xfId="9251"/>
    <cellStyle name="표준 2 2 84" xfId="9252"/>
    <cellStyle name="표준 2 2 85" xfId="9253"/>
    <cellStyle name="표준 2 2 86" xfId="9254"/>
    <cellStyle name="표준 2 2 87" xfId="9255"/>
    <cellStyle name="표준 2 2 88" xfId="9256"/>
    <cellStyle name="표준 2 2 89" xfId="9257"/>
    <cellStyle name="표준 2 2 9" xfId="9258"/>
    <cellStyle name="표준 2 2 90" xfId="9259"/>
    <cellStyle name="표준 2 2 91" xfId="9260"/>
    <cellStyle name="표준 2 2 92" xfId="9261"/>
    <cellStyle name="표준 2 2 93" xfId="9262"/>
    <cellStyle name="표준 2 2 94" xfId="9263"/>
    <cellStyle name="표준 2 2 95" xfId="9264"/>
    <cellStyle name="표준 2 2 96" xfId="9265"/>
    <cellStyle name="표준 2 2 97" xfId="9266"/>
    <cellStyle name="표준 2 2 98" xfId="9267"/>
    <cellStyle name="표준 2 2 99" xfId="9268"/>
    <cellStyle name="표준 2 20" xfId="9269"/>
    <cellStyle name="표준 2 20 2" xfId="9270"/>
    <cellStyle name="표준 2 21" xfId="9271"/>
    <cellStyle name="표준 2 21 2" xfId="9272"/>
    <cellStyle name="표준 2 22" xfId="9273"/>
    <cellStyle name="표준 2 22 2" xfId="9274"/>
    <cellStyle name="표준 2 23" xfId="9275"/>
    <cellStyle name="표준 2 23 2" xfId="9276"/>
    <cellStyle name="표준 2 24" xfId="9277"/>
    <cellStyle name="표준 2 24 2" xfId="9278"/>
    <cellStyle name="표준 2 25" xfId="9279"/>
    <cellStyle name="표준 2 25 2" xfId="9280"/>
    <cellStyle name="표준 2 26" xfId="9281"/>
    <cellStyle name="표준 2 26 2" xfId="9282"/>
    <cellStyle name="표준 2 27" xfId="9283"/>
    <cellStyle name="표준 2 27 2" xfId="9284"/>
    <cellStyle name="표준 2 28" xfId="9285"/>
    <cellStyle name="표준 2 28 2" xfId="9286"/>
    <cellStyle name="표준 2 29" xfId="9287"/>
    <cellStyle name="표준 2 29 2" xfId="9288"/>
    <cellStyle name="표준 2 3" xfId="9"/>
    <cellStyle name="표준 2 3 2" xfId="10"/>
    <cellStyle name="표준 2 3 2 2" xfId="11"/>
    <cellStyle name="표준 2 3 2 2 2" xfId="12"/>
    <cellStyle name="표준 2 3 2 2 2 2" xfId="13"/>
    <cellStyle name="표준 2 3 2 3" xfId="14"/>
    <cellStyle name="표준 2 3 3" xfId="15"/>
    <cellStyle name="표준 2 3 3 2" xfId="16"/>
    <cellStyle name="표준 2 30" xfId="9289"/>
    <cellStyle name="표준 2 30 2" xfId="9290"/>
    <cellStyle name="표준 2 31" xfId="9291"/>
    <cellStyle name="표준 2 31 2" xfId="9292"/>
    <cellStyle name="표준 2 32" xfId="9293"/>
    <cellStyle name="표준 2 32 2" xfId="9294"/>
    <cellStyle name="표준 2 33" xfId="9295"/>
    <cellStyle name="표준 2 33 2" xfId="9296"/>
    <cellStyle name="표준 2 34" xfId="9297"/>
    <cellStyle name="표준 2 34 2" xfId="9298"/>
    <cellStyle name="표준 2 35" xfId="9299"/>
    <cellStyle name="표준 2 35 2" xfId="9300"/>
    <cellStyle name="표준 2 36" xfId="9301"/>
    <cellStyle name="표준 2 36 2" xfId="9302"/>
    <cellStyle name="표준 2 37" xfId="9303"/>
    <cellStyle name="표준 2 37 2" xfId="9304"/>
    <cellStyle name="표준 2 38" xfId="9305"/>
    <cellStyle name="표준 2 38 2" xfId="9306"/>
    <cellStyle name="표준 2 39" xfId="9307"/>
    <cellStyle name="표준 2 39 2" xfId="9308"/>
    <cellStyle name="표준 2 4" xfId="17"/>
    <cellStyle name="표준 2 4 2" xfId="9309"/>
    <cellStyle name="표준 2 4 3" xfId="9310"/>
    <cellStyle name="표준 2 40" xfId="9311"/>
    <cellStyle name="표준 2 40 2" xfId="9312"/>
    <cellStyle name="표준 2 41" xfId="9313"/>
    <cellStyle name="표준 2 41 2" xfId="9314"/>
    <cellStyle name="표준 2 42" xfId="9315"/>
    <cellStyle name="표준 2 42 2" xfId="9316"/>
    <cellStyle name="표준 2 43" xfId="9317"/>
    <cellStyle name="표준 2 43 2" xfId="9318"/>
    <cellStyle name="표준 2 44" xfId="9319"/>
    <cellStyle name="표준 2 44 2" xfId="9320"/>
    <cellStyle name="표준 2 44 3" xfId="9321"/>
    <cellStyle name="표준 2 45" xfId="9322"/>
    <cellStyle name="표준 2 45 2" xfId="9323"/>
    <cellStyle name="표준 2 46" xfId="9324"/>
    <cellStyle name="표준 2 46 2" xfId="9325"/>
    <cellStyle name="표준 2 47" xfId="9326"/>
    <cellStyle name="표준 2 47 2" xfId="9327"/>
    <cellStyle name="표준 2 48" xfId="9328"/>
    <cellStyle name="표준 2 48 2" xfId="9329"/>
    <cellStyle name="표준 2 49" xfId="9330"/>
    <cellStyle name="표준 2 49 2" xfId="9331"/>
    <cellStyle name="표준 2 5" xfId="18"/>
    <cellStyle name="표준 2 5 10" xfId="9332"/>
    <cellStyle name="표준 2 5 100" xfId="9333"/>
    <cellStyle name="표준 2 5 101" xfId="9334"/>
    <cellStyle name="표준 2 5 102" xfId="9335"/>
    <cellStyle name="표준 2 5 103" xfId="9336"/>
    <cellStyle name="표준 2 5 104" xfId="9337"/>
    <cellStyle name="표준 2 5 105" xfId="9338"/>
    <cellStyle name="표준 2 5 106" xfId="9339"/>
    <cellStyle name="표준 2 5 107" xfId="9340"/>
    <cellStyle name="표준 2 5 108" xfId="9341"/>
    <cellStyle name="표준 2 5 109" xfId="9342"/>
    <cellStyle name="표준 2 5 11" xfId="9343"/>
    <cellStyle name="표준 2 5 110" xfId="9344"/>
    <cellStyle name="표준 2 5 111" xfId="9345"/>
    <cellStyle name="표준 2 5 112" xfId="9346"/>
    <cellStyle name="표준 2 5 113" xfId="9347"/>
    <cellStyle name="표준 2 5 114" xfId="9348"/>
    <cellStyle name="표준 2 5 115" xfId="9349"/>
    <cellStyle name="표준 2 5 116" xfId="9350"/>
    <cellStyle name="표준 2 5 117" xfId="9351"/>
    <cellStyle name="표준 2 5 118" xfId="9352"/>
    <cellStyle name="표준 2 5 119" xfId="9353"/>
    <cellStyle name="표준 2 5 12" xfId="9354"/>
    <cellStyle name="표준 2 5 120" xfId="9355"/>
    <cellStyle name="표준 2 5 121" xfId="9356"/>
    <cellStyle name="표준 2 5 122" xfId="9357"/>
    <cellStyle name="표준 2 5 123" xfId="9358"/>
    <cellStyle name="표준 2 5 124" xfId="9359"/>
    <cellStyle name="표준 2 5 125" xfId="9360"/>
    <cellStyle name="표준 2 5 126" xfId="9361"/>
    <cellStyle name="표준 2 5 13" xfId="9362"/>
    <cellStyle name="표준 2 5 14" xfId="9363"/>
    <cellStyle name="표준 2 5 15" xfId="9364"/>
    <cellStyle name="표준 2 5 16" xfId="9365"/>
    <cellStyle name="표준 2 5 17" xfId="9366"/>
    <cellStyle name="표준 2 5 18" xfId="9367"/>
    <cellStyle name="표준 2 5 19" xfId="9368"/>
    <cellStyle name="표준 2 5 2" xfId="9369"/>
    <cellStyle name="표준 2 5 2 10" xfId="9370"/>
    <cellStyle name="표준 2 5 2 11" xfId="9371"/>
    <cellStyle name="표준 2 5 2 12" xfId="9372"/>
    <cellStyle name="표준 2 5 2 13" xfId="9373"/>
    <cellStyle name="표준 2 5 2 14" xfId="9374"/>
    <cellStyle name="표준 2 5 2 15" xfId="9375"/>
    <cellStyle name="표준 2 5 2 16" xfId="9376"/>
    <cellStyle name="표준 2 5 2 17" xfId="9377"/>
    <cellStyle name="표준 2 5 2 18" xfId="9378"/>
    <cellStyle name="표준 2 5 2 19" xfId="9379"/>
    <cellStyle name="표준 2 5 2 2" xfId="9380"/>
    <cellStyle name="표준 2 5 2 2 10" xfId="9381"/>
    <cellStyle name="표준 2 5 2 2 11" xfId="9382"/>
    <cellStyle name="표준 2 5 2 2 12" xfId="9383"/>
    <cellStyle name="표준 2 5 2 2 13" xfId="9384"/>
    <cellStyle name="표준 2 5 2 2 14" xfId="9385"/>
    <cellStyle name="표준 2 5 2 2 15" xfId="9386"/>
    <cellStyle name="표준 2 5 2 2 16" xfId="9387"/>
    <cellStyle name="표준 2 5 2 2 17" xfId="9388"/>
    <cellStyle name="표준 2 5 2 2 18" xfId="9389"/>
    <cellStyle name="표준 2 5 2 2 19" xfId="9390"/>
    <cellStyle name="표준 2 5 2 2 2" xfId="9391"/>
    <cellStyle name="표준 2 5 2 2 20" xfId="9392"/>
    <cellStyle name="표준 2 5 2 2 21" xfId="9393"/>
    <cellStyle name="표준 2 5 2 2 22" xfId="9394"/>
    <cellStyle name="표준 2 5 2 2 23" xfId="9395"/>
    <cellStyle name="표준 2 5 2 2 24" xfId="9396"/>
    <cellStyle name="표준 2 5 2 2 25" xfId="9397"/>
    <cellStyle name="표준 2 5 2 2 26" xfId="9398"/>
    <cellStyle name="표준 2 5 2 2 27" xfId="9399"/>
    <cellStyle name="표준 2 5 2 2 28" xfId="9400"/>
    <cellStyle name="표준 2 5 2 2 29" xfId="9401"/>
    <cellStyle name="표준 2 5 2 2 3" xfId="9402"/>
    <cellStyle name="표준 2 5 2 2 30" xfId="9403"/>
    <cellStyle name="표준 2 5 2 2 31" xfId="9404"/>
    <cellStyle name="표준 2 5 2 2 32" xfId="9405"/>
    <cellStyle name="표준 2 5 2 2 33" xfId="9406"/>
    <cellStyle name="표준 2 5 2 2 34" xfId="9407"/>
    <cellStyle name="표준 2 5 2 2 35" xfId="9408"/>
    <cellStyle name="표준 2 5 2 2 36" xfId="9409"/>
    <cellStyle name="표준 2 5 2 2 37" xfId="9410"/>
    <cellStyle name="표준 2 5 2 2 38" xfId="9411"/>
    <cellStyle name="표준 2 5 2 2 39" xfId="9412"/>
    <cellStyle name="표준 2 5 2 2 4" xfId="9413"/>
    <cellStyle name="표준 2 5 2 2 40" xfId="9414"/>
    <cellStyle name="표준 2 5 2 2 41" xfId="9415"/>
    <cellStyle name="표준 2 5 2 2 42" xfId="9416"/>
    <cellStyle name="표준 2 5 2 2 43" xfId="9417"/>
    <cellStyle name="표준 2 5 2 2 44" xfId="9418"/>
    <cellStyle name="표준 2 5 2 2 45" xfId="9419"/>
    <cellStyle name="표준 2 5 2 2 46" xfId="9420"/>
    <cellStyle name="표준 2 5 2 2 47" xfId="9421"/>
    <cellStyle name="표준 2 5 2 2 48" xfId="9422"/>
    <cellStyle name="표준 2 5 2 2 49" xfId="9423"/>
    <cellStyle name="표준 2 5 2 2 5" xfId="9424"/>
    <cellStyle name="표준 2 5 2 2 50" xfId="9425"/>
    <cellStyle name="표준 2 5 2 2 51" xfId="9426"/>
    <cellStyle name="표준 2 5 2 2 52" xfId="9427"/>
    <cellStyle name="표준 2 5 2 2 53" xfId="9428"/>
    <cellStyle name="표준 2 5 2 2 54" xfId="9429"/>
    <cellStyle name="표준 2 5 2 2 55" xfId="9430"/>
    <cellStyle name="표준 2 5 2 2 56" xfId="9431"/>
    <cellStyle name="표준 2 5 2 2 57" xfId="9432"/>
    <cellStyle name="표준 2 5 2 2 58" xfId="9433"/>
    <cellStyle name="표준 2 5 2 2 59" xfId="9434"/>
    <cellStyle name="표준 2 5 2 2 6" xfId="9435"/>
    <cellStyle name="표준 2 5 2 2 60" xfId="9436"/>
    <cellStyle name="표준 2 5 2 2 61" xfId="9437"/>
    <cellStyle name="표준 2 5 2 2 62" xfId="9438"/>
    <cellStyle name="표준 2 5 2 2 63" xfId="9439"/>
    <cellStyle name="표준 2 5 2 2 64" xfId="9440"/>
    <cellStyle name="표준 2 5 2 2 65" xfId="9441"/>
    <cellStyle name="표준 2 5 2 2 66" xfId="9442"/>
    <cellStyle name="표준 2 5 2 2 67" xfId="9443"/>
    <cellStyle name="표준 2 5 2 2 68" xfId="9444"/>
    <cellStyle name="표준 2 5 2 2 69" xfId="9445"/>
    <cellStyle name="표준 2 5 2 2 7" xfId="9446"/>
    <cellStyle name="표준 2 5 2 2 70" xfId="9447"/>
    <cellStyle name="표준 2 5 2 2 71" xfId="9448"/>
    <cellStyle name="표준 2 5 2 2 72" xfId="9449"/>
    <cellStyle name="표준 2 5 2 2 73" xfId="9450"/>
    <cellStyle name="표준 2 5 2 2 74" xfId="9451"/>
    <cellStyle name="표준 2 5 2 2 75" xfId="9452"/>
    <cellStyle name="표준 2 5 2 2 76" xfId="9453"/>
    <cellStyle name="표준 2 5 2 2 77" xfId="9454"/>
    <cellStyle name="표준 2 5 2 2 78" xfId="9455"/>
    <cellStyle name="표준 2 5 2 2 8" xfId="9456"/>
    <cellStyle name="표준 2 5 2 2 9" xfId="9457"/>
    <cellStyle name="표준 2 5 2 20" xfId="9458"/>
    <cellStyle name="표준 2 5 2 21" xfId="9459"/>
    <cellStyle name="표준 2 5 2 22" xfId="9460"/>
    <cellStyle name="표준 2 5 2 23" xfId="9461"/>
    <cellStyle name="표준 2 5 2 24" xfId="9462"/>
    <cellStyle name="표준 2 5 2 25" xfId="9463"/>
    <cellStyle name="표준 2 5 2 26" xfId="9464"/>
    <cellStyle name="표준 2 5 2 27" xfId="9465"/>
    <cellStyle name="표준 2 5 2 28" xfId="9466"/>
    <cellStyle name="표준 2 5 2 29" xfId="9467"/>
    <cellStyle name="표준 2 5 2 3" xfId="9468"/>
    <cellStyle name="표준 2 5 2 30" xfId="9469"/>
    <cellStyle name="표준 2 5 2 31" xfId="9470"/>
    <cellStyle name="표준 2 5 2 32" xfId="9471"/>
    <cellStyle name="표준 2 5 2 33" xfId="9472"/>
    <cellStyle name="표준 2 5 2 34" xfId="9473"/>
    <cellStyle name="표준 2 5 2 35" xfId="9474"/>
    <cellStyle name="표준 2 5 2 36" xfId="9475"/>
    <cellStyle name="표준 2 5 2 37" xfId="9476"/>
    <cellStyle name="표준 2 5 2 38" xfId="9477"/>
    <cellStyle name="표준 2 5 2 39" xfId="9478"/>
    <cellStyle name="표준 2 5 2 4" xfId="9479"/>
    <cellStyle name="표준 2 5 2 40" xfId="9480"/>
    <cellStyle name="표준 2 5 2 41" xfId="9481"/>
    <cellStyle name="표준 2 5 2 42" xfId="9482"/>
    <cellStyle name="표준 2 5 2 43" xfId="9483"/>
    <cellStyle name="표준 2 5 2 44" xfId="9484"/>
    <cellStyle name="표준 2 5 2 45" xfId="9485"/>
    <cellStyle name="표준 2 5 2 46" xfId="9486"/>
    <cellStyle name="표준 2 5 2 47" xfId="9487"/>
    <cellStyle name="표준 2 5 2 48" xfId="9488"/>
    <cellStyle name="표준 2 5 2 49" xfId="9489"/>
    <cellStyle name="표준 2 5 2 5" xfId="9490"/>
    <cellStyle name="표준 2 5 2 50" xfId="9491"/>
    <cellStyle name="표준 2 5 2 51" xfId="9492"/>
    <cellStyle name="표준 2 5 2 52" xfId="9493"/>
    <cellStyle name="표준 2 5 2 53" xfId="9494"/>
    <cellStyle name="표준 2 5 2 54" xfId="9495"/>
    <cellStyle name="표준 2 5 2 55" xfId="9496"/>
    <cellStyle name="표준 2 5 2 56" xfId="9497"/>
    <cellStyle name="표준 2 5 2 57" xfId="9498"/>
    <cellStyle name="표준 2 5 2 58" xfId="9499"/>
    <cellStyle name="표준 2 5 2 59" xfId="9500"/>
    <cellStyle name="표준 2 5 2 6" xfId="9501"/>
    <cellStyle name="표준 2 5 2 60" xfId="9502"/>
    <cellStyle name="표준 2 5 2 61" xfId="9503"/>
    <cellStyle name="표준 2 5 2 62" xfId="9504"/>
    <cellStyle name="표준 2 5 2 63" xfId="9505"/>
    <cellStyle name="표준 2 5 2 64" xfId="9506"/>
    <cellStyle name="표준 2 5 2 65" xfId="9507"/>
    <cellStyle name="표준 2 5 2 66" xfId="9508"/>
    <cellStyle name="표준 2 5 2 67" xfId="9509"/>
    <cellStyle name="표준 2 5 2 68" xfId="9510"/>
    <cellStyle name="표준 2 5 2 69" xfId="9511"/>
    <cellStyle name="표준 2 5 2 7" xfId="9512"/>
    <cellStyle name="표준 2 5 2 70" xfId="9513"/>
    <cellStyle name="표준 2 5 2 71" xfId="9514"/>
    <cellStyle name="표준 2 5 2 72" xfId="9515"/>
    <cellStyle name="표준 2 5 2 73" xfId="9516"/>
    <cellStyle name="표준 2 5 2 74" xfId="9517"/>
    <cellStyle name="표준 2 5 2 75" xfId="9518"/>
    <cellStyle name="표준 2 5 2 76" xfId="9519"/>
    <cellStyle name="표준 2 5 2 77" xfId="9520"/>
    <cellStyle name="표준 2 5 2 78" xfId="9521"/>
    <cellStyle name="표준 2 5 2 8" xfId="9522"/>
    <cellStyle name="표준 2 5 2 9" xfId="9523"/>
    <cellStyle name="표준 2 5 20" xfId="9524"/>
    <cellStyle name="표준 2 5 21" xfId="9525"/>
    <cellStyle name="표준 2 5 22" xfId="9526"/>
    <cellStyle name="표준 2 5 23" xfId="9527"/>
    <cellStyle name="표준 2 5 24" xfId="9528"/>
    <cellStyle name="표준 2 5 25" xfId="9529"/>
    <cellStyle name="표준 2 5 26" xfId="9530"/>
    <cellStyle name="표준 2 5 27" xfId="9531"/>
    <cellStyle name="표준 2 5 28" xfId="9532"/>
    <cellStyle name="표준 2 5 29" xfId="9533"/>
    <cellStyle name="표준 2 5 3" xfId="9534"/>
    <cellStyle name="표준 2 5 30" xfId="9535"/>
    <cellStyle name="표준 2 5 31" xfId="9536"/>
    <cellStyle name="표준 2 5 32" xfId="9537"/>
    <cellStyle name="표준 2 5 33" xfId="9538"/>
    <cellStyle name="표준 2 5 34" xfId="9539"/>
    <cellStyle name="표준 2 5 35" xfId="9540"/>
    <cellStyle name="표준 2 5 36" xfId="9541"/>
    <cellStyle name="표준 2 5 37" xfId="9542"/>
    <cellStyle name="표준 2 5 38" xfId="9543"/>
    <cellStyle name="표준 2 5 39" xfId="9544"/>
    <cellStyle name="표준 2 5 4" xfId="9545"/>
    <cellStyle name="표준 2 5 40" xfId="9546"/>
    <cellStyle name="표준 2 5 41" xfId="9547"/>
    <cellStyle name="표준 2 5 42" xfId="9548"/>
    <cellStyle name="표준 2 5 43" xfId="9549"/>
    <cellStyle name="표준 2 5 44" xfId="9550"/>
    <cellStyle name="표준 2 5 45" xfId="9551"/>
    <cellStyle name="표준 2 5 46" xfId="9552"/>
    <cellStyle name="표준 2 5 47" xfId="9553"/>
    <cellStyle name="표준 2 5 48" xfId="9554"/>
    <cellStyle name="표준 2 5 49" xfId="9555"/>
    <cellStyle name="표준 2 5 5" xfId="9556"/>
    <cellStyle name="표준 2 5 50" xfId="9557"/>
    <cellStyle name="표준 2 5 51" xfId="9558"/>
    <cellStyle name="표준 2 5 52" xfId="9559"/>
    <cellStyle name="표준 2 5 53" xfId="9560"/>
    <cellStyle name="표준 2 5 54" xfId="9561"/>
    <cellStyle name="표준 2 5 55" xfId="9562"/>
    <cellStyle name="표준 2 5 56" xfId="9563"/>
    <cellStyle name="표준 2 5 57" xfId="9564"/>
    <cellStyle name="표준 2 5 58" xfId="9565"/>
    <cellStyle name="표준 2 5 59" xfId="9566"/>
    <cellStyle name="표준 2 5 6" xfId="9567"/>
    <cellStyle name="표준 2 5 60" xfId="9568"/>
    <cellStyle name="표준 2 5 61" xfId="9569"/>
    <cellStyle name="표준 2 5 62" xfId="9570"/>
    <cellStyle name="표준 2 5 63" xfId="9571"/>
    <cellStyle name="표준 2 5 64" xfId="9572"/>
    <cellStyle name="표준 2 5 65" xfId="9573"/>
    <cellStyle name="표준 2 5 66" xfId="9574"/>
    <cellStyle name="표준 2 5 67" xfId="9575"/>
    <cellStyle name="표준 2 5 68" xfId="9576"/>
    <cellStyle name="표준 2 5 69" xfId="9577"/>
    <cellStyle name="표준 2 5 7" xfId="9578"/>
    <cellStyle name="표준 2 5 70" xfId="9579"/>
    <cellStyle name="표준 2 5 71" xfId="9580"/>
    <cellStyle name="표준 2 5 72" xfId="9581"/>
    <cellStyle name="표준 2 5 73" xfId="9582"/>
    <cellStyle name="표준 2 5 74" xfId="9583"/>
    <cellStyle name="표준 2 5 75" xfId="9584"/>
    <cellStyle name="표준 2 5 76" xfId="9585"/>
    <cellStyle name="표준 2 5 77" xfId="9586"/>
    <cellStyle name="표준 2 5 78" xfId="9587"/>
    <cellStyle name="표준 2 5 79" xfId="9588"/>
    <cellStyle name="표준 2 5 8" xfId="9589"/>
    <cellStyle name="표준 2 5 80" xfId="9590"/>
    <cellStyle name="표준 2 5 81" xfId="9591"/>
    <cellStyle name="표준 2 5 82" xfId="9592"/>
    <cellStyle name="표준 2 5 83" xfId="9593"/>
    <cellStyle name="표준 2 5 84" xfId="9594"/>
    <cellStyle name="표준 2 5 85" xfId="9595"/>
    <cellStyle name="표준 2 5 86" xfId="9596"/>
    <cellStyle name="표준 2 5 87" xfId="9597"/>
    <cellStyle name="표준 2 5 88" xfId="9598"/>
    <cellStyle name="표준 2 5 89" xfId="9599"/>
    <cellStyle name="표준 2 5 9" xfId="9600"/>
    <cellStyle name="표준 2 5 90" xfId="9601"/>
    <cellStyle name="표준 2 5 91" xfId="9602"/>
    <cellStyle name="표준 2 5 92" xfId="9603"/>
    <cellStyle name="표준 2 5 93" xfId="9604"/>
    <cellStyle name="표준 2 5 94" xfId="9605"/>
    <cellStyle name="표준 2 5 95" xfId="9606"/>
    <cellStyle name="표준 2 5 96" xfId="9607"/>
    <cellStyle name="표준 2 5 97" xfId="9608"/>
    <cellStyle name="표준 2 5 98" xfId="9609"/>
    <cellStyle name="표준 2 5 99" xfId="9610"/>
    <cellStyle name="표준 2 50" xfId="9611"/>
    <cellStyle name="표준 2 50 2" xfId="9612"/>
    <cellStyle name="표준 2 51" xfId="9613"/>
    <cellStyle name="표준 2 51 2" xfId="9614"/>
    <cellStyle name="표준 2 52" xfId="9615"/>
    <cellStyle name="표준 2 52 2" xfId="9616"/>
    <cellStyle name="표준 2 53" xfId="9617"/>
    <cellStyle name="표준 2 53 2" xfId="9618"/>
    <cellStyle name="표준 2 54" xfId="9619"/>
    <cellStyle name="표준 2 54 2" xfId="9620"/>
    <cellStyle name="표준 2 55" xfId="9621"/>
    <cellStyle name="표준 2 55 2" xfId="9622"/>
    <cellStyle name="표준 2 56" xfId="9623"/>
    <cellStyle name="표준 2 56 2" xfId="9624"/>
    <cellStyle name="표준 2 57" xfId="9625"/>
    <cellStyle name="표준 2 57 2" xfId="9626"/>
    <cellStyle name="표준 2 58" xfId="9627"/>
    <cellStyle name="표준 2 58 2" xfId="9628"/>
    <cellStyle name="표준 2 59" xfId="9629"/>
    <cellStyle name="표준 2 59 2" xfId="9630"/>
    <cellStyle name="표준 2 6" xfId="19"/>
    <cellStyle name="표준 2 6 10" xfId="9631"/>
    <cellStyle name="표준 2 6 100" xfId="9632"/>
    <cellStyle name="표준 2 6 101" xfId="9633"/>
    <cellStyle name="표준 2 6 102" xfId="9634"/>
    <cellStyle name="표준 2 6 103" xfId="9635"/>
    <cellStyle name="표준 2 6 104" xfId="9636"/>
    <cellStyle name="표준 2 6 105" xfId="9637"/>
    <cellStyle name="표준 2 6 106" xfId="9638"/>
    <cellStyle name="표준 2 6 107" xfId="9639"/>
    <cellStyle name="표준 2 6 108" xfId="9640"/>
    <cellStyle name="표준 2 6 109" xfId="9641"/>
    <cellStyle name="표준 2 6 11" xfId="9642"/>
    <cellStyle name="표준 2 6 110" xfId="9643"/>
    <cellStyle name="표준 2 6 111" xfId="9644"/>
    <cellStyle name="표준 2 6 112" xfId="9645"/>
    <cellStyle name="표준 2 6 113" xfId="9646"/>
    <cellStyle name="표준 2 6 114" xfId="9647"/>
    <cellStyle name="표준 2 6 115" xfId="9648"/>
    <cellStyle name="표준 2 6 116" xfId="9649"/>
    <cellStyle name="표준 2 6 117" xfId="9650"/>
    <cellStyle name="표준 2 6 118" xfId="9651"/>
    <cellStyle name="표준 2 6 119" xfId="9652"/>
    <cellStyle name="표준 2 6 12" xfId="9653"/>
    <cellStyle name="표준 2 6 120" xfId="9654"/>
    <cellStyle name="표준 2 6 121" xfId="9655"/>
    <cellStyle name="표준 2 6 122" xfId="9656"/>
    <cellStyle name="표준 2 6 123" xfId="9657"/>
    <cellStyle name="표준 2 6 124" xfId="9658"/>
    <cellStyle name="표준 2 6 125" xfId="9659"/>
    <cellStyle name="표준 2 6 126" xfId="9660"/>
    <cellStyle name="표준 2 6 13" xfId="9661"/>
    <cellStyle name="표준 2 6 14" xfId="9662"/>
    <cellStyle name="표준 2 6 15" xfId="9663"/>
    <cellStyle name="표준 2 6 16" xfId="9664"/>
    <cellStyle name="표준 2 6 17" xfId="9665"/>
    <cellStyle name="표준 2 6 18" xfId="9666"/>
    <cellStyle name="표준 2 6 19" xfId="9667"/>
    <cellStyle name="표준 2 6 2" xfId="9668"/>
    <cellStyle name="표준 2 6 2 10" xfId="9669"/>
    <cellStyle name="표준 2 6 2 11" xfId="9670"/>
    <cellStyle name="표준 2 6 2 12" xfId="9671"/>
    <cellStyle name="표준 2 6 2 13" xfId="9672"/>
    <cellStyle name="표준 2 6 2 14" xfId="9673"/>
    <cellStyle name="표준 2 6 2 15" xfId="9674"/>
    <cellStyle name="표준 2 6 2 16" xfId="9675"/>
    <cellStyle name="표준 2 6 2 17" xfId="9676"/>
    <cellStyle name="표준 2 6 2 18" xfId="9677"/>
    <cellStyle name="표준 2 6 2 19" xfId="9678"/>
    <cellStyle name="표준 2 6 2 2" xfId="9679"/>
    <cellStyle name="표준 2 6 2 2 10" xfId="9680"/>
    <cellStyle name="표준 2 6 2 2 11" xfId="9681"/>
    <cellStyle name="표준 2 6 2 2 12" xfId="9682"/>
    <cellStyle name="표준 2 6 2 2 13" xfId="9683"/>
    <cellStyle name="표준 2 6 2 2 14" xfId="9684"/>
    <cellStyle name="표준 2 6 2 2 15" xfId="9685"/>
    <cellStyle name="표준 2 6 2 2 16" xfId="9686"/>
    <cellStyle name="표준 2 6 2 2 17" xfId="9687"/>
    <cellStyle name="표준 2 6 2 2 18" xfId="9688"/>
    <cellStyle name="표준 2 6 2 2 19" xfId="9689"/>
    <cellStyle name="표준 2 6 2 2 2" xfId="9690"/>
    <cellStyle name="표준 2 6 2 2 20" xfId="9691"/>
    <cellStyle name="표준 2 6 2 2 21" xfId="9692"/>
    <cellStyle name="표준 2 6 2 2 22" xfId="9693"/>
    <cellStyle name="표준 2 6 2 2 23" xfId="9694"/>
    <cellStyle name="표준 2 6 2 2 24" xfId="9695"/>
    <cellStyle name="표준 2 6 2 2 25" xfId="9696"/>
    <cellStyle name="표준 2 6 2 2 26" xfId="9697"/>
    <cellStyle name="표준 2 6 2 2 27" xfId="9698"/>
    <cellStyle name="표준 2 6 2 2 28" xfId="9699"/>
    <cellStyle name="표준 2 6 2 2 29" xfId="9700"/>
    <cellStyle name="표준 2 6 2 2 3" xfId="9701"/>
    <cellStyle name="표준 2 6 2 2 30" xfId="9702"/>
    <cellStyle name="표준 2 6 2 2 31" xfId="9703"/>
    <cellStyle name="표준 2 6 2 2 32" xfId="9704"/>
    <cellStyle name="표준 2 6 2 2 33" xfId="9705"/>
    <cellStyle name="표준 2 6 2 2 34" xfId="9706"/>
    <cellStyle name="표준 2 6 2 2 35" xfId="9707"/>
    <cellStyle name="표준 2 6 2 2 36" xfId="9708"/>
    <cellStyle name="표준 2 6 2 2 37" xfId="9709"/>
    <cellStyle name="표준 2 6 2 2 38" xfId="9710"/>
    <cellStyle name="표준 2 6 2 2 39" xfId="9711"/>
    <cellStyle name="표준 2 6 2 2 4" xfId="9712"/>
    <cellStyle name="표준 2 6 2 2 40" xfId="9713"/>
    <cellStyle name="표준 2 6 2 2 41" xfId="9714"/>
    <cellStyle name="표준 2 6 2 2 42" xfId="9715"/>
    <cellStyle name="표준 2 6 2 2 43" xfId="9716"/>
    <cellStyle name="표준 2 6 2 2 44" xfId="9717"/>
    <cellStyle name="표준 2 6 2 2 45" xfId="9718"/>
    <cellStyle name="표준 2 6 2 2 46" xfId="9719"/>
    <cellStyle name="표준 2 6 2 2 47" xfId="9720"/>
    <cellStyle name="표준 2 6 2 2 48" xfId="9721"/>
    <cellStyle name="표준 2 6 2 2 49" xfId="9722"/>
    <cellStyle name="표준 2 6 2 2 5" xfId="9723"/>
    <cellStyle name="표준 2 6 2 2 50" xfId="9724"/>
    <cellStyle name="표준 2 6 2 2 51" xfId="9725"/>
    <cellStyle name="표준 2 6 2 2 52" xfId="9726"/>
    <cellStyle name="표준 2 6 2 2 53" xfId="9727"/>
    <cellStyle name="표준 2 6 2 2 54" xfId="9728"/>
    <cellStyle name="표준 2 6 2 2 55" xfId="9729"/>
    <cellStyle name="표준 2 6 2 2 56" xfId="9730"/>
    <cellStyle name="표준 2 6 2 2 57" xfId="9731"/>
    <cellStyle name="표준 2 6 2 2 58" xfId="9732"/>
    <cellStyle name="표준 2 6 2 2 59" xfId="9733"/>
    <cellStyle name="표준 2 6 2 2 6" xfId="9734"/>
    <cellStyle name="표준 2 6 2 2 60" xfId="9735"/>
    <cellStyle name="표준 2 6 2 2 61" xfId="9736"/>
    <cellStyle name="표준 2 6 2 2 62" xfId="9737"/>
    <cellStyle name="표준 2 6 2 2 63" xfId="9738"/>
    <cellStyle name="표준 2 6 2 2 64" xfId="9739"/>
    <cellStyle name="표준 2 6 2 2 65" xfId="9740"/>
    <cellStyle name="표준 2 6 2 2 66" xfId="9741"/>
    <cellStyle name="표준 2 6 2 2 67" xfId="9742"/>
    <cellStyle name="표준 2 6 2 2 68" xfId="9743"/>
    <cellStyle name="표준 2 6 2 2 69" xfId="9744"/>
    <cellStyle name="표준 2 6 2 2 7" xfId="9745"/>
    <cellStyle name="표준 2 6 2 2 70" xfId="9746"/>
    <cellStyle name="표준 2 6 2 2 71" xfId="9747"/>
    <cellStyle name="표준 2 6 2 2 72" xfId="9748"/>
    <cellStyle name="표준 2 6 2 2 73" xfId="9749"/>
    <cellStyle name="표준 2 6 2 2 74" xfId="9750"/>
    <cellStyle name="표준 2 6 2 2 75" xfId="9751"/>
    <cellStyle name="표준 2 6 2 2 76" xfId="9752"/>
    <cellStyle name="표준 2 6 2 2 77" xfId="9753"/>
    <cellStyle name="표준 2 6 2 2 78" xfId="9754"/>
    <cellStyle name="표준 2 6 2 2 8" xfId="9755"/>
    <cellStyle name="표준 2 6 2 2 9" xfId="9756"/>
    <cellStyle name="표준 2 6 2 20" xfId="9757"/>
    <cellStyle name="표준 2 6 2 21" xfId="9758"/>
    <cellStyle name="표준 2 6 2 22" xfId="9759"/>
    <cellStyle name="표준 2 6 2 23" xfId="9760"/>
    <cellStyle name="표준 2 6 2 24" xfId="9761"/>
    <cellStyle name="표준 2 6 2 25" xfId="9762"/>
    <cellStyle name="표준 2 6 2 26" xfId="9763"/>
    <cellStyle name="표준 2 6 2 27" xfId="9764"/>
    <cellStyle name="표준 2 6 2 28" xfId="9765"/>
    <cellStyle name="표준 2 6 2 29" xfId="9766"/>
    <cellStyle name="표준 2 6 2 3" xfId="9767"/>
    <cellStyle name="표준 2 6 2 30" xfId="9768"/>
    <cellStyle name="표준 2 6 2 31" xfId="9769"/>
    <cellStyle name="표준 2 6 2 32" xfId="9770"/>
    <cellStyle name="표준 2 6 2 33" xfId="9771"/>
    <cellStyle name="표준 2 6 2 34" xfId="9772"/>
    <cellStyle name="표준 2 6 2 35" xfId="9773"/>
    <cellStyle name="표준 2 6 2 36" xfId="9774"/>
    <cellStyle name="표준 2 6 2 37" xfId="9775"/>
    <cellStyle name="표준 2 6 2 38" xfId="9776"/>
    <cellStyle name="표준 2 6 2 39" xfId="9777"/>
    <cellStyle name="표준 2 6 2 4" xfId="9778"/>
    <cellStyle name="표준 2 6 2 40" xfId="9779"/>
    <cellStyle name="표준 2 6 2 41" xfId="9780"/>
    <cellStyle name="표준 2 6 2 42" xfId="9781"/>
    <cellStyle name="표준 2 6 2 43" xfId="9782"/>
    <cellStyle name="표준 2 6 2 44" xfId="9783"/>
    <cellStyle name="표준 2 6 2 45" xfId="9784"/>
    <cellStyle name="표준 2 6 2 46" xfId="9785"/>
    <cellStyle name="표준 2 6 2 47" xfId="9786"/>
    <cellStyle name="표준 2 6 2 48" xfId="9787"/>
    <cellStyle name="표준 2 6 2 49" xfId="9788"/>
    <cellStyle name="표준 2 6 2 5" xfId="9789"/>
    <cellStyle name="표준 2 6 2 50" xfId="9790"/>
    <cellStyle name="표준 2 6 2 51" xfId="9791"/>
    <cellStyle name="표준 2 6 2 52" xfId="9792"/>
    <cellStyle name="표준 2 6 2 53" xfId="9793"/>
    <cellStyle name="표준 2 6 2 54" xfId="9794"/>
    <cellStyle name="표준 2 6 2 55" xfId="9795"/>
    <cellStyle name="표준 2 6 2 56" xfId="9796"/>
    <cellStyle name="표준 2 6 2 57" xfId="9797"/>
    <cellStyle name="표준 2 6 2 58" xfId="9798"/>
    <cellStyle name="표준 2 6 2 59" xfId="9799"/>
    <cellStyle name="표준 2 6 2 6" xfId="9800"/>
    <cellStyle name="표준 2 6 2 60" xfId="9801"/>
    <cellStyle name="표준 2 6 2 61" xfId="9802"/>
    <cellStyle name="표준 2 6 2 62" xfId="9803"/>
    <cellStyle name="표준 2 6 2 63" xfId="9804"/>
    <cellStyle name="표준 2 6 2 64" xfId="9805"/>
    <cellStyle name="표준 2 6 2 65" xfId="9806"/>
    <cellStyle name="표준 2 6 2 66" xfId="9807"/>
    <cellStyle name="표준 2 6 2 67" xfId="9808"/>
    <cellStyle name="표준 2 6 2 68" xfId="9809"/>
    <cellStyle name="표준 2 6 2 69" xfId="9810"/>
    <cellStyle name="표준 2 6 2 7" xfId="9811"/>
    <cellStyle name="표준 2 6 2 70" xfId="9812"/>
    <cellStyle name="표준 2 6 2 71" xfId="9813"/>
    <cellStyle name="표준 2 6 2 72" xfId="9814"/>
    <cellStyle name="표준 2 6 2 73" xfId="9815"/>
    <cellStyle name="표준 2 6 2 74" xfId="9816"/>
    <cellStyle name="표준 2 6 2 75" xfId="9817"/>
    <cellStyle name="표준 2 6 2 76" xfId="9818"/>
    <cellStyle name="표준 2 6 2 77" xfId="9819"/>
    <cellStyle name="표준 2 6 2 78" xfId="9820"/>
    <cellStyle name="표준 2 6 2 8" xfId="9821"/>
    <cellStyle name="표준 2 6 2 9" xfId="9822"/>
    <cellStyle name="표준 2 6 20" xfId="9823"/>
    <cellStyle name="표준 2 6 21" xfId="9824"/>
    <cellStyle name="표준 2 6 22" xfId="9825"/>
    <cellStyle name="표준 2 6 23" xfId="9826"/>
    <cellStyle name="표준 2 6 24" xfId="9827"/>
    <cellStyle name="표준 2 6 25" xfId="9828"/>
    <cellStyle name="표준 2 6 26" xfId="9829"/>
    <cellStyle name="표준 2 6 27" xfId="9830"/>
    <cellStyle name="표준 2 6 28" xfId="9831"/>
    <cellStyle name="표준 2 6 29" xfId="9832"/>
    <cellStyle name="표준 2 6 3" xfId="9833"/>
    <cellStyle name="표준 2 6 30" xfId="9834"/>
    <cellStyle name="표준 2 6 31" xfId="9835"/>
    <cellStyle name="표준 2 6 32" xfId="9836"/>
    <cellStyle name="표준 2 6 33" xfId="9837"/>
    <cellStyle name="표준 2 6 34" xfId="9838"/>
    <cellStyle name="표준 2 6 35" xfId="9839"/>
    <cellStyle name="표준 2 6 36" xfId="9840"/>
    <cellStyle name="표준 2 6 37" xfId="9841"/>
    <cellStyle name="표준 2 6 38" xfId="9842"/>
    <cellStyle name="표준 2 6 39" xfId="9843"/>
    <cellStyle name="표준 2 6 4" xfId="9844"/>
    <cellStyle name="표준 2 6 40" xfId="9845"/>
    <cellStyle name="표준 2 6 41" xfId="9846"/>
    <cellStyle name="표준 2 6 42" xfId="9847"/>
    <cellStyle name="표준 2 6 43" xfId="9848"/>
    <cellStyle name="표준 2 6 44" xfId="9849"/>
    <cellStyle name="표준 2 6 45" xfId="9850"/>
    <cellStyle name="표준 2 6 46" xfId="9851"/>
    <cellStyle name="표준 2 6 47" xfId="9852"/>
    <cellStyle name="표준 2 6 48" xfId="9853"/>
    <cellStyle name="표준 2 6 49" xfId="9854"/>
    <cellStyle name="표준 2 6 5" xfId="9855"/>
    <cellStyle name="표준 2 6 50" xfId="9856"/>
    <cellStyle name="표준 2 6 51" xfId="9857"/>
    <cellStyle name="표준 2 6 52" xfId="9858"/>
    <cellStyle name="표준 2 6 53" xfId="9859"/>
    <cellStyle name="표준 2 6 54" xfId="9860"/>
    <cellStyle name="표준 2 6 55" xfId="9861"/>
    <cellStyle name="표준 2 6 56" xfId="9862"/>
    <cellStyle name="표준 2 6 57" xfId="9863"/>
    <cellStyle name="표준 2 6 58" xfId="9864"/>
    <cellStyle name="표준 2 6 59" xfId="9865"/>
    <cellStyle name="표준 2 6 6" xfId="9866"/>
    <cellStyle name="표준 2 6 60" xfId="9867"/>
    <cellStyle name="표준 2 6 61" xfId="9868"/>
    <cellStyle name="표준 2 6 62" xfId="9869"/>
    <cellStyle name="표준 2 6 63" xfId="9870"/>
    <cellStyle name="표준 2 6 64" xfId="9871"/>
    <cellStyle name="표준 2 6 65" xfId="9872"/>
    <cellStyle name="표준 2 6 66" xfId="9873"/>
    <cellStyle name="표준 2 6 67" xfId="9874"/>
    <cellStyle name="표준 2 6 68" xfId="9875"/>
    <cellStyle name="표준 2 6 69" xfId="9876"/>
    <cellStyle name="표준 2 6 7" xfId="9877"/>
    <cellStyle name="표준 2 6 70" xfId="9878"/>
    <cellStyle name="표준 2 6 71" xfId="9879"/>
    <cellStyle name="표준 2 6 72" xfId="9880"/>
    <cellStyle name="표준 2 6 73" xfId="9881"/>
    <cellStyle name="표준 2 6 74" xfId="9882"/>
    <cellStyle name="표준 2 6 75" xfId="9883"/>
    <cellStyle name="표준 2 6 76" xfId="9884"/>
    <cellStyle name="표준 2 6 77" xfId="9885"/>
    <cellStyle name="표준 2 6 78" xfId="9886"/>
    <cellStyle name="표준 2 6 79" xfId="9887"/>
    <cellStyle name="표준 2 6 8" xfId="9888"/>
    <cellStyle name="표준 2 6 80" xfId="9889"/>
    <cellStyle name="표준 2 6 81" xfId="9890"/>
    <cellStyle name="표준 2 6 82" xfId="9891"/>
    <cellStyle name="표준 2 6 83" xfId="9892"/>
    <cellStyle name="표준 2 6 84" xfId="9893"/>
    <cellStyle name="표준 2 6 85" xfId="9894"/>
    <cellStyle name="표준 2 6 86" xfId="9895"/>
    <cellStyle name="표준 2 6 87" xfId="9896"/>
    <cellStyle name="표준 2 6 88" xfId="9897"/>
    <cellStyle name="표준 2 6 89" xfId="9898"/>
    <cellStyle name="표준 2 6 9" xfId="9899"/>
    <cellStyle name="표준 2 6 90" xfId="9900"/>
    <cellStyle name="표준 2 6 91" xfId="9901"/>
    <cellStyle name="표준 2 6 92" xfId="9902"/>
    <cellStyle name="표준 2 6 93" xfId="9903"/>
    <cellStyle name="표준 2 6 94" xfId="9904"/>
    <cellStyle name="표준 2 6 95" xfId="9905"/>
    <cellStyle name="표준 2 6 96" xfId="9906"/>
    <cellStyle name="표준 2 6 97" xfId="9907"/>
    <cellStyle name="표준 2 6 98" xfId="9908"/>
    <cellStyle name="표준 2 6 99" xfId="9909"/>
    <cellStyle name="표준 2 60" xfId="9910"/>
    <cellStyle name="표준 2 60 2" xfId="9911"/>
    <cellStyle name="표준 2 61" xfId="9912"/>
    <cellStyle name="표준 2 61 2" xfId="9913"/>
    <cellStyle name="표준 2 62" xfId="9914"/>
    <cellStyle name="표준 2 62 2" xfId="9915"/>
    <cellStyle name="표준 2 63" xfId="9916"/>
    <cellStyle name="표준 2 63 2" xfId="9917"/>
    <cellStyle name="표준 2 64" xfId="9918"/>
    <cellStyle name="표준 2 64 2" xfId="9919"/>
    <cellStyle name="표준 2 65" xfId="9920"/>
    <cellStyle name="표준 2 65 2" xfId="9921"/>
    <cellStyle name="표준 2 66" xfId="9922"/>
    <cellStyle name="표준 2 66 2" xfId="9923"/>
    <cellStyle name="표준 2 67" xfId="9924"/>
    <cellStyle name="표준 2 67 2" xfId="9925"/>
    <cellStyle name="표준 2 68" xfId="9926"/>
    <cellStyle name="표준 2 68 2" xfId="9927"/>
    <cellStyle name="표준 2 69" xfId="9928"/>
    <cellStyle name="표준 2 69 2" xfId="9929"/>
    <cellStyle name="표준 2 7" xfId="9930"/>
    <cellStyle name="표준 2 7 10" xfId="9931"/>
    <cellStyle name="표준 2 7 100" xfId="9932"/>
    <cellStyle name="표준 2 7 101" xfId="9933"/>
    <cellStyle name="표준 2 7 102" xfId="9934"/>
    <cellStyle name="표준 2 7 103" xfId="9935"/>
    <cellStyle name="표준 2 7 104" xfId="9936"/>
    <cellStyle name="표준 2 7 105" xfId="9937"/>
    <cellStyle name="표준 2 7 106" xfId="9938"/>
    <cellStyle name="표준 2 7 107" xfId="9939"/>
    <cellStyle name="표준 2 7 108" xfId="9940"/>
    <cellStyle name="표준 2 7 109" xfId="9941"/>
    <cellStyle name="표준 2 7 11" xfId="9942"/>
    <cellStyle name="표준 2 7 110" xfId="9943"/>
    <cellStyle name="표준 2 7 111" xfId="9944"/>
    <cellStyle name="표준 2 7 112" xfId="9945"/>
    <cellStyle name="표준 2 7 113" xfId="9946"/>
    <cellStyle name="표준 2 7 114" xfId="9947"/>
    <cellStyle name="표준 2 7 115" xfId="9948"/>
    <cellStyle name="표준 2 7 116" xfId="9949"/>
    <cellStyle name="표준 2 7 117" xfId="9950"/>
    <cellStyle name="표준 2 7 118" xfId="9951"/>
    <cellStyle name="표준 2 7 119" xfId="9952"/>
    <cellStyle name="표준 2 7 12" xfId="9953"/>
    <cellStyle name="표준 2 7 120" xfId="9954"/>
    <cellStyle name="표준 2 7 121" xfId="9955"/>
    <cellStyle name="표준 2 7 122" xfId="9956"/>
    <cellStyle name="표준 2 7 123" xfId="9957"/>
    <cellStyle name="표준 2 7 124" xfId="9958"/>
    <cellStyle name="표준 2 7 125" xfId="9959"/>
    <cellStyle name="표준 2 7 126" xfId="9960"/>
    <cellStyle name="표준 2 7 13" xfId="9961"/>
    <cellStyle name="표준 2 7 14" xfId="9962"/>
    <cellStyle name="표준 2 7 15" xfId="9963"/>
    <cellStyle name="표준 2 7 16" xfId="9964"/>
    <cellStyle name="표준 2 7 17" xfId="9965"/>
    <cellStyle name="표준 2 7 18" xfId="9966"/>
    <cellStyle name="표준 2 7 19" xfId="9967"/>
    <cellStyle name="표준 2 7 2" xfId="9968"/>
    <cellStyle name="표준 2 7 2 10" xfId="9969"/>
    <cellStyle name="표준 2 7 2 11" xfId="9970"/>
    <cellStyle name="표준 2 7 2 12" xfId="9971"/>
    <cellStyle name="표준 2 7 2 13" xfId="9972"/>
    <cellStyle name="표준 2 7 2 14" xfId="9973"/>
    <cellStyle name="표준 2 7 2 15" xfId="9974"/>
    <cellStyle name="표준 2 7 2 16" xfId="9975"/>
    <cellStyle name="표준 2 7 2 17" xfId="9976"/>
    <cellStyle name="표준 2 7 2 18" xfId="9977"/>
    <cellStyle name="표준 2 7 2 19" xfId="9978"/>
    <cellStyle name="표준 2 7 2 2" xfId="9979"/>
    <cellStyle name="표준 2 7 2 2 10" xfId="9980"/>
    <cellStyle name="표준 2 7 2 2 11" xfId="9981"/>
    <cellStyle name="표준 2 7 2 2 12" xfId="9982"/>
    <cellStyle name="표준 2 7 2 2 13" xfId="9983"/>
    <cellStyle name="표준 2 7 2 2 14" xfId="9984"/>
    <cellStyle name="표준 2 7 2 2 15" xfId="9985"/>
    <cellStyle name="표준 2 7 2 2 16" xfId="9986"/>
    <cellStyle name="표준 2 7 2 2 17" xfId="9987"/>
    <cellStyle name="표준 2 7 2 2 18" xfId="9988"/>
    <cellStyle name="표준 2 7 2 2 19" xfId="9989"/>
    <cellStyle name="표준 2 7 2 2 2" xfId="9990"/>
    <cellStyle name="표준 2 7 2 2 20" xfId="9991"/>
    <cellStyle name="표준 2 7 2 2 21" xfId="9992"/>
    <cellStyle name="표준 2 7 2 2 22" xfId="9993"/>
    <cellStyle name="표준 2 7 2 2 23" xfId="9994"/>
    <cellStyle name="표준 2 7 2 2 24" xfId="9995"/>
    <cellStyle name="표준 2 7 2 2 25" xfId="9996"/>
    <cellStyle name="표준 2 7 2 2 26" xfId="9997"/>
    <cellStyle name="표준 2 7 2 2 27" xfId="9998"/>
    <cellStyle name="표준 2 7 2 2 28" xfId="9999"/>
    <cellStyle name="표준 2 7 2 2 29" xfId="10000"/>
    <cellStyle name="표준 2 7 2 2 3" xfId="10001"/>
    <cellStyle name="표준 2 7 2 2 30" xfId="10002"/>
    <cellStyle name="표준 2 7 2 2 31" xfId="10003"/>
    <cellStyle name="표준 2 7 2 2 32" xfId="10004"/>
    <cellStyle name="표준 2 7 2 2 33" xfId="10005"/>
    <cellStyle name="표준 2 7 2 2 34" xfId="10006"/>
    <cellStyle name="표준 2 7 2 2 35" xfId="10007"/>
    <cellStyle name="표준 2 7 2 2 36" xfId="10008"/>
    <cellStyle name="표준 2 7 2 2 37" xfId="10009"/>
    <cellStyle name="표준 2 7 2 2 38" xfId="10010"/>
    <cellStyle name="표준 2 7 2 2 39" xfId="10011"/>
    <cellStyle name="표준 2 7 2 2 4" xfId="10012"/>
    <cellStyle name="표준 2 7 2 2 40" xfId="10013"/>
    <cellStyle name="표준 2 7 2 2 41" xfId="10014"/>
    <cellStyle name="표준 2 7 2 2 42" xfId="10015"/>
    <cellStyle name="표준 2 7 2 2 43" xfId="10016"/>
    <cellStyle name="표준 2 7 2 2 44" xfId="10017"/>
    <cellStyle name="표준 2 7 2 2 45" xfId="10018"/>
    <cellStyle name="표준 2 7 2 2 46" xfId="10019"/>
    <cellStyle name="표준 2 7 2 2 47" xfId="10020"/>
    <cellStyle name="표준 2 7 2 2 48" xfId="10021"/>
    <cellStyle name="표준 2 7 2 2 49" xfId="10022"/>
    <cellStyle name="표준 2 7 2 2 5" xfId="10023"/>
    <cellStyle name="표준 2 7 2 2 50" xfId="10024"/>
    <cellStyle name="표준 2 7 2 2 51" xfId="10025"/>
    <cellStyle name="표준 2 7 2 2 52" xfId="10026"/>
    <cellStyle name="표준 2 7 2 2 53" xfId="10027"/>
    <cellStyle name="표준 2 7 2 2 54" xfId="10028"/>
    <cellStyle name="표준 2 7 2 2 55" xfId="10029"/>
    <cellStyle name="표준 2 7 2 2 56" xfId="10030"/>
    <cellStyle name="표준 2 7 2 2 57" xfId="10031"/>
    <cellStyle name="표준 2 7 2 2 58" xfId="10032"/>
    <cellStyle name="표준 2 7 2 2 59" xfId="10033"/>
    <cellStyle name="표준 2 7 2 2 6" xfId="10034"/>
    <cellStyle name="표준 2 7 2 2 60" xfId="10035"/>
    <cellStyle name="표준 2 7 2 2 61" xfId="10036"/>
    <cellStyle name="표준 2 7 2 2 62" xfId="10037"/>
    <cellStyle name="표준 2 7 2 2 63" xfId="10038"/>
    <cellStyle name="표준 2 7 2 2 64" xfId="10039"/>
    <cellStyle name="표준 2 7 2 2 65" xfId="10040"/>
    <cellStyle name="표준 2 7 2 2 66" xfId="10041"/>
    <cellStyle name="표준 2 7 2 2 67" xfId="10042"/>
    <cellStyle name="표준 2 7 2 2 68" xfId="10043"/>
    <cellStyle name="표준 2 7 2 2 69" xfId="10044"/>
    <cellStyle name="표준 2 7 2 2 7" xfId="10045"/>
    <cellStyle name="표준 2 7 2 2 70" xfId="10046"/>
    <cellStyle name="표준 2 7 2 2 71" xfId="10047"/>
    <cellStyle name="표준 2 7 2 2 72" xfId="10048"/>
    <cellStyle name="표준 2 7 2 2 73" xfId="10049"/>
    <cellStyle name="표준 2 7 2 2 74" xfId="10050"/>
    <cellStyle name="표준 2 7 2 2 75" xfId="10051"/>
    <cellStyle name="표준 2 7 2 2 76" xfId="10052"/>
    <cellStyle name="표준 2 7 2 2 77" xfId="10053"/>
    <cellStyle name="표준 2 7 2 2 78" xfId="10054"/>
    <cellStyle name="표준 2 7 2 2 8" xfId="10055"/>
    <cellStyle name="표준 2 7 2 2 9" xfId="10056"/>
    <cellStyle name="표준 2 7 2 20" xfId="10057"/>
    <cellStyle name="표준 2 7 2 21" xfId="10058"/>
    <cellStyle name="표준 2 7 2 22" xfId="10059"/>
    <cellStyle name="표준 2 7 2 23" xfId="10060"/>
    <cellStyle name="표준 2 7 2 24" xfId="10061"/>
    <cellStyle name="표준 2 7 2 25" xfId="10062"/>
    <cellStyle name="표준 2 7 2 26" xfId="10063"/>
    <cellStyle name="표준 2 7 2 27" xfId="10064"/>
    <cellStyle name="표준 2 7 2 28" xfId="10065"/>
    <cellStyle name="표준 2 7 2 29" xfId="10066"/>
    <cellStyle name="표준 2 7 2 3" xfId="10067"/>
    <cellStyle name="표준 2 7 2 30" xfId="10068"/>
    <cellStyle name="표준 2 7 2 31" xfId="10069"/>
    <cellStyle name="표준 2 7 2 32" xfId="10070"/>
    <cellStyle name="표준 2 7 2 33" xfId="10071"/>
    <cellStyle name="표준 2 7 2 34" xfId="10072"/>
    <cellStyle name="표준 2 7 2 35" xfId="10073"/>
    <cellStyle name="표준 2 7 2 36" xfId="10074"/>
    <cellStyle name="표준 2 7 2 37" xfId="10075"/>
    <cellStyle name="표준 2 7 2 38" xfId="10076"/>
    <cellStyle name="표준 2 7 2 39" xfId="10077"/>
    <cellStyle name="표준 2 7 2 4" xfId="10078"/>
    <cellStyle name="표준 2 7 2 40" xfId="10079"/>
    <cellStyle name="표준 2 7 2 41" xfId="10080"/>
    <cellStyle name="표준 2 7 2 42" xfId="10081"/>
    <cellStyle name="표준 2 7 2 43" xfId="10082"/>
    <cellStyle name="표준 2 7 2 44" xfId="10083"/>
    <cellStyle name="표준 2 7 2 45" xfId="10084"/>
    <cellStyle name="표준 2 7 2 46" xfId="10085"/>
    <cellStyle name="표준 2 7 2 47" xfId="10086"/>
    <cellStyle name="표준 2 7 2 48" xfId="10087"/>
    <cellStyle name="표준 2 7 2 49" xfId="10088"/>
    <cellStyle name="표준 2 7 2 5" xfId="10089"/>
    <cellStyle name="표준 2 7 2 50" xfId="10090"/>
    <cellStyle name="표준 2 7 2 51" xfId="10091"/>
    <cellStyle name="표준 2 7 2 52" xfId="10092"/>
    <cellStyle name="표준 2 7 2 53" xfId="10093"/>
    <cellStyle name="표준 2 7 2 54" xfId="10094"/>
    <cellStyle name="표준 2 7 2 55" xfId="10095"/>
    <cellStyle name="표준 2 7 2 56" xfId="10096"/>
    <cellStyle name="표준 2 7 2 57" xfId="10097"/>
    <cellStyle name="표준 2 7 2 58" xfId="10098"/>
    <cellStyle name="표준 2 7 2 59" xfId="10099"/>
    <cellStyle name="표준 2 7 2 6" xfId="10100"/>
    <cellStyle name="표준 2 7 2 60" xfId="10101"/>
    <cellStyle name="표준 2 7 2 61" xfId="10102"/>
    <cellStyle name="표준 2 7 2 62" xfId="10103"/>
    <cellStyle name="표준 2 7 2 63" xfId="10104"/>
    <cellStyle name="표준 2 7 2 64" xfId="10105"/>
    <cellStyle name="표준 2 7 2 65" xfId="10106"/>
    <cellStyle name="표준 2 7 2 66" xfId="10107"/>
    <cellStyle name="표준 2 7 2 67" xfId="10108"/>
    <cellStyle name="표준 2 7 2 68" xfId="10109"/>
    <cellStyle name="표준 2 7 2 69" xfId="10110"/>
    <cellStyle name="표준 2 7 2 7" xfId="10111"/>
    <cellStyle name="표준 2 7 2 70" xfId="10112"/>
    <cellStyle name="표준 2 7 2 71" xfId="10113"/>
    <cellStyle name="표준 2 7 2 72" xfId="10114"/>
    <cellStyle name="표준 2 7 2 73" xfId="10115"/>
    <cellStyle name="표준 2 7 2 74" xfId="10116"/>
    <cellStyle name="표준 2 7 2 75" xfId="10117"/>
    <cellStyle name="표준 2 7 2 76" xfId="10118"/>
    <cellStyle name="표준 2 7 2 77" xfId="10119"/>
    <cellStyle name="표준 2 7 2 78" xfId="10120"/>
    <cellStyle name="표준 2 7 2 8" xfId="10121"/>
    <cellStyle name="표준 2 7 2 9" xfId="10122"/>
    <cellStyle name="표준 2 7 20" xfId="10123"/>
    <cellStyle name="표준 2 7 21" xfId="10124"/>
    <cellStyle name="표준 2 7 22" xfId="10125"/>
    <cellStyle name="표준 2 7 23" xfId="10126"/>
    <cellStyle name="표준 2 7 24" xfId="10127"/>
    <cellStyle name="표준 2 7 25" xfId="10128"/>
    <cellStyle name="표준 2 7 26" xfId="10129"/>
    <cellStyle name="표준 2 7 27" xfId="10130"/>
    <cellStyle name="표준 2 7 28" xfId="10131"/>
    <cellStyle name="표준 2 7 29" xfId="10132"/>
    <cellStyle name="표준 2 7 3" xfId="10133"/>
    <cellStyle name="표준 2 7 30" xfId="10134"/>
    <cellStyle name="표준 2 7 31" xfId="10135"/>
    <cellStyle name="표준 2 7 32" xfId="10136"/>
    <cellStyle name="표준 2 7 33" xfId="10137"/>
    <cellStyle name="표준 2 7 34" xfId="10138"/>
    <cellStyle name="표준 2 7 35" xfId="10139"/>
    <cellStyle name="표준 2 7 36" xfId="10140"/>
    <cellStyle name="표준 2 7 37" xfId="10141"/>
    <cellStyle name="표준 2 7 38" xfId="10142"/>
    <cellStyle name="표준 2 7 39" xfId="10143"/>
    <cellStyle name="표준 2 7 4" xfId="10144"/>
    <cellStyle name="표준 2 7 40" xfId="10145"/>
    <cellStyle name="표준 2 7 41" xfId="10146"/>
    <cellStyle name="표준 2 7 42" xfId="10147"/>
    <cellStyle name="표준 2 7 43" xfId="10148"/>
    <cellStyle name="표준 2 7 44" xfId="10149"/>
    <cellStyle name="표준 2 7 45" xfId="10150"/>
    <cellStyle name="표준 2 7 46" xfId="10151"/>
    <cellStyle name="표준 2 7 47" xfId="10152"/>
    <cellStyle name="표준 2 7 48" xfId="10153"/>
    <cellStyle name="표준 2 7 49" xfId="10154"/>
    <cellStyle name="표준 2 7 5" xfId="10155"/>
    <cellStyle name="표준 2 7 50" xfId="10156"/>
    <cellStyle name="표준 2 7 51" xfId="10157"/>
    <cellStyle name="표준 2 7 52" xfId="10158"/>
    <cellStyle name="표준 2 7 53" xfId="10159"/>
    <cellStyle name="표준 2 7 54" xfId="10160"/>
    <cellStyle name="표준 2 7 55" xfId="10161"/>
    <cellStyle name="표준 2 7 56" xfId="10162"/>
    <cellStyle name="표준 2 7 57" xfId="10163"/>
    <cellStyle name="표준 2 7 58" xfId="10164"/>
    <cellStyle name="표준 2 7 59" xfId="10165"/>
    <cellStyle name="표준 2 7 6" xfId="10166"/>
    <cellStyle name="표준 2 7 60" xfId="10167"/>
    <cellStyle name="표준 2 7 61" xfId="10168"/>
    <cellStyle name="표준 2 7 62" xfId="10169"/>
    <cellStyle name="표준 2 7 63" xfId="10170"/>
    <cellStyle name="표준 2 7 64" xfId="10171"/>
    <cellStyle name="표준 2 7 65" xfId="10172"/>
    <cellStyle name="표준 2 7 66" xfId="10173"/>
    <cellStyle name="표준 2 7 67" xfId="10174"/>
    <cellStyle name="표준 2 7 68" xfId="10175"/>
    <cellStyle name="표준 2 7 69" xfId="10176"/>
    <cellStyle name="표준 2 7 7" xfId="10177"/>
    <cellStyle name="표준 2 7 70" xfId="10178"/>
    <cellStyle name="표준 2 7 71" xfId="10179"/>
    <cellStyle name="표준 2 7 72" xfId="10180"/>
    <cellStyle name="표준 2 7 73" xfId="10181"/>
    <cellStyle name="표준 2 7 74" xfId="10182"/>
    <cellStyle name="표준 2 7 75" xfId="10183"/>
    <cellStyle name="표준 2 7 76" xfId="10184"/>
    <cellStyle name="표준 2 7 77" xfId="10185"/>
    <cellStyle name="표준 2 7 78" xfId="10186"/>
    <cellStyle name="표준 2 7 79" xfId="10187"/>
    <cellStyle name="표준 2 7 8" xfId="10188"/>
    <cellStyle name="표준 2 7 80" xfId="10189"/>
    <cellStyle name="표준 2 7 81" xfId="10190"/>
    <cellStyle name="표준 2 7 82" xfId="10191"/>
    <cellStyle name="표준 2 7 83" xfId="10192"/>
    <cellStyle name="표준 2 7 84" xfId="10193"/>
    <cellStyle name="표준 2 7 85" xfId="10194"/>
    <cellStyle name="표준 2 7 86" xfId="10195"/>
    <cellStyle name="표준 2 7 87" xfId="10196"/>
    <cellStyle name="표준 2 7 88" xfId="10197"/>
    <cellStyle name="표준 2 7 89" xfId="10198"/>
    <cellStyle name="표준 2 7 9" xfId="10199"/>
    <cellStyle name="표준 2 7 90" xfId="10200"/>
    <cellStyle name="표준 2 7 91" xfId="10201"/>
    <cellStyle name="표준 2 7 92" xfId="10202"/>
    <cellStyle name="표준 2 7 93" xfId="10203"/>
    <cellStyle name="표준 2 7 94" xfId="10204"/>
    <cellStyle name="표준 2 7 95" xfId="10205"/>
    <cellStyle name="표준 2 7 96" xfId="10206"/>
    <cellStyle name="표준 2 7 97" xfId="10207"/>
    <cellStyle name="표준 2 7 98" xfId="10208"/>
    <cellStyle name="표준 2 7 99" xfId="10209"/>
    <cellStyle name="표준 2 70" xfId="10210"/>
    <cellStyle name="표준 2 70 2" xfId="10211"/>
    <cellStyle name="표준 2 71" xfId="10212"/>
    <cellStyle name="표준 2 71 2" xfId="10213"/>
    <cellStyle name="표준 2 72" xfId="10214"/>
    <cellStyle name="표준 2 72 2" xfId="10215"/>
    <cellStyle name="표준 2 73" xfId="10216"/>
    <cellStyle name="표준 2 73 2" xfId="10217"/>
    <cellStyle name="표준 2 74" xfId="10218"/>
    <cellStyle name="표준 2 74 2" xfId="10219"/>
    <cellStyle name="표준 2 75" xfId="10220"/>
    <cellStyle name="표준 2 75 2" xfId="10221"/>
    <cellStyle name="표준 2 76" xfId="10222"/>
    <cellStyle name="표준 2 76 2" xfId="10223"/>
    <cellStyle name="표준 2 77" xfId="10224"/>
    <cellStyle name="표준 2 77 2" xfId="10225"/>
    <cellStyle name="표준 2 78" xfId="10226"/>
    <cellStyle name="표준 2 78 2" xfId="10227"/>
    <cellStyle name="표준 2 79" xfId="10228"/>
    <cellStyle name="표준 2 79 2" xfId="10229"/>
    <cellStyle name="표준 2 8" xfId="10230"/>
    <cellStyle name="표준 2 8 10" xfId="10231"/>
    <cellStyle name="표준 2 8 100" xfId="10232"/>
    <cellStyle name="표준 2 8 101" xfId="10233"/>
    <cellStyle name="표준 2 8 102" xfId="10234"/>
    <cellStyle name="표준 2 8 103" xfId="10235"/>
    <cellStyle name="표준 2 8 104" xfId="10236"/>
    <cellStyle name="표준 2 8 105" xfId="10237"/>
    <cellStyle name="표준 2 8 106" xfId="10238"/>
    <cellStyle name="표준 2 8 107" xfId="10239"/>
    <cellStyle name="표준 2 8 108" xfId="10240"/>
    <cellStyle name="표준 2 8 109" xfId="10241"/>
    <cellStyle name="표준 2 8 11" xfId="10242"/>
    <cellStyle name="표준 2 8 110" xfId="10243"/>
    <cellStyle name="표준 2 8 111" xfId="10244"/>
    <cellStyle name="표준 2 8 112" xfId="10245"/>
    <cellStyle name="표준 2 8 113" xfId="10246"/>
    <cellStyle name="표준 2 8 114" xfId="10247"/>
    <cellStyle name="표준 2 8 115" xfId="10248"/>
    <cellStyle name="표준 2 8 116" xfId="10249"/>
    <cellStyle name="표준 2 8 117" xfId="10250"/>
    <cellStyle name="표준 2 8 118" xfId="10251"/>
    <cellStyle name="표준 2 8 119" xfId="10252"/>
    <cellStyle name="표준 2 8 12" xfId="10253"/>
    <cellStyle name="표준 2 8 120" xfId="10254"/>
    <cellStyle name="표준 2 8 121" xfId="10255"/>
    <cellStyle name="표준 2 8 122" xfId="10256"/>
    <cellStyle name="표준 2 8 123" xfId="10257"/>
    <cellStyle name="표준 2 8 124" xfId="10258"/>
    <cellStyle name="표준 2 8 125" xfId="10259"/>
    <cellStyle name="표준 2 8 126" xfId="10260"/>
    <cellStyle name="표준 2 8 13" xfId="10261"/>
    <cellStyle name="표준 2 8 14" xfId="10262"/>
    <cellStyle name="표준 2 8 15" xfId="10263"/>
    <cellStyle name="표준 2 8 16" xfId="10264"/>
    <cellStyle name="표준 2 8 17" xfId="10265"/>
    <cellStyle name="표준 2 8 18" xfId="10266"/>
    <cellStyle name="표준 2 8 19" xfId="10267"/>
    <cellStyle name="표준 2 8 2" xfId="10268"/>
    <cellStyle name="표준 2 8 2 10" xfId="10269"/>
    <cellStyle name="표준 2 8 2 11" xfId="10270"/>
    <cellStyle name="표준 2 8 2 12" xfId="10271"/>
    <cellStyle name="표준 2 8 2 13" xfId="10272"/>
    <cellStyle name="표준 2 8 2 14" xfId="10273"/>
    <cellStyle name="표준 2 8 2 15" xfId="10274"/>
    <cellStyle name="표준 2 8 2 16" xfId="10275"/>
    <cellStyle name="표준 2 8 2 17" xfId="10276"/>
    <cellStyle name="표준 2 8 2 18" xfId="10277"/>
    <cellStyle name="표준 2 8 2 19" xfId="10278"/>
    <cellStyle name="표준 2 8 2 2" xfId="10279"/>
    <cellStyle name="표준 2 8 2 2 10" xfId="10280"/>
    <cellStyle name="표준 2 8 2 2 11" xfId="10281"/>
    <cellStyle name="표준 2 8 2 2 12" xfId="10282"/>
    <cellStyle name="표준 2 8 2 2 13" xfId="10283"/>
    <cellStyle name="표준 2 8 2 2 14" xfId="10284"/>
    <cellStyle name="표준 2 8 2 2 15" xfId="10285"/>
    <cellStyle name="표준 2 8 2 2 16" xfId="10286"/>
    <cellStyle name="표준 2 8 2 2 17" xfId="10287"/>
    <cellStyle name="표준 2 8 2 2 18" xfId="10288"/>
    <cellStyle name="표준 2 8 2 2 19" xfId="10289"/>
    <cellStyle name="표준 2 8 2 2 2" xfId="10290"/>
    <cellStyle name="표준 2 8 2 2 20" xfId="10291"/>
    <cellStyle name="표준 2 8 2 2 21" xfId="10292"/>
    <cellStyle name="표준 2 8 2 2 22" xfId="10293"/>
    <cellStyle name="표준 2 8 2 2 23" xfId="10294"/>
    <cellStyle name="표준 2 8 2 2 24" xfId="10295"/>
    <cellStyle name="표준 2 8 2 2 25" xfId="10296"/>
    <cellStyle name="표준 2 8 2 2 26" xfId="10297"/>
    <cellStyle name="표준 2 8 2 2 27" xfId="10298"/>
    <cellStyle name="표준 2 8 2 2 28" xfId="10299"/>
    <cellStyle name="표준 2 8 2 2 29" xfId="10300"/>
    <cellStyle name="표준 2 8 2 2 3" xfId="10301"/>
    <cellStyle name="표준 2 8 2 2 30" xfId="10302"/>
    <cellStyle name="표준 2 8 2 2 31" xfId="10303"/>
    <cellStyle name="표준 2 8 2 2 32" xfId="10304"/>
    <cellStyle name="표준 2 8 2 2 33" xfId="10305"/>
    <cellStyle name="표준 2 8 2 2 34" xfId="10306"/>
    <cellStyle name="표준 2 8 2 2 35" xfId="10307"/>
    <cellStyle name="표준 2 8 2 2 36" xfId="10308"/>
    <cellStyle name="표준 2 8 2 2 37" xfId="10309"/>
    <cellStyle name="표준 2 8 2 2 38" xfId="10310"/>
    <cellStyle name="표준 2 8 2 2 39" xfId="10311"/>
    <cellStyle name="표준 2 8 2 2 4" xfId="10312"/>
    <cellStyle name="표준 2 8 2 2 40" xfId="10313"/>
    <cellStyle name="표준 2 8 2 2 41" xfId="10314"/>
    <cellStyle name="표준 2 8 2 2 42" xfId="10315"/>
    <cellStyle name="표준 2 8 2 2 43" xfId="10316"/>
    <cellStyle name="표준 2 8 2 2 44" xfId="10317"/>
    <cellStyle name="표준 2 8 2 2 45" xfId="10318"/>
    <cellStyle name="표준 2 8 2 2 46" xfId="10319"/>
    <cellStyle name="표준 2 8 2 2 47" xfId="10320"/>
    <cellStyle name="표준 2 8 2 2 48" xfId="10321"/>
    <cellStyle name="표준 2 8 2 2 49" xfId="10322"/>
    <cellStyle name="표준 2 8 2 2 5" xfId="10323"/>
    <cellStyle name="표준 2 8 2 2 50" xfId="10324"/>
    <cellStyle name="표준 2 8 2 2 51" xfId="10325"/>
    <cellStyle name="표준 2 8 2 2 52" xfId="10326"/>
    <cellStyle name="표준 2 8 2 2 53" xfId="10327"/>
    <cellStyle name="표준 2 8 2 2 54" xfId="10328"/>
    <cellStyle name="표준 2 8 2 2 55" xfId="10329"/>
    <cellStyle name="표준 2 8 2 2 56" xfId="10330"/>
    <cellStyle name="표준 2 8 2 2 57" xfId="10331"/>
    <cellStyle name="표준 2 8 2 2 58" xfId="10332"/>
    <cellStyle name="표준 2 8 2 2 59" xfId="10333"/>
    <cellStyle name="표준 2 8 2 2 6" xfId="10334"/>
    <cellStyle name="표준 2 8 2 2 60" xfId="10335"/>
    <cellStyle name="표준 2 8 2 2 61" xfId="10336"/>
    <cellStyle name="표준 2 8 2 2 62" xfId="10337"/>
    <cellStyle name="표준 2 8 2 2 63" xfId="10338"/>
    <cellStyle name="표준 2 8 2 2 64" xfId="10339"/>
    <cellStyle name="표준 2 8 2 2 65" xfId="10340"/>
    <cellStyle name="표준 2 8 2 2 66" xfId="10341"/>
    <cellStyle name="표준 2 8 2 2 67" xfId="10342"/>
    <cellStyle name="표준 2 8 2 2 68" xfId="10343"/>
    <cellStyle name="표준 2 8 2 2 69" xfId="10344"/>
    <cellStyle name="표준 2 8 2 2 7" xfId="10345"/>
    <cellStyle name="표준 2 8 2 2 70" xfId="10346"/>
    <cellStyle name="표준 2 8 2 2 71" xfId="10347"/>
    <cellStyle name="표준 2 8 2 2 72" xfId="10348"/>
    <cellStyle name="표준 2 8 2 2 73" xfId="10349"/>
    <cellStyle name="표준 2 8 2 2 74" xfId="10350"/>
    <cellStyle name="표준 2 8 2 2 75" xfId="10351"/>
    <cellStyle name="표준 2 8 2 2 76" xfId="10352"/>
    <cellStyle name="표준 2 8 2 2 77" xfId="10353"/>
    <cellStyle name="표준 2 8 2 2 78" xfId="10354"/>
    <cellStyle name="표준 2 8 2 2 8" xfId="10355"/>
    <cellStyle name="표준 2 8 2 2 9" xfId="10356"/>
    <cellStyle name="표준 2 8 2 20" xfId="10357"/>
    <cellStyle name="표준 2 8 2 21" xfId="10358"/>
    <cellStyle name="표준 2 8 2 22" xfId="10359"/>
    <cellStyle name="표준 2 8 2 23" xfId="10360"/>
    <cellStyle name="표준 2 8 2 24" xfId="10361"/>
    <cellStyle name="표준 2 8 2 25" xfId="10362"/>
    <cellStyle name="표준 2 8 2 26" xfId="10363"/>
    <cellStyle name="표준 2 8 2 27" xfId="10364"/>
    <cellStyle name="표준 2 8 2 28" xfId="10365"/>
    <cellStyle name="표준 2 8 2 29" xfId="10366"/>
    <cellStyle name="표준 2 8 2 3" xfId="10367"/>
    <cellStyle name="표준 2 8 2 30" xfId="10368"/>
    <cellStyle name="표준 2 8 2 31" xfId="10369"/>
    <cellStyle name="표준 2 8 2 32" xfId="10370"/>
    <cellStyle name="표준 2 8 2 33" xfId="10371"/>
    <cellStyle name="표준 2 8 2 34" xfId="10372"/>
    <cellStyle name="표준 2 8 2 35" xfId="10373"/>
    <cellStyle name="표준 2 8 2 36" xfId="10374"/>
    <cellStyle name="표준 2 8 2 37" xfId="10375"/>
    <cellStyle name="표준 2 8 2 38" xfId="10376"/>
    <cellStyle name="표준 2 8 2 39" xfId="10377"/>
    <cellStyle name="표준 2 8 2 4" xfId="10378"/>
    <cellStyle name="표준 2 8 2 40" xfId="10379"/>
    <cellStyle name="표준 2 8 2 41" xfId="10380"/>
    <cellStyle name="표준 2 8 2 42" xfId="10381"/>
    <cellStyle name="표준 2 8 2 43" xfId="10382"/>
    <cellStyle name="표준 2 8 2 44" xfId="10383"/>
    <cellStyle name="표준 2 8 2 45" xfId="10384"/>
    <cellStyle name="표준 2 8 2 46" xfId="10385"/>
    <cellStyle name="표준 2 8 2 47" xfId="10386"/>
    <cellStyle name="표준 2 8 2 48" xfId="10387"/>
    <cellStyle name="표준 2 8 2 49" xfId="10388"/>
    <cellStyle name="표준 2 8 2 5" xfId="10389"/>
    <cellStyle name="표준 2 8 2 50" xfId="10390"/>
    <cellStyle name="표준 2 8 2 51" xfId="10391"/>
    <cellStyle name="표준 2 8 2 52" xfId="10392"/>
    <cellStyle name="표준 2 8 2 53" xfId="10393"/>
    <cellStyle name="표준 2 8 2 54" xfId="10394"/>
    <cellStyle name="표준 2 8 2 55" xfId="10395"/>
    <cellStyle name="표준 2 8 2 56" xfId="10396"/>
    <cellStyle name="표준 2 8 2 57" xfId="10397"/>
    <cellStyle name="표준 2 8 2 58" xfId="10398"/>
    <cellStyle name="표준 2 8 2 59" xfId="10399"/>
    <cellStyle name="표준 2 8 2 6" xfId="10400"/>
    <cellStyle name="표준 2 8 2 60" xfId="10401"/>
    <cellStyle name="표준 2 8 2 61" xfId="10402"/>
    <cellStyle name="표준 2 8 2 62" xfId="10403"/>
    <cellStyle name="표준 2 8 2 63" xfId="10404"/>
    <cellStyle name="표준 2 8 2 64" xfId="10405"/>
    <cellStyle name="표준 2 8 2 65" xfId="10406"/>
    <cellStyle name="표준 2 8 2 66" xfId="10407"/>
    <cellStyle name="표준 2 8 2 67" xfId="10408"/>
    <cellStyle name="표준 2 8 2 68" xfId="10409"/>
    <cellStyle name="표준 2 8 2 69" xfId="10410"/>
    <cellStyle name="표준 2 8 2 7" xfId="10411"/>
    <cellStyle name="표준 2 8 2 70" xfId="10412"/>
    <cellStyle name="표준 2 8 2 71" xfId="10413"/>
    <cellStyle name="표준 2 8 2 72" xfId="10414"/>
    <cellStyle name="표준 2 8 2 73" xfId="10415"/>
    <cellStyle name="표준 2 8 2 74" xfId="10416"/>
    <cellStyle name="표준 2 8 2 75" xfId="10417"/>
    <cellStyle name="표준 2 8 2 76" xfId="10418"/>
    <cellStyle name="표준 2 8 2 77" xfId="10419"/>
    <cellStyle name="표준 2 8 2 78" xfId="10420"/>
    <cellStyle name="표준 2 8 2 8" xfId="10421"/>
    <cellStyle name="표준 2 8 2 9" xfId="10422"/>
    <cellStyle name="표준 2 8 20" xfId="10423"/>
    <cellStyle name="표준 2 8 21" xfId="10424"/>
    <cellStyle name="표준 2 8 22" xfId="10425"/>
    <cellStyle name="표준 2 8 23" xfId="10426"/>
    <cellStyle name="표준 2 8 24" xfId="10427"/>
    <cellStyle name="표준 2 8 25" xfId="10428"/>
    <cellStyle name="표준 2 8 26" xfId="10429"/>
    <cellStyle name="표준 2 8 27" xfId="10430"/>
    <cellStyle name="표준 2 8 28" xfId="10431"/>
    <cellStyle name="표준 2 8 29" xfId="10432"/>
    <cellStyle name="표준 2 8 3" xfId="10433"/>
    <cellStyle name="표준 2 8 30" xfId="10434"/>
    <cellStyle name="표준 2 8 31" xfId="10435"/>
    <cellStyle name="표준 2 8 32" xfId="10436"/>
    <cellStyle name="표준 2 8 33" xfId="10437"/>
    <cellStyle name="표준 2 8 34" xfId="10438"/>
    <cellStyle name="표준 2 8 35" xfId="10439"/>
    <cellStyle name="표준 2 8 36" xfId="10440"/>
    <cellStyle name="표준 2 8 37" xfId="10441"/>
    <cellStyle name="표준 2 8 38" xfId="10442"/>
    <cellStyle name="표준 2 8 39" xfId="10443"/>
    <cellStyle name="표준 2 8 4" xfId="10444"/>
    <cellStyle name="표준 2 8 40" xfId="10445"/>
    <cellStyle name="표준 2 8 41" xfId="10446"/>
    <cellStyle name="표준 2 8 42" xfId="10447"/>
    <cellStyle name="표준 2 8 43" xfId="10448"/>
    <cellStyle name="표준 2 8 44" xfId="10449"/>
    <cellStyle name="표준 2 8 45" xfId="10450"/>
    <cellStyle name="표준 2 8 46" xfId="10451"/>
    <cellStyle name="표준 2 8 47" xfId="10452"/>
    <cellStyle name="표준 2 8 48" xfId="10453"/>
    <cellStyle name="표준 2 8 49" xfId="10454"/>
    <cellStyle name="표준 2 8 5" xfId="10455"/>
    <cellStyle name="표준 2 8 50" xfId="10456"/>
    <cellStyle name="표준 2 8 51" xfId="10457"/>
    <cellStyle name="표준 2 8 52" xfId="10458"/>
    <cellStyle name="표준 2 8 53" xfId="10459"/>
    <cellStyle name="표준 2 8 54" xfId="10460"/>
    <cellStyle name="표준 2 8 55" xfId="10461"/>
    <cellStyle name="표준 2 8 56" xfId="10462"/>
    <cellStyle name="표준 2 8 57" xfId="10463"/>
    <cellStyle name="표준 2 8 58" xfId="10464"/>
    <cellStyle name="표준 2 8 59" xfId="10465"/>
    <cellStyle name="표준 2 8 6" xfId="10466"/>
    <cellStyle name="표준 2 8 60" xfId="10467"/>
    <cellStyle name="표준 2 8 61" xfId="10468"/>
    <cellStyle name="표준 2 8 62" xfId="10469"/>
    <cellStyle name="표준 2 8 63" xfId="10470"/>
    <cellStyle name="표준 2 8 64" xfId="10471"/>
    <cellStyle name="표준 2 8 65" xfId="10472"/>
    <cellStyle name="표준 2 8 66" xfId="10473"/>
    <cellStyle name="표준 2 8 67" xfId="10474"/>
    <cellStyle name="표준 2 8 68" xfId="10475"/>
    <cellStyle name="표준 2 8 69" xfId="10476"/>
    <cellStyle name="표준 2 8 7" xfId="10477"/>
    <cellStyle name="표준 2 8 70" xfId="10478"/>
    <cellStyle name="표준 2 8 71" xfId="10479"/>
    <cellStyle name="표준 2 8 72" xfId="10480"/>
    <cellStyle name="표준 2 8 73" xfId="10481"/>
    <cellStyle name="표준 2 8 74" xfId="10482"/>
    <cellStyle name="표준 2 8 75" xfId="10483"/>
    <cellStyle name="표준 2 8 76" xfId="10484"/>
    <cellStyle name="표준 2 8 77" xfId="10485"/>
    <cellStyle name="표준 2 8 78" xfId="10486"/>
    <cellStyle name="표준 2 8 79" xfId="10487"/>
    <cellStyle name="표준 2 8 8" xfId="10488"/>
    <cellStyle name="표준 2 8 80" xfId="10489"/>
    <cellStyle name="표준 2 8 81" xfId="10490"/>
    <cellStyle name="표준 2 8 82" xfId="10491"/>
    <cellStyle name="표준 2 8 83" xfId="10492"/>
    <cellStyle name="표준 2 8 84" xfId="10493"/>
    <cellStyle name="표준 2 8 85" xfId="10494"/>
    <cellStyle name="표준 2 8 86" xfId="10495"/>
    <cellStyle name="표준 2 8 87" xfId="10496"/>
    <cellStyle name="표준 2 8 88" xfId="10497"/>
    <cellStyle name="표준 2 8 89" xfId="10498"/>
    <cellStyle name="표준 2 8 9" xfId="10499"/>
    <cellStyle name="표준 2 8 90" xfId="10500"/>
    <cellStyle name="표준 2 8 91" xfId="10501"/>
    <cellStyle name="표준 2 8 92" xfId="10502"/>
    <cellStyle name="표준 2 8 93" xfId="10503"/>
    <cellStyle name="표준 2 8 94" xfId="10504"/>
    <cellStyle name="표준 2 8 95" xfId="10505"/>
    <cellStyle name="표준 2 8 96" xfId="10506"/>
    <cellStyle name="표준 2 8 97" xfId="10507"/>
    <cellStyle name="표준 2 8 98" xfId="10508"/>
    <cellStyle name="표준 2 8 99" xfId="10509"/>
    <cellStyle name="표준 2 80" xfId="10510"/>
    <cellStyle name="표준 2 80 2" xfId="10511"/>
    <cellStyle name="표준 2 81" xfId="10512"/>
    <cellStyle name="표준 2 81 10" xfId="10513"/>
    <cellStyle name="표준 2 81 11" xfId="10514"/>
    <cellStyle name="표준 2 81 12" xfId="10515"/>
    <cellStyle name="표준 2 81 13" xfId="10516"/>
    <cellStyle name="표준 2 81 14" xfId="10517"/>
    <cellStyle name="표준 2 81 15" xfId="10518"/>
    <cellStyle name="표준 2 81 16" xfId="10519"/>
    <cellStyle name="표준 2 81 17" xfId="10520"/>
    <cellStyle name="표준 2 81 18" xfId="10521"/>
    <cellStyle name="표준 2 81 19" xfId="10522"/>
    <cellStyle name="표준 2 81 2" xfId="10523"/>
    <cellStyle name="표준 2 81 20" xfId="10524"/>
    <cellStyle name="표준 2 81 21" xfId="10525"/>
    <cellStyle name="표준 2 81 22" xfId="10526"/>
    <cellStyle name="표준 2 81 23" xfId="10527"/>
    <cellStyle name="표준 2 81 24" xfId="10528"/>
    <cellStyle name="표준 2 81 25" xfId="10529"/>
    <cellStyle name="표준 2 81 26" xfId="10530"/>
    <cellStyle name="표준 2 81 27" xfId="10531"/>
    <cellStyle name="표준 2 81 28" xfId="10532"/>
    <cellStyle name="표준 2 81 29" xfId="10533"/>
    <cellStyle name="표준 2 81 3" xfId="10534"/>
    <cellStyle name="표준 2 81 30" xfId="10535"/>
    <cellStyle name="표준 2 81 31" xfId="10536"/>
    <cellStyle name="표준 2 81 32" xfId="10537"/>
    <cellStyle name="표준 2 81 33" xfId="10538"/>
    <cellStyle name="표준 2 81 34" xfId="10539"/>
    <cellStyle name="표준 2 81 35" xfId="10540"/>
    <cellStyle name="표준 2 81 36" xfId="10541"/>
    <cellStyle name="표준 2 81 37" xfId="10542"/>
    <cellStyle name="표준 2 81 38" xfId="10543"/>
    <cellStyle name="표준 2 81 39" xfId="10544"/>
    <cellStyle name="표준 2 81 4" xfId="10545"/>
    <cellStyle name="표준 2 81 40" xfId="10546"/>
    <cellStyle name="표준 2 81 41" xfId="10547"/>
    <cellStyle name="표준 2 81 5" xfId="10548"/>
    <cellStyle name="표준 2 81 6" xfId="10549"/>
    <cellStyle name="표준 2 81 7" xfId="10550"/>
    <cellStyle name="표준 2 81 8" xfId="10551"/>
    <cellStyle name="표준 2 81 9" xfId="10552"/>
    <cellStyle name="표준 2 82" xfId="10553"/>
    <cellStyle name="표준 2 82 2" xfId="10554"/>
    <cellStyle name="표준 2 83" xfId="10555"/>
    <cellStyle name="표준 2 83 2" xfId="10556"/>
    <cellStyle name="표준 2 84" xfId="10557"/>
    <cellStyle name="표준 2 84 2" xfId="10558"/>
    <cellStyle name="표준 2 85" xfId="10559"/>
    <cellStyle name="표준 2 85 2" xfId="10560"/>
    <cellStyle name="표준 2 86" xfId="10561"/>
    <cellStyle name="표준 2 86 2" xfId="10562"/>
    <cellStyle name="표준 2 87" xfId="10563"/>
    <cellStyle name="표준 2 87 2" xfId="10564"/>
    <cellStyle name="표준 2 88" xfId="10565"/>
    <cellStyle name="표준 2 88 2" xfId="10566"/>
    <cellStyle name="표준 2 89" xfId="10567"/>
    <cellStyle name="표준 2 89 2" xfId="10568"/>
    <cellStyle name="표준 2 9" xfId="10569"/>
    <cellStyle name="표준 2 9 10" xfId="10570"/>
    <cellStyle name="표준 2 9 11" xfId="10571"/>
    <cellStyle name="표준 2 9 12" xfId="10572"/>
    <cellStyle name="표준 2 9 13" xfId="10573"/>
    <cellStyle name="표준 2 9 14" xfId="10574"/>
    <cellStyle name="표준 2 9 15" xfId="10575"/>
    <cellStyle name="표준 2 9 16" xfId="10576"/>
    <cellStyle name="표준 2 9 17" xfId="10577"/>
    <cellStyle name="표준 2 9 18" xfId="10578"/>
    <cellStyle name="표준 2 9 19" xfId="10579"/>
    <cellStyle name="표준 2 9 2" xfId="10580"/>
    <cellStyle name="표준 2 9 2 10" xfId="10581"/>
    <cellStyle name="표준 2 9 2 11" xfId="10582"/>
    <cellStyle name="표준 2 9 2 12" xfId="10583"/>
    <cellStyle name="표준 2 9 2 13" xfId="10584"/>
    <cellStyle name="표준 2 9 2 14" xfId="10585"/>
    <cellStyle name="표준 2 9 2 15" xfId="10586"/>
    <cellStyle name="표준 2 9 2 16" xfId="10587"/>
    <cellStyle name="표준 2 9 2 17" xfId="10588"/>
    <cellStyle name="표준 2 9 2 18" xfId="10589"/>
    <cellStyle name="표준 2 9 2 19" xfId="10590"/>
    <cellStyle name="표준 2 9 2 2" xfId="10591"/>
    <cellStyle name="표준 2 9 2 20" xfId="10592"/>
    <cellStyle name="표준 2 9 2 21" xfId="10593"/>
    <cellStyle name="표준 2 9 2 22" xfId="10594"/>
    <cellStyle name="표준 2 9 2 23" xfId="10595"/>
    <cellStyle name="표준 2 9 2 24" xfId="10596"/>
    <cellStyle name="표준 2 9 2 25" xfId="10597"/>
    <cellStyle name="표준 2 9 2 26" xfId="10598"/>
    <cellStyle name="표준 2 9 2 27" xfId="10599"/>
    <cellStyle name="표준 2 9 2 28" xfId="10600"/>
    <cellStyle name="표준 2 9 2 29" xfId="10601"/>
    <cellStyle name="표준 2 9 2 3" xfId="10602"/>
    <cellStyle name="표준 2 9 2 30" xfId="10603"/>
    <cellStyle name="표준 2 9 2 31" xfId="10604"/>
    <cellStyle name="표준 2 9 2 32" xfId="10605"/>
    <cellStyle name="표준 2 9 2 33" xfId="10606"/>
    <cellStyle name="표준 2 9 2 34" xfId="10607"/>
    <cellStyle name="표준 2 9 2 35" xfId="10608"/>
    <cellStyle name="표준 2 9 2 36" xfId="10609"/>
    <cellStyle name="표준 2 9 2 37" xfId="10610"/>
    <cellStyle name="표준 2 9 2 38" xfId="10611"/>
    <cellStyle name="표준 2 9 2 39" xfId="10612"/>
    <cellStyle name="표준 2 9 2 4" xfId="10613"/>
    <cellStyle name="표준 2 9 2 40" xfId="10614"/>
    <cellStyle name="표준 2 9 2 41" xfId="10615"/>
    <cellStyle name="표준 2 9 2 42" xfId="10616"/>
    <cellStyle name="표준 2 9 2 43" xfId="10617"/>
    <cellStyle name="표준 2 9 2 44" xfId="10618"/>
    <cellStyle name="표준 2 9 2 45" xfId="10619"/>
    <cellStyle name="표준 2 9 2 46" xfId="10620"/>
    <cellStyle name="표준 2 9 2 47" xfId="10621"/>
    <cellStyle name="표준 2 9 2 48" xfId="10622"/>
    <cellStyle name="표준 2 9 2 49" xfId="10623"/>
    <cellStyle name="표준 2 9 2 5" xfId="10624"/>
    <cellStyle name="표준 2 9 2 50" xfId="10625"/>
    <cellStyle name="표준 2 9 2 51" xfId="10626"/>
    <cellStyle name="표준 2 9 2 52" xfId="10627"/>
    <cellStyle name="표준 2 9 2 53" xfId="10628"/>
    <cellStyle name="표준 2 9 2 54" xfId="10629"/>
    <cellStyle name="표준 2 9 2 55" xfId="10630"/>
    <cellStyle name="표준 2 9 2 56" xfId="10631"/>
    <cellStyle name="표준 2 9 2 57" xfId="10632"/>
    <cellStyle name="표준 2 9 2 58" xfId="10633"/>
    <cellStyle name="표준 2 9 2 59" xfId="10634"/>
    <cellStyle name="표준 2 9 2 6" xfId="10635"/>
    <cellStyle name="표준 2 9 2 60" xfId="10636"/>
    <cellStyle name="표준 2 9 2 61" xfId="10637"/>
    <cellStyle name="표준 2 9 2 62" xfId="10638"/>
    <cellStyle name="표준 2 9 2 63" xfId="10639"/>
    <cellStyle name="표준 2 9 2 64" xfId="10640"/>
    <cellStyle name="표준 2 9 2 65" xfId="10641"/>
    <cellStyle name="표준 2 9 2 66" xfId="10642"/>
    <cellStyle name="표준 2 9 2 67" xfId="10643"/>
    <cellStyle name="표준 2 9 2 68" xfId="10644"/>
    <cellStyle name="표준 2 9 2 69" xfId="10645"/>
    <cellStyle name="표준 2 9 2 7" xfId="10646"/>
    <cellStyle name="표준 2 9 2 70" xfId="10647"/>
    <cellStyle name="표준 2 9 2 71" xfId="10648"/>
    <cellStyle name="표준 2 9 2 72" xfId="10649"/>
    <cellStyle name="표준 2 9 2 73" xfId="10650"/>
    <cellStyle name="표준 2 9 2 74" xfId="10651"/>
    <cellStyle name="표준 2 9 2 75" xfId="10652"/>
    <cellStyle name="표준 2 9 2 76" xfId="10653"/>
    <cellStyle name="표준 2 9 2 77" xfId="10654"/>
    <cellStyle name="표준 2 9 2 78" xfId="10655"/>
    <cellStyle name="표준 2 9 2 8" xfId="10656"/>
    <cellStyle name="표준 2 9 2 9" xfId="10657"/>
    <cellStyle name="표준 2 9 20" xfId="10658"/>
    <cellStyle name="표준 2 9 21" xfId="10659"/>
    <cellStyle name="표준 2 9 22" xfId="10660"/>
    <cellStyle name="표준 2 9 23" xfId="10661"/>
    <cellStyle name="표준 2 9 24" xfId="10662"/>
    <cellStyle name="표준 2 9 25" xfId="10663"/>
    <cellStyle name="표준 2 9 26" xfId="10664"/>
    <cellStyle name="표준 2 9 27" xfId="10665"/>
    <cellStyle name="표준 2 9 28" xfId="10666"/>
    <cellStyle name="표준 2 9 29" xfId="10667"/>
    <cellStyle name="표준 2 9 3" xfId="10668"/>
    <cellStyle name="표준 2 9 30" xfId="10669"/>
    <cellStyle name="표준 2 9 31" xfId="10670"/>
    <cellStyle name="표준 2 9 32" xfId="10671"/>
    <cellStyle name="표준 2 9 33" xfId="10672"/>
    <cellStyle name="표준 2 9 34" xfId="10673"/>
    <cellStyle name="표준 2 9 35" xfId="10674"/>
    <cellStyle name="표준 2 9 36" xfId="10675"/>
    <cellStyle name="표준 2 9 37" xfId="10676"/>
    <cellStyle name="표준 2 9 38" xfId="10677"/>
    <cellStyle name="표준 2 9 39" xfId="10678"/>
    <cellStyle name="표준 2 9 4" xfId="10679"/>
    <cellStyle name="표준 2 9 40" xfId="10680"/>
    <cellStyle name="표준 2 9 41" xfId="10681"/>
    <cellStyle name="표준 2 9 42" xfId="10682"/>
    <cellStyle name="표준 2 9 43" xfId="10683"/>
    <cellStyle name="표준 2 9 44" xfId="10684"/>
    <cellStyle name="표준 2 9 45" xfId="10685"/>
    <cellStyle name="표준 2 9 46" xfId="10686"/>
    <cellStyle name="표준 2 9 47" xfId="10687"/>
    <cellStyle name="표준 2 9 48" xfId="10688"/>
    <cellStyle name="표준 2 9 49" xfId="10689"/>
    <cellStyle name="표준 2 9 5" xfId="10690"/>
    <cellStyle name="표준 2 9 50" xfId="10691"/>
    <cellStyle name="표준 2 9 51" xfId="10692"/>
    <cellStyle name="표준 2 9 52" xfId="10693"/>
    <cellStyle name="표준 2 9 53" xfId="10694"/>
    <cellStyle name="표준 2 9 54" xfId="10695"/>
    <cellStyle name="표준 2 9 55" xfId="10696"/>
    <cellStyle name="표준 2 9 56" xfId="10697"/>
    <cellStyle name="표준 2 9 57" xfId="10698"/>
    <cellStyle name="표준 2 9 58" xfId="10699"/>
    <cellStyle name="표준 2 9 59" xfId="10700"/>
    <cellStyle name="표준 2 9 6" xfId="10701"/>
    <cellStyle name="표준 2 9 60" xfId="10702"/>
    <cellStyle name="표준 2 9 61" xfId="10703"/>
    <cellStyle name="표준 2 9 62" xfId="10704"/>
    <cellStyle name="표준 2 9 63" xfId="10705"/>
    <cellStyle name="표준 2 9 64" xfId="10706"/>
    <cellStyle name="표준 2 9 65" xfId="10707"/>
    <cellStyle name="표준 2 9 66" xfId="10708"/>
    <cellStyle name="표준 2 9 67" xfId="10709"/>
    <cellStyle name="표준 2 9 68" xfId="10710"/>
    <cellStyle name="표준 2 9 69" xfId="10711"/>
    <cellStyle name="표준 2 9 7" xfId="10712"/>
    <cellStyle name="표준 2 9 70" xfId="10713"/>
    <cellStyle name="표준 2 9 71" xfId="10714"/>
    <cellStyle name="표준 2 9 72" xfId="10715"/>
    <cellStyle name="표준 2 9 73" xfId="10716"/>
    <cellStyle name="표준 2 9 74" xfId="10717"/>
    <cellStyle name="표준 2 9 75" xfId="10718"/>
    <cellStyle name="표준 2 9 76" xfId="10719"/>
    <cellStyle name="표준 2 9 77" xfId="10720"/>
    <cellStyle name="표준 2 9 78" xfId="10721"/>
    <cellStyle name="표준 2 9 8" xfId="10722"/>
    <cellStyle name="표준 2 9 9" xfId="10723"/>
    <cellStyle name="표준 2 90" xfId="10724"/>
    <cellStyle name="표준 2 90 2" xfId="10725"/>
    <cellStyle name="표준 2 91" xfId="10726"/>
    <cellStyle name="표준 2 91 2" xfId="10727"/>
    <cellStyle name="표준 2 92" xfId="10728"/>
    <cellStyle name="표준 2 92 2" xfId="10729"/>
    <cellStyle name="표준 2 93" xfId="10730"/>
    <cellStyle name="표준 2 93 2" xfId="10731"/>
    <cellStyle name="표준 2 94" xfId="10732"/>
    <cellStyle name="표준 2 94 2" xfId="10733"/>
    <cellStyle name="표준 2 95" xfId="10734"/>
    <cellStyle name="표준 2 95 2" xfId="10735"/>
    <cellStyle name="표준 2 96" xfId="10736"/>
    <cellStyle name="표준 2 96 2" xfId="10737"/>
    <cellStyle name="표준 2 97" xfId="10738"/>
    <cellStyle name="표준 2 97 2" xfId="10739"/>
    <cellStyle name="표준 2 98" xfId="10740"/>
    <cellStyle name="표준 2 98 2" xfId="10741"/>
    <cellStyle name="표준 2 99" xfId="10742"/>
    <cellStyle name="표준 2 99 2" xfId="10743"/>
    <cellStyle name="표준 2_%98준+및+중요도+질의서(TFT배포용)_v0.9_110228_김민석" xfId="10744"/>
    <cellStyle name="표준 20" xfId="10745"/>
    <cellStyle name="표준 20 2" xfId="10746"/>
    <cellStyle name="표준 20 2 10" xfId="10747"/>
    <cellStyle name="표준 20 2 11" xfId="10748"/>
    <cellStyle name="표준 20 2 12" xfId="10749"/>
    <cellStyle name="표준 20 2 13" xfId="10750"/>
    <cellStyle name="표준 20 2 14" xfId="10751"/>
    <cellStyle name="표준 20 2 15" xfId="10752"/>
    <cellStyle name="표준 20 2 16" xfId="10753"/>
    <cellStyle name="표준 20 2 17" xfId="10754"/>
    <cellStyle name="표준 20 2 18" xfId="10755"/>
    <cellStyle name="표준 20 2 19" xfId="10756"/>
    <cellStyle name="표준 20 2 2" xfId="10757"/>
    <cellStyle name="표준 20 2 20" xfId="10758"/>
    <cellStyle name="표준 20 2 21" xfId="10759"/>
    <cellStyle name="표준 20 2 22" xfId="10760"/>
    <cellStyle name="표준 20 2 23" xfId="10761"/>
    <cellStyle name="표준 20 2 3" xfId="10762"/>
    <cellStyle name="표준 20 2 4" xfId="10763"/>
    <cellStyle name="표준 20 2 5" xfId="10764"/>
    <cellStyle name="표준 20 2 6" xfId="10765"/>
    <cellStyle name="표준 20 2 7" xfId="10766"/>
    <cellStyle name="표준 20 2 8" xfId="10767"/>
    <cellStyle name="표준 20 2 9" xfId="10768"/>
    <cellStyle name="표준 20 3" xfId="10769"/>
    <cellStyle name="표준 20 3 10" xfId="10770"/>
    <cellStyle name="표준 20 3 11" xfId="10771"/>
    <cellStyle name="표준 20 3 12" xfId="10772"/>
    <cellStyle name="표준 20 3 13" xfId="10773"/>
    <cellStyle name="표준 20 3 14" xfId="10774"/>
    <cellStyle name="표준 20 3 15" xfId="10775"/>
    <cellStyle name="표준 20 3 16" xfId="10776"/>
    <cellStyle name="표준 20 3 17" xfId="10777"/>
    <cellStyle name="표준 20 3 18" xfId="10778"/>
    <cellStyle name="표준 20 3 19" xfId="10779"/>
    <cellStyle name="표준 20 3 2" xfId="10780"/>
    <cellStyle name="표준 20 3 20" xfId="10781"/>
    <cellStyle name="표준 20 3 21" xfId="10782"/>
    <cellStyle name="표준 20 3 22" xfId="10783"/>
    <cellStyle name="표준 20 3 23" xfId="10784"/>
    <cellStyle name="표준 20 3 3" xfId="10785"/>
    <cellStyle name="표준 20 3 4" xfId="10786"/>
    <cellStyle name="표준 20 3 5" xfId="10787"/>
    <cellStyle name="표준 20 3 6" xfId="10788"/>
    <cellStyle name="표준 20 3 7" xfId="10789"/>
    <cellStyle name="표준 20 3 8" xfId="10790"/>
    <cellStyle name="표준 20 3 9" xfId="10791"/>
    <cellStyle name="표준 20 4" xfId="10792"/>
    <cellStyle name="표준 20 4 10" xfId="10793"/>
    <cellStyle name="표준 20 4 11" xfId="10794"/>
    <cellStyle name="표준 20 4 12" xfId="10795"/>
    <cellStyle name="표준 20 4 13" xfId="10796"/>
    <cellStyle name="표준 20 4 14" xfId="10797"/>
    <cellStyle name="표준 20 4 15" xfId="10798"/>
    <cellStyle name="표준 20 4 16" xfId="10799"/>
    <cellStyle name="표준 20 4 17" xfId="10800"/>
    <cellStyle name="표준 20 4 18" xfId="10801"/>
    <cellStyle name="표준 20 4 19" xfId="10802"/>
    <cellStyle name="표준 20 4 2" xfId="10803"/>
    <cellStyle name="표준 20 4 20" xfId="10804"/>
    <cellStyle name="표준 20 4 21" xfId="10805"/>
    <cellStyle name="표준 20 4 22" xfId="10806"/>
    <cellStyle name="표준 20 4 23" xfId="10807"/>
    <cellStyle name="표준 20 4 3" xfId="10808"/>
    <cellStyle name="표준 20 4 4" xfId="10809"/>
    <cellStyle name="표준 20 4 5" xfId="10810"/>
    <cellStyle name="표준 20 4 6" xfId="10811"/>
    <cellStyle name="표준 20 4 7" xfId="10812"/>
    <cellStyle name="표준 20 4 8" xfId="10813"/>
    <cellStyle name="표준 20 4 9" xfId="10814"/>
    <cellStyle name="표준 20 5" xfId="10815"/>
    <cellStyle name="표준 20 5 10" xfId="10816"/>
    <cellStyle name="표준 20 5 11" xfId="10817"/>
    <cellStyle name="표준 20 5 12" xfId="10818"/>
    <cellStyle name="표준 20 5 13" xfId="10819"/>
    <cellStyle name="표준 20 5 14" xfId="10820"/>
    <cellStyle name="표준 20 5 15" xfId="10821"/>
    <cellStyle name="표준 20 5 16" xfId="10822"/>
    <cellStyle name="표준 20 5 17" xfId="10823"/>
    <cellStyle name="표준 20 5 18" xfId="10824"/>
    <cellStyle name="표준 20 5 19" xfId="10825"/>
    <cellStyle name="표준 20 5 2" xfId="10826"/>
    <cellStyle name="표준 20 5 20" xfId="10827"/>
    <cellStyle name="표준 20 5 21" xfId="10828"/>
    <cellStyle name="표준 20 5 22" xfId="10829"/>
    <cellStyle name="표준 20 5 23" xfId="10830"/>
    <cellStyle name="표준 20 5 3" xfId="10831"/>
    <cellStyle name="표준 20 5 4" xfId="10832"/>
    <cellStyle name="표준 20 5 5" xfId="10833"/>
    <cellStyle name="표준 20 5 6" xfId="10834"/>
    <cellStyle name="표준 20 5 7" xfId="10835"/>
    <cellStyle name="표준 20 5 8" xfId="10836"/>
    <cellStyle name="표준 20 5 9" xfId="10837"/>
    <cellStyle name="표준 21" xfId="10838"/>
    <cellStyle name="표준 21 10" xfId="10839"/>
    <cellStyle name="표준 21 11" xfId="10840"/>
    <cellStyle name="표준 21 12" xfId="10841"/>
    <cellStyle name="표준 21 13" xfId="10842"/>
    <cellStyle name="표준 21 14" xfId="10843"/>
    <cellStyle name="표준 21 15" xfId="10844"/>
    <cellStyle name="표준 21 16" xfId="10845"/>
    <cellStyle name="표준 21 17" xfId="10846"/>
    <cellStyle name="표준 21 18" xfId="10847"/>
    <cellStyle name="표준 21 19" xfId="10848"/>
    <cellStyle name="표준 21 2" xfId="10849"/>
    <cellStyle name="표준 21 2 10" xfId="10850"/>
    <cellStyle name="표준 21 2 11" xfId="10851"/>
    <cellStyle name="표준 21 2 12" xfId="10852"/>
    <cellStyle name="표준 21 2 13" xfId="10853"/>
    <cellStyle name="표준 21 2 14" xfId="10854"/>
    <cellStyle name="표준 21 2 15" xfId="10855"/>
    <cellStyle name="표준 21 2 16" xfId="10856"/>
    <cellStyle name="표준 21 2 17" xfId="10857"/>
    <cellStyle name="표준 21 2 18" xfId="10858"/>
    <cellStyle name="표준 21 2 19" xfId="10859"/>
    <cellStyle name="표준 21 2 2" xfId="10860"/>
    <cellStyle name="표준 21 2 20" xfId="10861"/>
    <cellStyle name="표준 21 2 21" xfId="10862"/>
    <cellStyle name="표준 21 2 22" xfId="10863"/>
    <cellStyle name="표준 21 2 23" xfId="10864"/>
    <cellStyle name="표준 21 2 3" xfId="10865"/>
    <cellStyle name="표준 21 2 4" xfId="10866"/>
    <cellStyle name="표준 21 2 5" xfId="10867"/>
    <cellStyle name="표준 21 2 6" xfId="10868"/>
    <cellStyle name="표준 21 2 7" xfId="10869"/>
    <cellStyle name="표준 21 2 8" xfId="10870"/>
    <cellStyle name="표준 21 2 9" xfId="10871"/>
    <cellStyle name="표준 21 20" xfId="10872"/>
    <cellStyle name="표준 21 21" xfId="10873"/>
    <cellStyle name="표준 21 22" xfId="10874"/>
    <cellStyle name="표준 21 23" xfId="10875"/>
    <cellStyle name="표준 21 24" xfId="10876"/>
    <cellStyle name="표준 21 3" xfId="10877"/>
    <cellStyle name="표준 21 4" xfId="10878"/>
    <cellStyle name="표준 21 5" xfId="10879"/>
    <cellStyle name="표준 21 6" xfId="10880"/>
    <cellStyle name="표준 21 7" xfId="10881"/>
    <cellStyle name="표준 21 8" xfId="10882"/>
    <cellStyle name="표준 21 9" xfId="10883"/>
    <cellStyle name="표준 22" xfId="10884"/>
    <cellStyle name="표준 22 10" xfId="10885"/>
    <cellStyle name="표준 22 11" xfId="10886"/>
    <cellStyle name="표준 22 12" xfId="10887"/>
    <cellStyle name="표준 22 13" xfId="10888"/>
    <cellStyle name="표준 22 14" xfId="10889"/>
    <cellStyle name="표준 22 15" xfId="10890"/>
    <cellStyle name="표준 22 16" xfId="10891"/>
    <cellStyle name="표준 22 17" xfId="10892"/>
    <cellStyle name="표준 22 18" xfId="10893"/>
    <cellStyle name="표준 22 19" xfId="10894"/>
    <cellStyle name="표준 22 2" xfId="10895"/>
    <cellStyle name="표준 22 2 10" xfId="10896"/>
    <cellStyle name="표준 22 2 11" xfId="10897"/>
    <cellStyle name="표준 22 2 12" xfId="10898"/>
    <cellStyle name="표준 22 2 13" xfId="10899"/>
    <cellStyle name="표준 22 2 14" xfId="10900"/>
    <cellStyle name="표준 22 2 15" xfId="10901"/>
    <cellStyle name="표준 22 2 16" xfId="10902"/>
    <cellStyle name="표준 22 2 17" xfId="10903"/>
    <cellStyle name="표준 22 2 18" xfId="10904"/>
    <cellStyle name="표준 22 2 19" xfId="10905"/>
    <cellStyle name="표준 22 2 2" xfId="10906"/>
    <cellStyle name="표준 22 2 20" xfId="10907"/>
    <cellStyle name="표준 22 2 21" xfId="10908"/>
    <cellStyle name="표준 22 2 22" xfId="10909"/>
    <cellStyle name="표준 22 2 23" xfId="10910"/>
    <cellStyle name="표준 22 2 3" xfId="10911"/>
    <cellStyle name="표준 22 2 4" xfId="10912"/>
    <cellStyle name="표준 22 2 5" xfId="10913"/>
    <cellStyle name="표준 22 2 6" xfId="10914"/>
    <cellStyle name="표준 22 2 7" xfId="10915"/>
    <cellStyle name="표준 22 2 8" xfId="10916"/>
    <cellStyle name="표준 22 2 9" xfId="10917"/>
    <cellStyle name="표준 22 20" xfId="10918"/>
    <cellStyle name="표준 22 21" xfId="10919"/>
    <cellStyle name="표준 22 22" xfId="10920"/>
    <cellStyle name="표준 22 23" xfId="10921"/>
    <cellStyle name="표준 22 24" xfId="10922"/>
    <cellStyle name="표준 22 25" xfId="10923"/>
    <cellStyle name="표준 22 26" xfId="10924"/>
    <cellStyle name="표준 22 27" xfId="10925"/>
    <cellStyle name="표준 22 28" xfId="10926"/>
    <cellStyle name="표준 22 29" xfId="10927"/>
    <cellStyle name="표준 22 3" xfId="10928"/>
    <cellStyle name="표준 22 30" xfId="10929"/>
    <cellStyle name="표준 22 31" xfId="10930"/>
    <cellStyle name="표준 22 32" xfId="10931"/>
    <cellStyle name="표준 22 33" xfId="10932"/>
    <cellStyle name="표준 22 34" xfId="10933"/>
    <cellStyle name="표준 22 35" xfId="10934"/>
    <cellStyle name="표준 22 36" xfId="10935"/>
    <cellStyle name="표준 22 37" xfId="10936"/>
    <cellStyle name="표준 22 38" xfId="10937"/>
    <cellStyle name="표준 22 39" xfId="10938"/>
    <cellStyle name="표준 22 4" xfId="10939"/>
    <cellStyle name="표준 22 40" xfId="10940"/>
    <cellStyle name="표준 22 41" xfId="10941"/>
    <cellStyle name="표준 22 42" xfId="10942"/>
    <cellStyle name="표준 22 43" xfId="10943"/>
    <cellStyle name="표준 22 44" xfId="10944"/>
    <cellStyle name="표준 22 45" xfId="10945"/>
    <cellStyle name="표준 22 46" xfId="10946"/>
    <cellStyle name="표준 22 47" xfId="10947"/>
    <cellStyle name="표준 22 48" xfId="10948"/>
    <cellStyle name="표준 22 49" xfId="10949"/>
    <cellStyle name="표준 22 5" xfId="10950"/>
    <cellStyle name="표준 22 50" xfId="10951"/>
    <cellStyle name="표준 22 51" xfId="10952"/>
    <cellStyle name="표준 22 52" xfId="10953"/>
    <cellStyle name="표준 22 53" xfId="10954"/>
    <cellStyle name="표준 22 54" xfId="10955"/>
    <cellStyle name="표준 22 55" xfId="10956"/>
    <cellStyle name="표준 22 56" xfId="10957"/>
    <cellStyle name="표준 22 57" xfId="10958"/>
    <cellStyle name="표준 22 6" xfId="10959"/>
    <cellStyle name="표준 22 7" xfId="10960"/>
    <cellStyle name="표준 22 8" xfId="10961"/>
    <cellStyle name="표준 22 9" xfId="10962"/>
    <cellStyle name="표준 23" xfId="10963"/>
    <cellStyle name="표준 24" xfId="10964"/>
    <cellStyle name="표준 24 10" xfId="10965"/>
    <cellStyle name="표준 24 11" xfId="10966"/>
    <cellStyle name="표준 24 12" xfId="10967"/>
    <cellStyle name="표준 24 13" xfId="10968"/>
    <cellStyle name="표준 24 14" xfId="10969"/>
    <cellStyle name="표준 24 15" xfId="10970"/>
    <cellStyle name="표준 24 16" xfId="10971"/>
    <cellStyle name="표준 24 17" xfId="10972"/>
    <cellStyle name="표준 24 18" xfId="10973"/>
    <cellStyle name="표준 24 19" xfId="10974"/>
    <cellStyle name="표준 24 2" xfId="10975"/>
    <cellStyle name="표준 24 20" xfId="10976"/>
    <cellStyle name="표준 24 21" xfId="10977"/>
    <cellStyle name="표준 24 22" xfId="10978"/>
    <cellStyle name="표준 24 23" xfId="10979"/>
    <cellStyle name="표준 24 24" xfId="10980"/>
    <cellStyle name="표준 24 25" xfId="10981"/>
    <cellStyle name="표준 24 26" xfId="10982"/>
    <cellStyle name="표준 24 27" xfId="10983"/>
    <cellStyle name="표준 24 28" xfId="10984"/>
    <cellStyle name="표준 24 29" xfId="10985"/>
    <cellStyle name="표준 24 3" xfId="10986"/>
    <cellStyle name="표준 24 30" xfId="10987"/>
    <cellStyle name="표준 24 31" xfId="10988"/>
    <cellStyle name="표준 24 32" xfId="10989"/>
    <cellStyle name="표준 24 33" xfId="10990"/>
    <cellStyle name="표준 24 34" xfId="10991"/>
    <cellStyle name="표준 24 35" xfId="10992"/>
    <cellStyle name="표준 24 36" xfId="10993"/>
    <cellStyle name="표준 24 37" xfId="10994"/>
    <cellStyle name="표준 24 38" xfId="10995"/>
    <cellStyle name="표준 24 39" xfId="10996"/>
    <cellStyle name="표준 24 4" xfId="10997"/>
    <cellStyle name="표준 24 40" xfId="10998"/>
    <cellStyle name="표준 24 41" xfId="10999"/>
    <cellStyle name="표준 24 42" xfId="11000"/>
    <cellStyle name="표준 24 43" xfId="11001"/>
    <cellStyle name="표준 24 44" xfId="11002"/>
    <cellStyle name="표준 24 45" xfId="11003"/>
    <cellStyle name="표준 24 46" xfId="11004"/>
    <cellStyle name="표준 24 47" xfId="11005"/>
    <cellStyle name="표준 24 48" xfId="11006"/>
    <cellStyle name="표준 24 49" xfId="11007"/>
    <cellStyle name="표준 24 5" xfId="11008"/>
    <cellStyle name="표준 24 50" xfId="11009"/>
    <cellStyle name="표준 24 51" xfId="11010"/>
    <cellStyle name="표준 24 52" xfId="11011"/>
    <cellStyle name="표준 24 53" xfId="11012"/>
    <cellStyle name="표준 24 54" xfId="11013"/>
    <cellStyle name="표준 24 55" xfId="11014"/>
    <cellStyle name="표준 24 56" xfId="11015"/>
    <cellStyle name="표준 24 6" xfId="11016"/>
    <cellStyle name="표준 24 7" xfId="11017"/>
    <cellStyle name="표준 24 8" xfId="11018"/>
    <cellStyle name="표준 24 9" xfId="11019"/>
    <cellStyle name="표준 25" xfId="11020"/>
    <cellStyle name="표준 25 10" xfId="11021"/>
    <cellStyle name="표준 25 11" xfId="11022"/>
    <cellStyle name="표준 25 12" xfId="11023"/>
    <cellStyle name="표준 25 13" xfId="11024"/>
    <cellStyle name="표준 25 14" xfId="11025"/>
    <cellStyle name="표준 25 15" xfId="11026"/>
    <cellStyle name="표준 25 16" xfId="11027"/>
    <cellStyle name="표준 25 17" xfId="11028"/>
    <cellStyle name="표준 25 18" xfId="11029"/>
    <cellStyle name="표준 25 19" xfId="11030"/>
    <cellStyle name="표준 25 2" xfId="11031"/>
    <cellStyle name="표준 25 20" xfId="11032"/>
    <cellStyle name="표준 25 21" xfId="11033"/>
    <cellStyle name="표준 25 22" xfId="11034"/>
    <cellStyle name="표준 25 23" xfId="11035"/>
    <cellStyle name="표준 25 24" xfId="11036"/>
    <cellStyle name="표준 25 25" xfId="11037"/>
    <cellStyle name="표준 25 26" xfId="11038"/>
    <cellStyle name="표준 25 27" xfId="11039"/>
    <cellStyle name="표준 25 28" xfId="11040"/>
    <cellStyle name="표준 25 29" xfId="11041"/>
    <cellStyle name="표준 25 3" xfId="11042"/>
    <cellStyle name="표준 25 30" xfId="11043"/>
    <cellStyle name="표준 25 31" xfId="11044"/>
    <cellStyle name="표준 25 32" xfId="11045"/>
    <cellStyle name="표준 25 33" xfId="11046"/>
    <cellStyle name="표준 25 34" xfId="11047"/>
    <cellStyle name="표준 25 35" xfId="11048"/>
    <cellStyle name="표준 25 36" xfId="11049"/>
    <cellStyle name="표준 25 37" xfId="11050"/>
    <cellStyle name="표준 25 38" xfId="11051"/>
    <cellStyle name="표준 25 39" xfId="11052"/>
    <cellStyle name="표준 25 4" xfId="11053"/>
    <cellStyle name="표준 25 40" xfId="11054"/>
    <cellStyle name="표준 25 41" xfId="11055"/>
    <cellStyle name="표준 25 42" xfId="11056"/>
    <cellStyle name="표준 25 43" xfId="11057"/>
    <cellStyle name="표준 25 44" xfId="11058"/>
    <cellStyle name="표준 25 45" xfId="11059"/>
    <cellStyle name="표준 25 46" xfId="11060"/>
    <cellStyle name="표준 25 47" xfId="11061"/>
    <cellStyle name="표준 25 48" xfId="11062"/>
    <cellStyle name="표준 25 49" xfId="11063"/>
    <cellStyle name="표준 25 5" xfId="11064"/>
    <cellStyle name="표준 25 50" xfId="11065"/>
    <cellStyle name="표준 25 51" xfId="11066"/>
    <cellStyle name="표준 25 52" xfId="11067"/>
    <cellStyle name="표준 25 53" xfId="11068"/>
    <cellStyle name="표준 25 54" xfId="11069"/>
    <cellStyle name="표준 25 55" xfId="11070"/>
    <cellStyle name="표준 25 56" xfId="11071"/>
    <cellStyle name="표준 25 6" xfId="11072"/>
    <cellStyle name="표준 25 7" xfId="11073"/>
    <cellStyle name="표준 25 8" xfId="11074"/>
    <cellStyle name="표준 25 9" xfId="11075"/>
    <cellStyle name="표준 26" xfId="11076"/>
    <cellStyle name="표준 26 10" xfId="11077"/>
    <cellStyle name="표준 26 11" xfId="11078"/>
    <cellStyle name="표준 26 12" xfId="11079"/>
    <cellStyle name="표준 26 13" xfId="11080"/>
    <cellStyle name="표준 26 14" xfId="11081"/>
    <cellStyle name="표준 26 15" xfId="11082"/>
    <cellStyle name="표준 26 16" xfId="11083"/>
    <cellStyle name="표준 26 17" xfId="11084"/>
    <cellStyle name="표준 26 18" xfId="11085"/>
    <cellStyle name="표준 26 19" xfId="11086"/>
    <cellStyle name="표준 26 2" xfId="11087"/>
    <cellStyle name="표준 26 20" xfId="11088"/>
    <cellStyle name="표준 26 21" xfId="11089"/>
    <cellStyle name="표준 26 22" xfId="11090"/>
    <cellStyle name="표준 26 23" xfId="11091"/>
    <cellStyle name="표준 26 24" xfId="11092"/>
    <cellStyle name="표준 26 25" xfId="11093"/>
    <cellStyle name="표준 26 26" xfId="11094"/>
    <cellStyle name="표준 26 27" xfId="11095"/>
    <cellStyle name="표준 26 28" xfId="11096"/>
    <cellStyle name="표준 26 29" xfId="11097"/>
    <cellStyle name="표준 26 3" xfId="11098"/>
    <cellStyle name="표준 26 30" xfId="11099"/>
    <cellStyle name="표준 26 31" xfId="11100"/>
    <cellStyle name="표준 26 32" xfId="11101"/>
    <cellStyle name="표준 26 33" xfId="11102"/>
    <cellStyle name="표준 26 34" xfId="11103"/>
    <cellStyle name="표준 26 35" xfId="11104"/>
    <cellStyle name="표준 26 36" xfId="11105"/>
    <cellStyle name="표준 26 37" xfId="11106"/>
    <cellStyle name="표준 26 38" xfId="11107"/>
    <cellStyle name="표준 26 39" xfId="11108"/>
    <cellStyle name="표준 26 4" xfId="11109"/>
    <cellStyle name="표준 26 40" xfId="11110"/>
    <cellStyle name="표준 26 41" xfId="11111"/>
    <cellStyle name="표준 26 42" xfId="11112"/>
    <cellStyle name="표준 26 43" xfId="11113"/>
    <cellStyle name="표준 26 44" xfId="11114"/>
    <cellStyle name="표준 26 45" xfId="11115"/>
    <cellStyle name="표준 26 46" xfId="11116"/>
    <cellStyle name="표준 26 47" xfId="11117"/>
    <cellStyle name="표준 26 48" xfId="11118"/>
    <cellStyle name="표준 26 49" xfId="11119"/>
    <cellStyle name="표준 26 5" xfId="11120"/>
    <cellStyle name="표준 26 50" xfId="11121"/>
    <cellStyle name="표준 26 51" xfId="11122"/>
    <cellStyle name="표준 26 52" xfId="11123"/>
    <cellStyle name="표준 26 53" xfId="11124"/>
    <cellStyle name="표준 26 54" xfId="11125"/>
    <cellStyle name="표준 26 55" xfId="11126"/>
    <cellStyle name="표준 26 56" xfId="11127"/>
    <cellStyle name="표준 26 6" xfId="11128"/>
    <cellStyle name="표준 26 7" xfId="11129"/>
    <cellStyle name="표준 26 8" xfId="11130"/>
    <cellStyle name="표준 26 9" xfId="11131"/>
    <cellStyle name="표준 267" xfId="11132"/>
    <cellStyle name="표준 27" xfId="11133"/>
    <cellStyle name="표준 28" xfId="11134"/>
    <cellStyle name="표준 28 10" xfId="11135"/>
    <cellStyle name="표준 28 11" xfId="11136"/>
    <cellStyle name="표준 28 12" xfId="11137"/>
    <cellStyle name="표준 28 13" xfId="11138"/>
    <cellStyle name="표준 28 14" xfId="11139"/>
    <cellStyle name="표준 28 15" xfId="11140"/>
    <cellStyle name="표준 28 16" xfId="11141"/>
    <cellStyle name="표준 28 17" xfId="11142"/>
    <cellStyle name="표준 28 18" xfId="11143"/>
    <cellStyle name="표준 28 19" xfId="11144"/>
    <cellStyle name="표준 28 2" xfId="11145"/>
    <cellStyle name="표준 28 20" xfId="11146"/>
    <cellStyle name="표준 28 21" xfId="11147"/>
    <cellStyle name="표준 28 22" xfId="11148"/>
    <cellStyle name="표준 28 23" xfId="11149"/>
    <cellStyle name="표준 28 24" xfId="11150"/>
    <cellStyle name="표준 28 25" xfId="11151"/>
    <cellStyle name="표준 28 26" xfId="11152"/>
    <cellStyle name="표준 28 27" xfId="11153"/>
    <cellStyle name="표준 28 28" xfId="11154"/>
    <cellStyle name="표준 28 29" xfId="11155"/>
    <cellStyle name="표준 28 3" xfId="11156"/>
    <cellStyle name="표준 28 30" xfId="11157"/>
    <cellStyle name="표준 28 31" xfId="11158"/>
    <cellStyle name="표준 28 32" xfId="11159"/>
    <cellStyle name="표준 28 33" xfId="11160"/>
    <cellStyle name="표준 28 34" xfId="11161"/>
    <cellStyle name="표준 28 35" xfId="11162"/>
    <cellStyle name="표준 28 36" xfId="11163"/>
    <cellStyle name="표준 28 37" xfId="11164"/>
    <cellStyle name="표준 28 38" xfId="11165"/>
    <cellStyle name="표준 28 39" xfId="11166"/>
    <cellStyle name="표준 28 4" xfId="11167"/>
    <cellStyle name="표준 28 40" xfId="11168"/>
    <cellStyle name="표준 28 41" xfId="11169"/>
    <cellStyle name="표준 28 42" xfId="11170"/>
    <cellStyle name="표준 28 43" xfId="11171"/>
    <cellStyle name="표준 28 44" xfId="11172"/>
    <cellStyle name="표준 28 45" xfId="11173"/>
    <cellStyle name="표준 28 46" xfId="11174"/>
    <cellStyle name="표준 28 47" xfId="11175"/>
    <cellStyle name="표준 28 48" xfId="11176"/>
    <cellStyle name="표준 28 49" xfId="11177"/>
    <cellStyle name="표준 28 5" xfId="11178"/>
    <cellStyle name="표준 28 50" xfId="11179"/>
    <cellStyle name="표준 28 51" xfId="11180"/>
    <cellStyle name="표준 28 52" xfId="11181"/>
    <cellStyle name="표준 28 53" xfId="11182"/>
    <cellStyle name="표준 28 54" xfId="11183"/>
    <cellStyle name="표준 28 55" xfId="11184"/>
    <cellStyle name="표준 28 56" xfId="11185"/>
    <cellStyle name="표준 28 6" xfId="11186"/>
    <cellStyle name="표준 28 7" xfId="11187"/>
    <cellStyle name="표준 28 8" xfId="11188"/>
    <cellStyle name="표준 28 9" xfId="11189"/>
    <cellStyle name="표준 29" xfId="11190"/>
    <cellStyle name="표준 29 10" xfId="11191"/>
    <cellStyle name="표준 29 11" xfId="11192"/>
    <cellStyle name="표준 29 12" xfId="11193"/>
    <cellStyle name="표준 29 13" xfId="11194"/>
    <cellStyle name="표준 29 14" xfId="11195"/>
    <cellStyle name="표준 29 15" xfId="11196"/>
    <cellStyle name="표준 29 16" xfId="11197"/>
    <cellStyle name="표준 29 17" xfId="11198"/>
    <cellStyle name="표준 29 18" xfId="11199"/>
    <cellStyle name="표준 29 19" xfId="11200"/>
    <cellStyle name="표준 29 2" xfId="11201"/>
    <cellStyle name="표준 29 20" xfId="11202"/>
    <cellStyle name="표준 29 21" xfId="11203"/>
    <cellStyle name="표준 29 22" xfId="11204"/>
    <cellStyle name="표준 29 23" xfId="11205"/>
    <cellStyle name="표준 29 24" xfId="11206"/>
    <cellStyle name="표준 29 25" xfId="11207"/>
    <cellStyle name="표준 29 26" xfId="11208"/>
    <cellStyle name="표준 29 27" xfId="11209"/>
    <cellStyle name="표준 29 28" xfId="11210"/>
    <cellStyle name="표준 29 29" xfId="11211"/>
    <cellStyle name="표준 29 3" xfId="11212"/>
    <cellStyle name="표준 29 30" xfId="11213"/>
    <cellStyle name="표준 29 31" xfId="11214"/>
    <cellStyle name="표준 29 32" xfId="11215"/>
    <cellStyle name="표준 29 33" xfId="11216"/>
    <cellStyle name="표준 29 34" xfId="11217"/>
    <cellStyle name="표준 29 35" xfId="11218"/>
    <cellStyle name="표준 29 36" xfId="11219"/>
    <cellStyle name="표준 29 37" xfId="11220"/>
    <cellStyle name="표준 29 38" xfId="11221"/>
    <cellStyle name="표준 29 39" xfId="11222"/>
    <cellStyle name="표준 29 4" xfId="11223"/>
    <cellStyle name="표준 29 40" xfId="11224"/>
    <cellStyle name="표준 29 41" xfId="11225"/>
    <cellStyle name="표준 29 42" xfId="11226"/>
    <cellStyle name="표준 29 43" xfId="11227"/>
    <cellStyle name="표준 29 44" xfId="11228"/>
    <cellStyle name="표준 29 45" xfId="11229"/>
    <cellStyle name="표준 29 46" xfId="11230"/>
    <cellStyle name="표준 29 47" xfId="11231"/>
    <cellStyle name="표준 29 48" xfId="11232"/>
    <cellStyle name="표준 29 49" xfId="11233"/>
    <cellStyle name="표준 29 5" xfId="11234"/>
    <cellStyle name="표준 29 50" xfId="11235"/>
    <cellStyle name="표준 29 51" xfId="11236"/>
    <cellStyle name="표준 29 52" xfId="11237"/>
    <cellStyle name="표준 29 53" xfId="11238"/>
    <cellStyle name="표준 29 54" xfId="11239"/>
    <cellStyle name="표준 29 55" xfId="11240"/>
    <cellStyle name="표준 29 56" xfId="11241"/>
    <cellStyle name="표준 29 6" xfId="11242"/>
    <cellStyle name="표준 29 7" xfId="11243"/>
    <cellStyle name="표준 29 8" xfId="11244"/>
    <cellStyle name="표준 29 9" xfId="11245"/>
    <cellStyle name="표준 3" xfId="20"/>
    <cellStyle name="標準 3" xfId="11246"/>
    <cellStyle name="표준 3 10" xfId="11247"/>
    <cellStyle name="표준 3 10 2" xfId="11248"/>
    <cellStyle name="표준 3 11" xfId="11249"/>
    <cellStyle name="표준 3 11 2" xfId="11250"/>
    <cellStyle name="표준 3 12" xfId="11251"/>
    <cellStyle name="표준 3 12 2" xfId="11252"/>
    <cellStyle name="표준 3 13" xfId="11253"/>
    <cellStyle name="표준 3 13 2" xfId="11254"/>
    <cellStyle name="표준 3 14" xfId="11255"/>
    <cellStyle name="표준 3 14 2" xfId="11256"/>
    <cellStyle name="표준 3 15" xfId="11257"/>
    <cellStyle name="표준 3 15 2" xfId="11258"/>
    <cellStyle name="표준 3 16" xfId="11259"/>
    <cellStyle name="표준 3 16 2" xfId="11260"/>
    <cellStyle name="표준 3 17" xfId="11261"/>
    <cellStyle name="표준 3 17 2" xfId="11262"/>
    <cellStyle name="표준 3 18" xfId="11263"/>
    <cellStyle name="표준 3 18 2" xfId="11264"/>
    <cellStyle name="표준 3 19" xfId="11265"/>
    <cellStyle name="표준 3 19 2" xfId="11266"/>
    <cellStyle name="표준 3 2" xfId="11267"/>
    <cellStyle name="標準 3 2" xfId="11268"/>
    <cellStyle name="표준 3 2 10" xfId="11269"/>
    <cellStyle name="표준 3 2 11" xfId="11270"/>
    <cellStyle name="표준 3 2 12" xfId="11271"/>
    <cellStyle name="표준 3 2 13" xfId="11272"/>
    <cellStyle name="표준 3 2 2" xfId="11273"/>
    <cellStyle name="표준 3 2 3" xfId="11274"/>
    <cellStyle name="표준 3 2 4" xfId="11275"/>
    <cellStyle name="표준 3 2 5" xfId="11276"/>
    <cellStyle name="표준 3 2 6" xfId="11277"/>
    <cellStyle name="표준 3 2 7" xfId="11278"/>
    <cellStyle name="표준 3 2 8" xfId="11279"/>
    <cellStyle name="표준 3 2 9" xfId="11280"/>
    <cellStyle name="표준 3 20" xfId="11281"/>
    <cellStyle name="표준 3 20 2" xfId="11282"/>
    <cellStyle name="표준 3 21" xfId="11283"/>
    <cellStyle name="표준 3 21 2" xfId="11284"/>
    <cellStyle name="표준 3 22" xfId="11285"/>
    <cellStyle name="표준 3 22 2" xfId="11286"/>
    <cellStyle name="표준 3 23" xfId="11287"/>
    <cellStyle name="표준 3 23 2" xfId="11288"/>
    <cellStyle name="표준 3 24" xfId="11289"/>
    <cellStyle name="표준 3 24 2" xfId="11290"/>
    <cellStyle name="표준 3 25" xfId="11291"/>
    <cellStyle name="표준 3 25 2" xfId="11292"/>
    <cellStyle name="표준 3 26" xfId="11293"/>
    <cellStyle name="표준 3 26 2" xfId="11294"/>
    <cellStyle name="표준 3 27" xfId="11295"/>
    <cellStyle name="표준 3 27 2" xfId="11296"/>
    <cellStyle name="표준 3 28" xfId="11297"/>
    <cellStyle name="표준 3 28 2" xfId="11298"/>
    <cellStyle name="표준 3 29" xfId="11299"/>
    <cellStyle name="표준 3 29 2" xfId="11300"/>
    <cellStyle name="표준 3 3" xfId="11301"/>
    <cellStyle name="표준 3 3 2" xfId="11302"/>
    <cellStyle name="표준 3 3 3" xfId="11303"/>
    <cellStyle name="표준 3 30" xfId="11304"/>
    <cellStyle name="표준 3 30 2" xfId="11305"/>
    <cellStyle name="표준 3 31" xfId="11306"/>
    <cellStyle name="표준 3 31 2" xfId="11307"/>
    <cellStyle name="표준 3 32" xfId="11308"/>
    <cellStyle name="표준 3 32 2" xfId="11309"/>
    <cellStyle name="표준 3 33" xfId="11310"/>
    <cellStyle name="표준 3 33 2" xfId="11311"/>
    <cellStyle name="표준 3 34" xfId="11312"/>
    <cellStyle name="표준 3 34 2" xfId="11313"/>
    <cellStyle name="표준 3 35" xfId="11314"/>
    <cellStyle name="표준 3 35 2" xfId="11315"/>
    <cellStyle name="표준 3 36" xfId="11316"/>
    <cellStyle name="표준 3 36 2" xfId="11317"/>
    <cellStyle name="표준 3 37" xfId="11318"/>
    <cellStyle name="표준 3 37 2" xfId="11319"/>
    <cellStyle name="표준 3 38" xfId="11320"/>
    <cellStyle name="표준 3 38 2" xfId="11321"/>
    <cellStyle name="표준 3 39" xfId="11322"/>
    <cellStyle name="표준 3 39 2" xfId="11323"/>
    <cellStyle name="표준 3 4" xfId="11324"/>
    <cellStyle name="표준 3 4 2" xfId="11325"/>
    <cellStyle name="표준 3 40" xfId="11326"/>
    <cellStyle name="표준 3 40 2" xfId="11327"/>
    <cellStyle name="표준 3 41" xfId="11328"/>
    <cellStyle name="표준 3 41 2" xfId="11329"/>
    <cellStyle name="표준 3 42" xfId="11330"/>
    <cellStyle name="표준 3 42 2" xfId="11331"/>
    <cellStyle name="표준 3 43" xfId="11332"/>
    <cellStyle name="표준 3 43 2" xfId="11333"/>
    <cellStyle name="표준 3 43 2 2" xfId="11334"/>
    <cellStyle name="표준 3 43 3" xfId="11335"/>
    <cellStyle name="표준 3 43 3 2" xfId="11336"/>
    <cellStyle name="표준 3 43 4" xfId="11337"/>
    <cellStyle name="표준 3 44" xfId="11338"/>
    <cellStyle name="표준 3 44 2" xfId="11339"/>
    <cellStyle name="표준 3 44 2 2" xfId="11340"/>
    <cellStyle name="표준 3 44 3" xfId="11341"/>
    <cellStyle name="표준 3 44 3 2" xfId="11342"/>
    <cellStyle name="표준 3 44 4" xfId="11343"/>
    <cellStyle name="표준 3 45" xfId="11344"/>
    <cellStyle name="표준 3 45 2" xfId="11345"/>
    <cellStyle name="표준 3 46" xfId="11346"/>
    <cellStyle name="표준 3 46 2" xfId="11347"/>
    <cellStyle name="표준 3 47" xfId="11348"/>
    <cellStyle name="표준 3 47 2" xfId="11349"/>
    <cellStyle name="표준 3 48" xfId="11350"/>
    <cellStyle name="표준 3 48 2" xfId="11351"/>
    <cellStyle name="표준 3 49" xfId="11352"/>
    <cellStyle name="표준 3 49 2" xfId="11353"/>
    <cellStyle name="표준 3 5" xfId="21"/>
    <cellStyle name="표준 3 5 2" xfId="11354"/>
    <cellStyle name="표준 3 50" xfId="11355"/>
    <cellStyle name="표준 3 50 2" xfId="11356"/>
    <cellStyle name="표준 3 51" xfId="11357"/>
    <cellStyle name="표준 3 51 2" xfId="11358"/>
    <cellStyle name="표준 3 52" xfId="11359"/>
    <cellStyle name="표준 3 52 2" xfId="11360"/>
    <cellStyle name="표준 3 53" xfId="11361"/>
    <cellStyle name="표준 3 53 2" xfId="11362"/>
    <cellStyle name="표준 3 54" xfId="11363"/>
    <cellStyle name="표준 3 54 2" xfId="11364"/>
    <cellStyle name="표준 3 55" xfId="11365"/>
    <cellStyle name="표준 3 55 2" xfId="11366"/>
    <cellStyle name="표준 3 56" xfId="11367"/>
    <cellStyle name="표준 3 56 2" xfId="11368"/>
    <cellStyle name="표준 3 57" xfId="11369"/>
    <cellStyle name="표준 3 58" xfId="11370"/>
    <cellStyle name="표준 3 59" xfId="11371"/>
    <cellStyle name="표준 3 6" xfId="22"/>
    <cellStyle name="표준 3 6 2" xfId="11372"/>
    <cellStyle name="표준 3 60" xfId="11373"/>
    <cellStyle name="표준 3 61" xfId="11374"/>
    <cellStyle name="표준 3 62" xfId="11375"/>
    <cellStyle name="표준 3 63" xfId="11376"/>
    <cellStyle name="표준 3 64" xfId="11377"/>
    <cellStyle name="표준 3 65" xfId="11378"/>
    <cellStyle name="표준 3 66" xfId="11379"/>
    <cellStyle name="표준 3 67" xfId="11380"/>
    <cellStyle name="표준 3 68" xfId="11381"/>
    <cellStyle name="표준 3 69" xfId="11382"/>
    <cellStyle name="표준 3 7" xfId="23"/>
    <cellStyle name="표준 3 7 2" xfId="11383"/>
    <cellStyle name="표준 3 70" xfId="11384"/>
    <cellStyle name="표준 3 71" xfId="11385"/>
    <cellStyle name="표준 3 72" xfId="11386"/>
    <cellStyle name="표준 3 72 10" xfId="11387"/>
    <cellStyle name="표준 3 72 11" xfId="11388"/>
    <cellStyle name="표준 3 72 12" xfId="11389"/>
    <cellStyle name="표준 3 72 13" xfId="11390"/>
    <cellStyle name="표준 3 72 14" xfId="11391"/>
    <cellStyle name="표준 3 72 15" xfId="11392"/>
    <cellStyle name="표준 3 72 16" xfId="11393"/>
    <cellStyle name="표준 3 72 17" xfId="11394"/>
    <cellStyle name="표준 3 72 18" xfId="11395"/>
    <cellStyle name="표준 3 72 19" xfId="11396"/>
    <cellStyle name="표준 3 72 2" xfId="11397"/>
    <cellStyle name="표준 3 72 2 2" xfId="11398"/>
    <cellStyle name="표준 3 72 2 2 10" xfId="11399"/>
    <cellStyle name="표준 3 72 2 2 11" xfId="11400"/>
    <cellStyle name="표준 3 72 2 2 12" xfId="11401"/>
    <cellStyle name="표준 3 72 2 2 13" xfId="11402"/>
    <cellStyle name="표준 3 72 2 2 14" xfId="11403"/>
    <cellStyle name="표준 3 72 2 2 15" xfId="11404"/>
    <cellStyle name="표준 3 72 2 2 16" xfId="11405"/>
    <cellStyle name="표준 3 72 2 2 17" xfId="11406"/>
    <cellStyle name="표준 3 72 2 2 18" xfId="11407"/>
    <cellStyle name="표준 3 72 2 2 19" xfId="11408"/>
    <cellStyle name="표준 3 72 2 2 2" xfId="11409"/>
    <cellStyle name="표준 3 72 2 2 2 2" xfId="11410"/>
    <cellStyle name="표준 3 72 2 2 2 2 10" xfId="11411"/>
    <cellStyle name="표준 3 72 2 2 2 2 11" xfId="11412"/>
    <cellStyle name="표준 3 72 2 2 2 2 12" xfId="11413"/>
    <cellStyle name="표준 3 72 2 2 2 2 13" xfId="11414"/>
    <cellStyle name="표준 3 72 2 2 2 2 14" xfId="11415"/>
    <cellStyle name="표준 3 72 2 2 2 2 15" xfId="11416"/>
    <cellStyle name="표준 3 72 2 2 2 2 16" xfId="11417"/>
    <cellStyle name="표준 3 72 2 2 2 2 17" xfId="11418"/>
    <cellStyle name="표준 3 72 2 2 2 2 18" xfId="11419"/>
    <cellStyle name="표준 3 72 2 2 2 2 19" xfId="11420"/>
    <cellStyle name="표준 3 72 2 2 2 2 2" xfId="11421"/>
    <cellStyle name="표준 3 72 2 2 2 2 20" xfId="11422"/>
    <cellStyle name="표준 3 72 2 2 2 2 21" xfId="11423"/>
    <cellStyle name="표준 3 72 2 2 2 2 22" xfId="11424"/>
    <cellStyle name="표준 3 72 2 2 2 2 23" xfId="11425"/>
    <cellStyle name="표준 3 72 2 2 2 2 3" xfId="11426"/>
    <cellStyle name="표준 3 72 2 2 2 2 4" xfId="11427"/>
    <cellStyle name="표준 3 72 2 2 2 2 5" xfId="11428"/>
    <cellStyle name="표준 3 72 2 2 2 2 6" xfId="11429"/>
    <cellStyle name="표준 3 72 2 2 2 2 7" xfId="11430"/>
    <cellStyle name="표준 3 72 2 2 2 2 8" xfId="11431"/>
    <cellStyle name="표준 3 72 2 2 2 2 9" xfId="11432"/>
    <cellStyle name="표준 3 72 2 2 20" xfId="11433"/>
    <cellStyle name="표준 3 72 2 2 21" xfId="11434"/>
    <cellStyle name="표준 3 72 2 2 22" xfId="11435"/>
    <cellStyle name="표준 3 72 2 2 23" xfId="11436"/>
    <cellStyle name="표준 3 72 2 2 24" xfId="11437"/>
    <cellStyle name="표준 3 72 2 2 3" xfId="11438"/>
    <cellStyle name="표준 3 72 2 2 4" xfId="11439"/>
    <cellStyle name="표준 3 72 2 2 5" xfId="11440"/>
    <cellStyle name="표준 3 72 2 2 6" xfId="11441"/>
    <cellStyle name="표준 3 72 2 2 7" xfId="11442"/>
    <cellStyle name="표준 3 72 2 2 8" xfId="11443"/>
    <cellStyle name="표준 3 72 2 2 9" xfId="11444"/>
    <cellStyle name="표준 3 72 2 3" xfId="11445"/>
    <cellStyle name="표준 3 72 2 3 10" xfId="11446"/>
    <cellStyle name="표준 3 72 2 3 11" xfId="11447"/>
    <cellStyle name="표준 3 72 2 3 12" xfId="11448"/>
    <cellStyle name="표준 3 72 2 3 13" xfId="11449"/>
    <cellStyle name="표준 3 72 2 3 14" xfId="11450"/>
    <cellStyle name="표준 3 72 2 3 15" xfId="11451"/>
    <cellStyle name="표준 3 72 2 3 16" xfId="11452"/>
    <cellStyle name="표준 3 72 2 3 17" xfId="11453"/>
    <cellStyle name="표준 3 72 2 3 18" xfId="11454"/>
    <cellStyle name="표준 3 72 2 3 19" xfId="11455"/>
    <cellStyle name="표준 3 72 2 3 2" xfId="11456"/>
    <cellStyle name="표준 3 72 2 3 20" xfId="11457"/>
    <cellStyle name="표준 3 72 2 3 21" xfId="11458"/>
    <cellStyle name="표준 3 72 2 3 22" xfId="11459"/>
    <cellStyle name="표준 3 72 2 3 23" xfId="11460"/>
    <cellStyle name="표준 3 72 2 3 3" xfId="11461"/>
    <cellStyle name="표준 3 72 2 3 4" xfId="11462"/>
    <cellStyle name="표준 3 72 2 3 5" xfId="11463"/>
    <cellStyle name="표준 3 72 2 3 6" xfId="11464"/>
    <cellStyle name="표준 3 72 2 3 7" xfId="11465"/>
    <cellStyle name="표준 3 72 2 3 8" xfId="11466"/>
    <cellStyle name="표준 3 72 2 3 9" xfId="11467"/>
    <cellStyle name="표준 3 72 20" xfId="11468"/>
    <cellStyle name="표준 3 72 21" xfId="11469"/>
    <cellStyle name="표준 3 72 22" xfId="11470"/>
    <cellStyle name="표준 3 72 23" xfId="11471"/>
    <cellStyle name="표준 3 72 24" xfId="11472"/>
    <cellStyle name="표준 3 72 25" xfId="11473"/>
    <cellStyle name="표준 3 72 3" xfId="11474"/>
    <cellStyle name="표준 3 72 3 2" xfId="11475"/>
    <cellStyle name="표준 3 72 3 2 10" xfId="11476"/>
    <cellStyle name="표준 3 72 3 2 11" xfId="11477"/>
    <cellStyle name="표준 3 72 3 2 12" xfId="11478"/>
    <cellStyle name="표준 3 72 3 2 13" xfId="11479"/>
    <cellStyle name="표준 3 72 3 2 14" xfId="11480"/>
    <cellStyle name="표준 3 72 3 2 15" xfId="11481"/>
    <cellStyle name="표준 3 72 3 2 16" xfId="11482"/>
    <cellStyle name="표준 3 72 3 2 17" xfId="11483"/>
    <cellStyle name="표준 3 72 3 2 18" xfId="11484"/>
    <cellStyle name="표준 3 72 3 2 19" xfId="11485"/>
    <cellStyle name="표준 3 72 3 2 2" xfId="11486"/>
    <cellStyle name="표준 3 72 3 2 20" xfId="11487"/>
    <cellStyle name="표준 3 72 3 2 21" xfId="11488"/>
    <cellStyle name="표준 3 72 3 2 22" xfId="11489"/>
    <cellStyle name="표준 3 72 3 2 23" xfId="11490"/>
    <cellStyle name="표준 3 72 3 2 3" xfId="11491"/>
    <cellStyle name="표준 3 72 3 2 4" xfId="11492"/>
    <cellStyle name="표준 3 72 3 2 5" xfId="11493"/>
    <cellStyle name="표준 3 72 3 2 6" xfId="11494"/>
    <cellStyle name="표준 3 72 3 2 7" xfId="11495"/>
    <cellStyle name="표준 3 72 3 2 8" xfId="11496"/>
    <cellStyle name="표준 3 72 3 2 9" xfId="11497"/>
    <cellStyle name="표준 3 72 4" xfId="11498"/>
    <cellStyle name="표준 3 72 5" xfId="11499"/>
    <cellStyle name="표준 3 72 6" xfId="11500"/>
    <cellStyle name="표준 3 72 7" xfId="11501"/>
    <cellStyle name="표준 3 72 8" xfId="11502"/>
    <cellStyle name="표준 3 72 9" xfId="11503"/>
    <cellStyle name="표준 3 73" xfId="11504"/>
    <cellStyle name="표준 3 73 10" xfId="11505"/>
    <cellStyle name="표준 3 73 11" xfId="11506"/>
    <cellStyle name="표준 3 73 12" xfId="11507"/>
    <cellStyle name="표준 3 73 13" xfId="11508"/>
    <cellStyle name="표준 3 73 14" xfId="11509"/>
    <cellStyle name="표준 3 73 15" xfId="11510"/>
    <cellStyle name="표준 3 73 16" xfId="11511"/>
    <cellStyle name="표준 3 73 17" xfId="11512"/>
    <cellStyle name="표준 3 73 18" xfId="11513"/>
    <cellStyle name="표준 3 73 19" xfId="11514"/>
    <cellStyle name="표준 3 73 2" xfId="11515"/>
    <cellStyle name="표준 3 73 20" xfId="11516"/>
    <cellStyle name="표준 3 73 21" xfId="11517"/>
    <cellStyle name="표준 3 73 22" xfId="11518"/>
    <cellStyle name="표준 3 73 23" xfId="11519"/>
    <cellStyle name="표준 3 73 3" xfId="11520"/>
    <cellStyle name="표준 3 73 4" xfId="11521"/>
    <cellStyle name="표준 3 73 5" xfId="11522"/>
    <cellStyle name="표준 3 73 6" xfId="11523"/>
    <cellStyle name="표준 3 73 7" xfId="11524"/>
    <cellStyle name="표준 3 73 8" xfId="11525"/>
    <cellStyle name="표준 3 73 9" xfId="11526"/>
    <cellStyle name="표준 3 74" xfId="11527"/>
    <cellStyle name="표준 3 74 10" xfId="11528"/>
    <cellStyle name="표준 3 74 11" xfId="11529"/>
    <cellStyle name="표준 3 74 12" xfId="11530"/>
    <cellStyle name="표준 3 74 13" xfId="11531"/>
    <cellStyle name="표준 3 74 14" xfId="11532"/>
    <cellStyle name="표준 3 74 15" xfId="11533"/>
    <cellStyle name="표준 3 74 16" xfId="11534"/>
    <cellStyle name="표준 3 74 17" xfId="11535"/>
    <cellStyle name="표준 3 74 18" xfId="11536"/>
    <cellStyle name="표준 3 74 19" xfId="11537"/>
    <cellStyle name="표준 3 74 2" xfId="11538"/>
    <cellStyle name="표준 3 74 2 2" xfId="11539"/>
    <cellStyle name="표준 3 74 2 2 10" xfId="11540"/>
    <cellStyle name="표준 3 74 2 2 11" xfId="11541"/>
    <cellStyle name="표준 3 74 2 2 12" xfId="11542"/>
    <cellStyle name="표준 3 74 2 2 13" xfId="11543"/>
    <cellStyle name="표준 3 74 2 2 14" xfId="11544"/>
    <cellStyle name="표준 3 74 2 2 15" xfId="11545"/>
    <cellStyle name="표준 3 74 2 2 16" xfId="11546"/>
    <cellStyle name="표준 3 74 2 2 17" xfId="11547"/>
    <cellStyle name="표준 3 74 2 2 18" xfId="11548"/>
    <cellStyle name="표준 3 74 2 2 19" xfId="11549"/>
    <cellStyle name="표준 3 74 2 2 2" xfId="11550"/>
    <cellStyle name="표준 3 74 2 2 20" xfId="11551"/>
    <cellStyle name="표준 3 74 2 2 21" xfId="11552"/>
    <cellStyle name="표준 3 74 2 2 22" xfId="11553"/>
    <cellStyle name="표준 3 74 2 2 23" xfId="11554"/>
    <cellStyle name="표준 3 74 2 2 3" xfId="11555"/>
    <cellStyle name="표준 3 74 2 2 4" xfId="11556"/>
    <cellStyle name="표준 3 74 2 2 5" xfId="11557"/>
    <cellStyle name="표준 3 74 2 2 6" xfId="11558"/>
    <cellStyle name="표준 3 74 2 2 7" xfId="11559"/>
    <cellStyle name="표준 3 74 2 2 8" xfId="11560"/>
    <cellStyle name="표준 3 74 2 2 9" xfId="11561"/>
    <cellStyle name="표준 3 74 20" xfId="11562"/>
    <cellStyle name="표준 3 74 21" xfId="11563"/>
    <cellStyle name="표준 3 74 22" xfId="11564"/>
    <cellStyle name="표준 3 74 23" xfId="11565"/>
    <cellStyle name="표준 3 74 24" xfId="11566"/>
    <cellStyle name="표준 3 74 3" xfId="11567"/>
    <cellStyle name="표준 3 74 4" xfId="11568"/>
    <cellStyle name="표준 3 74 5" xfId="11569"/>
    <cellStyle name="표준 3 74 6" xfId="11570"/>
    <cellStyle name="표준 3 74 7" xfId="11571"/>
    <cellStyle name="표준 3 74 8" xfId="11572"/>
    <cellStyle name="표준 3 74 9" xfId="11573"/>
    <cellStyle name="표준 3 75" xfId="11574"/>
    <cellStyle name="표준 3 75 10" xfId="11575"/>
    <cellStyle name="표준 3 75 11" xfId="11576"/>
    <cellStyle name="표준 3 75 12" xfId="11577"/>
    <cellStyle name="표준 3 75 13" xfId="11578"/>
    <cellStyle name="표준 3 75 14" xfId="11579"/>
    <cellStyle name="표준 3 75 15" xfId="11580"/>
    <cellStyle name="표준 3 75 16" xfId="11581"/>
    <cellStyle name="표준 3 75 17" xfId="11582"/>
    <cellStyle name="표준 3 75 18" xfId="11583"/>
    <cellStyle name="표준 3 75 19" xfId="11584"/>
    <cellStyle name="표준 3 75 2" xfId="11585"/>
    <cellStyle name="표준 3 75 20" xfId="11586"/>
    <cellStyle name="표준 3 75 21" xfId="11587"/>
    <cellStyle name="표준 3 75 22" xfId="11588"/>
    <cellStyle name="표준 3 75 23" xfId="11589"/>
    <cellStyle name="표준 3 75 3" xfId="11590"/>
    <cellStyle name="표준 3 75 4" xfId="11591"/>
    <cellStyle name="표준 3 75 5" xfId="11592"/>
    <cellStyle name="표준 3 75 6" xfId="11593"/>
    <cellStyle name="표준 3 75 7" xfId="11594"/>
    <cellStyle name="표준 3 75 8" xfId="11595"/>
    <cellStyle name="표준 3 75 9" xfId="11596"/>
    <cellStyle name="표준 3 76" xfId="11597"/>
    <cellStyle name="표준 3 77" xfId="11598"/>
    <cellStyle name="표준 3 78" xfId="11599"/>
    <cellStyle name="표준 3 79" xfId="11600"/>
    <cellStyle name="표준 3 8" xfId="11601"/>
    <cellStyle name="표준 3 8 2" xfId="11602"/>
    <cellStyle name="표준 3 80" xfId="11603"/>
    <cellStyle name="표준 3 81" xfId="11604"/>
    <cellStyle name="표준 3 82" xfId="11605"/>
    <cellStyle name="표준 3 83" xfId="11606"/>
    <cellStyle name="표준 3 84" xfId="11607"/>
    <cellStyle name="표준 3 85" xfId="11608"/>
    <cellStyle name="표준 3 86" xfId="11609"/>
    <cellStyle name="표준 3 87" xfId="11610"/>
    <cellStyle name="표준 3 88" xfId="11611"/>
    <cellStyle name="표준 3 89" xfId="11612"/>
    <cellStyle name="표준 3 9" xfId="11613"/>
    <cellStyle name="표준 3 9 2" xfId="11614"/>
    <cellStyle name="표준 3_서버" xfId="11615"/>
    <cellStyle name="표준 30" xfId="11616"/>
    <cellStyle name="표준 30 10" xfId="11617"/>
    <cellStyle name="표준 30 11" xfId="11618"/>
    <cellStyle name="표준 30 12" xfId="11619"/>
    <cellStyle name="표준 30 13" xfId="11620"/>
    <cellStyle name="표준 30 14" xfId="11621"/>
    <cellStyle name="표준 30 15" xfId="11622"/>
    <cellStyle name="표준 30 16" xfId="11623"/>
    <cellStyle name="표준 30 17" xfId="11624"/>
    <cellStyle name="표준 30 18" xfId="11625"/>
    <cellStyle name="표준 30 19" xfId="11626"/>
    <cellStyle name="표준 30 2" xfId="11627"/>
    <cellStyle name="표준 30 20" xfId="11628"/>
    <cellStyle name="표준 30 21" xfId="11629"/>
    <cellStyle name="표준 30 22" xfId="11630"/>
    <cellStyle name="표준 30 23" xfId="11631"/>
    <cellStyle name="표준 30 24" xfId="11632"/>
    <cellStyle name="표준 30 25" xfId="11633"/>
    <cellStyle name="표준 30 26" xfId="11634"/>
    <cellStyle name="표준 30 27" xfId="11635"/>
    <cellStyle name="표준 30 28" xfId="11636"/>
    <cellStyle name="표준 30 29" xfId="11637"/>
    <cellStyle name="표준 30 3" xfId="11638"/>
    <cellStyle name="표준 30 30" xfId="11639"/>
    <cellStyle name="표준 30 31" xfId="11640"/>
    <cellStyle name="표준 30 32" xfId="11641"/>
    <cellStyle name="표준 30 33" xfId="11642"/>
    <cellStyle name="표준 30 34" xfId="11643"/>
    <cellStyle name="표준 30 35" xfId="11644"/>
    <cellStyle name="표준 30 36" xfId="11645"/>
    <cellStyle name="표준 30 37" xfId="11646"/>
    <cellStyle name="표준 30 38" xfId="11647"/>
    <cellStyle name="표준 30 39" xfId="11648"/>
    <cellStyle name="표준 30 4" xfId="11649"/>
    <cellStyle name="표준 30 40" xfId="11650"/>
    <cellStyle name="표준 30 41" xfId="11651"/>
    <cellStyle name="표준 30 42" xfId="11652"/>
    <cellStyle name="표준 30 43" xfId="11653"/>
    <cellStyle name="표준 30 44" xfId="11654"/>
    <cellStyle name="표준 30 45" xfId="11655"/>
    <cellStyle name="표준 30 46" xfId="11656"/>
    <cellStyle name="표준 30 47" xfId="11657"/>
    <cellStyle name="표준 30 48" xfId="11658"/>
    <cellStyle name="표준 30 49" xfId="11659"/>
    <cellStyle name="표준 30 5" xfId="11660"/>
    <cellStyle name="표준 30 50" xfId="11661"/>
    <cellStyle name="표준 30 51" xfId="11662"/>
    <cellStyle name="표준 30 52" xfId="11663"/>
    <cellStyle name="표준 30 53" xfId="11664"/>
    <cellStyle name="표준 30 54" xfId="11665"/>
    <cellStyle name="표준 30 55" xfId="11666"/>
    <cellStyle name="표준 30 56" xfId="11667"/>
    <cellStyle name="표준 30 6" xfId="11668"/>
    <cellStyle name="표준 30 7" xfId="11669"/>
    <cellStyle name="표준 30 8" xfId="11670"/>
    <cellStyle name="표준 30 9" xfId="11671"/>
    <cellStyle name="표준 31" xfId="11672"/>
    <cellStyle name="표준 31 10" xfId="11673"/>
    <cellStyle name="표준 31 11" xfId="11674"/>
    <cellStyle name="표준 31 12" xfId="11675"/>
    <cellStyle name="표준 31 13" xfId="11676"/>
    <cellStyle name="표준 31 14" xfId="11677"/>
    <cellStyle name="표준 31 15" xfId="11678"/>
    <cellStyle name="표준 31 16" xfId="11679"/>
    <cellStyle name="표준 31 17" xfId="11680"/>
    <cellStyle name="표준 31 18" xfId="11681"/>
    <cellStyle name="표준 31 19" xfId="11682"/>
    <cellStyle name="표준 31 2" xfId="11683"/>
    <cellStyle name="표준 31 20" xfId="11684"/>
    <cellStyle name="표준 31 21" xfId="11685"/>
    <cellStyle name="표준 31 22" xfId="11686"/>
    <cellStyle name="표준 31 23" xfId="11687"/>
    <cellStyle name="표준 31 24" xfId="11688"/>
    <cellStyle name="표준 31 25" xfId="11689"/>
    <cellStyle name="표준 31 26" xfId="11690"/>
    <cellStyle name="표준 31 27" xfId="11691"/>
    <cellStyle name="표준 31 28" xfId="11692"/>
    <cellStyle name="표준 31 29" xfId="11693"/>
    <cellStyle name="표준 31 3" xfId="11694"/>
    <cellStyle name="표준 31 30" xfId="11695"/>
    <cellStyle name="표준 31 31" xfId="11696"/>
    <cellStyle name="표준 31 32" xfId="11697"/>
    <cellStyle name="표준 31 33" xfId="11698"/>
    <cellStyle name="표준 31 34" xfId="11699"/>
    <cellStyle name="표준 31 35" xfId="11700"/>
    <cellStyle name="표준 31 36" xfId="11701"/>
    <cellStyle name="표준 31 37" xfId="11702"/>
    <cellStyle name="표준 31 38" xfId="11703"/>
    <cellStyle name="표준 31 39" xfId="11704"/>
    <cellStyle name="표준 31 4" xfId="11705"/>
    <cellStyle name="표준 31 40" xfId="11706"/>
    <cellStyle name="표준 31 41" xfId="11707"/>
    <cellStyle name="표준 31 42" xfId="11708"/>
    <cellStyle name="표준 31 43" xfId="11709"/>
    <cellStyle name="표준 31 44" xfId="11710"/>
    <cellStyle name="표준 31 45" xfId="11711"/>
    <cellStyle name="표준 31 46" xfId="11712"/>
    <cellStyle name="표준 31 47" xfId="11713"/>
    <cellStyle name="표준 31 48" xfId="11714"/>
    <cellStyle name="표준 31 49" xfId="11715"/>
    <cellStyle name="표준 31 5" xfId="11716"/>
    <cellStyle name="표준 31 50" xfId="11717"/>
    <cellStyle name="표준 31 51" xfId="11718"/>
    <cellStyle name="표준 31 52" xfId="11719"/>
    <cellStyle name="표준 31 53" xfId="11720"/>
    <cellStyle name="표준 31 54" xfId="11721"/>
    <cellStyle name="표준 31 55" xfId="11722"/>
    <cellStyle name="표준 31 56" xfId="11723"/>
    <cellStyle name="표준 31 6" xfId="11724"/>
    <cellStyle name="표준 31 7" xfId="11725"/>
    <cellStyle name="표준 31 8" xfId="11726"/>
    <cellStyle name="표준 31 9" xfId="11727"/>
    <cellStyle name="표준 32" xfId="11728"/>
    <cellStyle name="표준 32 10" xfId="11729"/>
    <cellStyle name="표준 32 11" xfId="11730"/>
    <cellStyle name="표준 32 12" xfId="11731"/>
    <cellStyle name="표준 32 13" xfId="11732"/>
    <cellStyle name="표준 32 14" xfId="11733"/>
    <cellStyle name="표준 32 15" xfId="11734"/>
    <cellStyle name="표준 32 16" xfId="11735"/>
    <cellStyle name="표준 32 17" xfId="11736"/>
    <cellStyle name="표준 32 18" xfId="11737"/>
    <cellStyle name="표준 32 19" xfId="11738"/>
    <cellStyle name="표준 32 2" xfId="11739"/>
    <cellStyle name="표준 32 20" xfId="11740"/>
    <cellStyle name="표준 32 21" xfId="11741"/>
    <cellStyle name="표준 32 22" xfId="11742"/>
    <cellStyle name="표준 32 23" xfId="11743"/>
    <cellStyle name="표준 32 24" xfId="11744"/>
    <cellStyle name="표준 32 25" xfId="11745"/>
    <cellStyle name="표준 32 26" xfId="11746"/>
    <cellStyle name="표준 32 27" xfId="11747"/>
    <cellStyle name="표준 32 28" xfId="11748"/>
    <cellStyle name="표준 32 29" xfId="11749"/>
    <cellStyle name="표준 32 3" xfId="11750"/>
    <cellStyle name="표준 32 30" xfId="11751"/>
    <cellStyle name="표준 32 31" xfId="11752"/>
    <cellStyle name="표준 32 32" xfId="11753"/>
    <cellStyle name="표준 32 33" xfId="11754"/>
    <cellStyle name="표준 32 34" xfId="11755"/>
    <cellStyle name="표준 32 35" xfId="11756"/>
    <cellStyle name="표준 32 36" xfId="11757"/>
    <cellStyle name="표준 32 37" xfId="11758"/>
    <cellStyle name="표준 32 38" xfId="11759"/>
    <cellStyle name="표준 32 39" xfId="11760"/>
    <cellStyle name="표준 32 4" xfId="11761"/>
    <cellStyle name="표준 32 40" xfId="11762"/>
    <cellStyle name="표준 32 41" xfId="11763"/>
    <cellStyle name="표준 32 42" xfId="11764"/>
    <cellStyle name="표준 32 43" xfId="11765"/>
    <cellStyle name="표준 32 44" xfId="11766"/>
    <cellStyle name="표준 32 45" xfId="11767"/>
    <cellStyle name="표준 32 46" xfId="11768"/>
    <cellStyle name="표준 32 47" xfId="11769"/>
    <cellStyle name="표준 32 48" xfId="11770"/>
    <cellStyle name="표준 32 49" xfId="11771"/>
    <cellStyle name="표준 32 5" xfId="11772"/>
    <cellStyle name="표준 32 50" xfId="11773"/>
    <cellStyle name="표준 32 51" xfId="11774"/>
    <cellStyle name="표준 32 52" xfId="11775"/>
    <cellStyle name="표준 32 53" xfId="11776"/>
    <cellStyle name="표준 32 54" xfId="11777"/>
    <cellStyle name="표준 32 55" xfId="11778"/>
    <cellStyle name="표준 32 56" xfId="11779"/>
    <cellStyle name="표준 32 6" xfId="11780"/>
    <cellStyle name="표준 32 7" xfId="11781"/>
    <cellStyle name="표준 32 8" xfId="11782"/>
    <cellStyle name="표준 32 9" xfId="11783"/>
    <cellStyle name="표준 33" xfId="11784"/>
    <cellStyle name="표준 33 10" xfId="11785"/>
    <cellStyle name="표준 33 11" xfId="11786"/>
    <cellStyle name="표준 33 12" xfId="11787"/>
    <cellStyle name="표준 33 13" xfId="11788"/>
    <cellStyle name="표준 33 14" xfId="11789"/>
    <cellStyle name="표준 33 15" xfId="11790"/>
    <cellStyle name="표준 33 16" xfId="11791"/>
    <cellStyle name="표준 33 17" xfId="11792"/>
    <cellStyle name="표준 33 18" xfId="11793"/>
    <cellStyle name="표준 33 19" xfId="11794"/>
    <cellStyle name="표준 33 2" xfId="11795"/>
    <cellStyle name="표준 33 20" xfId="11796"/>
    <cellStyle name="표준 33 21" xfId="11797"/>
    <cellStyle name="표준 33 22" xfId="11798"/>
    <cellStyle name="표준 33 23" xfId="11799"/>
    <cellStyle name="표준 33 24" xfId="11800"/>
    <cellStyle name="표준 33 25" xfId="11801"/>
    <cellStyle name="표준 33 26" xfId="11802"/>
    <cellStyle name="표준 33 27" xfId="11803"/>
    <cellStyle name="표준 33 28" xfId="11804"/>
    <cellStyle name="표준 33 29" xfId="11805"/>
    <cellStyle name="표준 33 3" xfId="11806"/>
    <cellStyle name="표준 33 30" xfId="11807"/>
    <cellStyle name="표준 33 31" xfId="11808"/>
    <cellStyle name="표준 33 32" xfId="11809"/>
    <cellStyle name="표준 33 33" xfId="11810"/>
    <cellStyle name="표준 33 34" xfId="11811"/>
    <cellStyle name="표준 33 35" xfId="11812"/>
    <cellStyle name="표준 33 36" xfId="11813"/>
    <cellStyle name="표준 33 37" xfId="11814"/>
    <cellStyle name="표준 33 38" xfId="11815"/>
    <cellStyle name="표준 33 39" xfId="11816"/>
    <cellStyle name="표준 33 4" xfId="11817"/>
    <cellStyle name="표준 33 40" xfId="11818"/>
    <cellStyle name="표준 33 41" xfId="11819"/>
    <cellStyle name="표준 33 42" xfId="11820"/>
    <cellStyle name="표준 33 43" xfId="11821"/>
    <cellStyle name="표준 33 44" xfId="11822"/>
    <cellStyle name="표준 33 45" xfId="11823"/>
    <cellStyle name="표준 33 46" xfId="11824"/>
    <cellStyle name="표준 33 47" xfId="11825"/>
    <cellStyle name="표준 33 48" xfId="11826"/>
    <cellStyle name="표준 33 49" xfId="11827"/>
    <cellStyle name="표준 33 5" xfId="11828"/>
    <cellStyle name="표준 33 50" xfId="11829"/>
    <cellStyle name="표준 33 51" xfId="11830"/>
    <cellStyle name="표준 33 52" xfId="11831"/>
    <cellStyle name="표준 33 53" xfId="11832"/>
    <cellStyle name="표준 33 54" xfId="11833"/>
    <cellStyle name="표준 33 55" xfId="11834"/>
    <cellStyle name="표준 33 56" xfId="11835"/>
    <cellStyle name="표준 33 6" xfId="11836"/>
    <cellStyle name="표준 33 7" xfId="11837"/>
    <cellStyle name="표준 33 8" xfId="11838"/>
    <cellStyle name="표준 33 9" xfId="11839"/>
    <cellStyle name="표준 34" xfId="11840"/>
    <cellStyle name="표준 34 10" xfId="11841"/>
    <cellStyle name="표준 34 11" xfId="11842"/>
    <cellStyle name="표준 34 12" xfId="11843"/>
    <cellStyle name="표준 34 13" xfId="11844"/>
    <cellStyle name="표준 34 14" xfId="11845"/>
    <cellStyle name="표준 34 15" xfId="11846"/>
    <cellStyle name="표준 34 16" xfId="11847"/>
    <cellStyle name="표준 34 17" xfId="11848"/>
    <cellStyle name="표준 34 18" xfId="11849"/>
    <cellStyle name="표준 34 19" xfId="11850"/>
    <cellStyle name="표준 34 2" xfId="11851"/>
    <cellStyle name="표준 34 20" xfId="11852"/>
    <cellStyle name="표준 34 21" xfId="11853"/>
    <cellStyle name="표준 34 22" xfId="11854"/>
    <cellStyle name="표준 34 23" xfId="11855"/>
    <cellStyle name="표준 34 24" xfId="11856"/>
    <cellStyle name="표준 34 25" xfId="11857"/>
    <cellStyle name="표준 34 26" xfId="11858"/>
    <cellStyle name="표준 34 27" xfId="11859"/>
    <cellStyle name="표준 34 28" xfId="11860"/>
    <cellStyle name="표준 34 29" xfId="11861"/>
    <cellStyle name="표준 34 3" xfId="11862"/>
    <cellStyle name="표준 34 30" xfId="11863"/>
    <cellStyle name="표준 34 31" xfId="11864"/>
    <cellStyle name="표준 34 32" xfId="11865"/>
    <cellStyle name="표준 34 33" xfId="11866"/>
    <cellStyle name="표준 34 34" xfId="11867"/>
    <cellStyle name="표준 34 35" xfId="11868"/>
    <cellStyle name="표준 34 36" xfId="11869"/>
    <cellStyle name="표준 34 37" xfId="11870"/>
    <cellStyle name="표준 34 38" xfId="11871"/>
    <cellStyle name="표준 34 39" xfId="11872"/>
    <cellStyle name="표준 34 4" xfId="11873"/>
    <cellStyle name="표준 34 40" xfId="11874"/>
    <cellStyle name="표준 34 41" xfId="11875"/>
    <cellStyle name="표준 34 42" xfId="11876"/>
    <cellStyle name="표준 34 43" xfId="11877"/>
    <cellStyle name="표준 34 44" xfId="11878"/>
    <cellStyle name="표준 34 45" xfId="11879"/>
    <cellStyle name="표준 34 46" xfId="11880"/>
    <cellStyle name="표준 34 47" xfId="11881"/>
    <cellStyle name="표준 34 48" xfId="11882"/>
    <cellStyle name="표준 34 49" xfId="11883"/>
    <cellStyle name="표준 34 5" xfId="11884"/>
    <cellStyle name="표준 34 50" xfId="11885"/>
    <cellStyle name="표준 34 51" xfId="11886"/>
    <cellStyle name="표준 34 52" xfId="11887"/>
    <cellStyle name="표준 34 53" xfId="11888"/>
    <cellStyle name="표준 34 54" xfId="11889"/>
    <cellStyle name="표준 34 55" xfId="11890"/>
    <cellStyle name="표준 34 56" xfId="11891"/>
    <cellStyle name="표준 34 6" xfId="11892"/>
    <cellStyle name="표준 34 7" xfId="11893"/>
    <cellStyle name="표준 34 8" xfId="11894"/>
    <cellStyle name="표준 34 9" xfId="11895"/>
    <cellStyle name="표준 35" xfId="11896"/>
    <cellStyle name="표준 35 10" xfId="11897"/>
    <cellStyle name="표준 35 11" xfId="11898"/>
    <cellStyle name="표준 35 12" xfId="11899"/>
    <cellStyle name="표준 35 13" xfId="11900"/>
    <cellStyle name="표준 35 14" xfId="11901"/>
    <cellStyle name="표준 35 15" xfId="11902"/>
    <cellStyle name="표준 35 16" xfId="11903"/>
    <cellStyle name="표준 35 17" xfId="11904"/>
    <cellStyle name="표준 35 18" xfId="11905"/>
    <cellStyle name="표준 35 19" xfId="11906"/>
    <cellStyle name="표준 35 2" xfId="11907"/>
    <cellStyle name="표준 35 20" xfId="11908"/>
    <cellStyle name="표준 35 21" xfId="11909"/>
    <cellStyle name="표준 35 22" xfId="11910"/>
    <cellStyle name="표준 35 23" xfId="11911"/>
    <cellStyle name="표준 35 24" xfId="11912"/>
    <cellStyle name="표준 35 25" xfId="11913"/>
    <cellStyle name="표준 35 26" xfId="11914"/>
    <cellStyle name="표준 35 27" xfId="11915"/>
    <cellStyle name="표준 35 28" xfId="11916"/>
    <cellStyle name="표준 35 29" xfId="11917"/>
    <cellStyle name="표준 35 3" xfId="11918"/>
    <cellStyle name="표준 35 30" xfId="11919"/>
    <cellStyle name="표준 35 31" xfId="11920"/>
    <cellStyle name="표준 35 32" xfId="11921"/>
    <cellStyle name="표준 35 33" xfId="11922"/>
    <cellStyle name="표준 35 34" xfId="11923"/>
    <cellStyle name="표준 35 35" xfId="11924"/>
    <cellStyle name="표준 35 36" xfId="11925"/>
    <cellStyle name="표준 35 37" xfId="11926"/>
    <cellStyle name="표준 35 38" xfId="11927"/>
    <cellStyle name="표준 35 39" xfId="11928"/>
    <cellStyle name="표준 35 4" xfId="11929"/>
    <cellStyle name="표준 35 40" xfId="11930"/>
    <cellStyle name="표준 35 41" xfId="11931"/>
    <cellStyle name="표준 35 42" xfId="11932"/>
    <cellStyle name="표준 35 43" xfId="11933"/>
    <cellStyle name="표준 35 44" xfId="11934"/>
    <cellStyle name="표준 35 45" xfId="11935"/>
    <cellStyle name="표준 35 46" xfId="11936"/>
    <cellStyle name="표준 35 47" xfId="11937"/>
    <cellStyle name="표준 35 48" xfId="11938"/>
    <cellStyle name="표준 35 49" xfId="11939"/>
    <cellStyle name="표준 35 5" xfId="11940"/>
    <cellStyle name="표준 35 50" xfId="11941"/>
    <cellStyle name="표준 35 51" xfId="11942"/>
    <cellStyle name="표준 35 52" xfId="11943"/>
    <cellStyle name="표준 35 53" xfId="11944"/>
    <cellStyle name="표준 35 54" xfId="11945"/>
    <cellStyle name="표준 35 55" xfId="11946"/>
    <cellStyle name="표준 35 56" xfId="11947"/>
    <cellStyle name="표준 35 6" xfId="11948"/>
    <cellStyle name="표준 35 7" xfId="11949"/>
    <cellStyle name="표준 35 8" xfId="11950"/>
    <cellStyle name="표준 35 9" xfId="11951"/>
    <cellStyle name="표준 36" xfId="11952"/>
    <cellStyle name="표준 36 2" xfId="11953"/>
    <cellStyle name="표준 37" xfId="11954"/>
    <cellStyle name="표준 37 2" xfId="11955"/>
    <cellStyle name="표준 38" xfId="11956"/>
    <cellStyle name="표준 38 10" xfId="11957"/>
    <cellStyle name="표준 38 11" xfId="11958"/>
    <cellStyle name="표준 38 12" xfId="11959"/>
    <cellStyle name="표준 38 13" xfId="11960"/>
    <cellStyle name="표준 38 14" xfId="11961"/>
    <cellStyle name="표준 38 15" xfId="11962"/>
    <cellStyle name="표준 38 16" xfId="11963"/>
    <cellStyle name="표준 38 17" xfId="11964"/>
    <cellStyle name="표준 38 18" xfId="11965"/>
    <cellStyle name="표준 38 19" xfId="11966"/>
    <cellStyle name="표준 38 2" xfId="11967"/>
    <cellStyle name="표준 38 20" xfId="11968"/>
    <cellStyle name="표준 38 21" xfId="11969"/>
    <cellStyle name="표준 38 22" xfId="11970"/>
    <cellStyle name="표준 38 23" xfId="11971"/>
    <cellStyle name="표준 38 24" xfId="11972"/>
    <cellStyle name="표준 38 25" xfId="11973"/>
    <cellStyle name="표준 38 26" xfId="11974"/>
    <cellStyle name="표준 38 27" xfId="11975"/>
    <cellStyle name="표준 38 28" xfId="11976"/>
    <cellStyle name="표준 38 29" xfId="11977"/>
    <cellStyle name="표준 38 3" xfId="11978"/>
    <cellStyle name="표준 38 30" xfId="11979"/>
    <cellStyle name="표준 38 31" xfId="11980"/>
    <cellStyle name="표준 38 32" xfId="11981"/>
    <cellStyle name="표준 38 33" xfId="11982"/>
    <cellStyle name="표준 38 34" xfId="11983"/>
    <cellStyle name="표준 38 35" xfId="11984"/>
    <cellStyle name="표준 38 36" xfId="11985"/>
    <cellStyle name="표준 38 37" xfId="11986"/>
    <cellStyle name="표준 38 38" xfId="11987"/>
    <cellStyle name="표준 38 39" xfId="11988"/>
    <cellStyle name="표준 38 4" xfId="11989"/>
    <cellStyle name="표준 38 40" xfId="11990"/>
    <cellStyle name="표준 38 41" xfId="11991"/>
    <cellStyle name="표준 38 42" xfId="11992"/>
    <cellStyle name="표준 38 43" xfId="11993"/>
    <cellStyle name="표준 38 44" xfId="11994"/>
    <cellStyle name="표준 38 45" xfId="11995"/>
    <cellStyle name="표준 38 46" xfId="11996"/>
    <cellStyle name="표준 38 47" xfId="11997"/>
    <cellStyle name="표준 38 48" xfId="11998"/>
    <cellStyle name="표준 38 49" xfId="11999"/>
    <cellStyle name="표준 38 5" xfId="12000"/>
    <cellStyle name="표준 38 50" xfId="12001"/>
    <cellStyle name="표준 38 51" xfId="12002"/>
    <cellStyle name="표준 38 52" xfId="12003"/>
    <cellStyle name="표준 38 53" xfId="12004"/>
    <cellStyle name="표준 38 54" xfId="12005"/>
    <cellStyle name="표준 38 55" xfId="12006"/>
    <cellStyle name="표준 38 56" xfId="12007"/>
    <cellStyle name="표준 38 6" xfId="12008"/>
    <cellStyle name="표준 38 7" xfId="12009"/>
    <cellStyle name="표준 38 8" xfId="12010"/>
    <cellStyle name="표준 38 9" xfId="12011"/>
    <cellStyle name="표준 39" xfId="12012"/>
    <cellStyle name="표준 39 10" xfId="12013"/>
    <cellStyle name="표준 39 11" xfId="12014"/>
    <cellStyle name="표준 39 12" xfId="12015"/>
    <cellStyle name="표준 39 13" xfId="12016"/>
    <cellStyle name="표준 39 14" xfId="12017"/>
    <cellStyle name="표준 39 15" xfId="12018"/>
    <cellStyle name="표준 39 16" xfId="12019"/>
    <cellStyle name="표준 39 17" xfId="12020"/>
    <cellStyle name="표준 39 18" xfId="12021"/>
    <cellStyle name="표준 39 19" xfId="12022"/>
    <cellStyle name="표준 39 2" xfId="12023"/>
    <cellStyle name="표준 39 20" xfId="12024"/>
    <cellStyle name="표준 39 21" xfId="12025"/>
    <cellStyle name="표준 39 22" xfId="12026"/>
    <cellStyle name="표준 39 23" xfId="12027"/>
    <cellStyle name="표준 39 24" xfId="12028"/>
    <cellStyle name="표준 39 25" xfId="12029"/>
    <cellStyle name="표준 39 26" xfId="12030"/>
    <cellStyle name="표준 39 27" xfId="12031"/>
    <cellStyle name="표준 39 28" xfId="12032"/>
    <cellStyle name="표준 39 29" xfId="12033"/>
    <cellStyle name="표준 39 3" xfId="12034"/>
    <cellStyle name="표준 39 30" xfId="12035"/>
    <cellStyle name="표준 39 31" xfId="12036"/>
    <cellStyle name="표준 39 32" xfId="12037"/>
    <cellStyle name="표준 39 33" xfId="12038"/>
    <cellStyle name="표준 39 34" xfId="12039"/>
    <cellStyle name="표준 39 35" xfId="12040"/>
    <cellStyle name="표준 39 36" xfId="12041"/>
    <cellStyle name="표준 39 37" xfId="12042"/>
    <cellStyle name="표준 39 38" xfId="12043"/>
    <cellStyle name="표준 39 39" xfId="12044"/>
    <cellStyle name="표준 39 4" xfId="12045"/>
    <cellStyle name="표준 39 40" xfId="12046"/>
    <cellStyle name="표준 39 41" xfId="12047"/>
    <cellStyle name="표준 39 42" xfId="12048"/>
    <cellStyle name="표준 39 43" xfId="12049"/>
    <cellStyle name="표준 39 44" xfId="12050"/>
    <cellStyle name="표준 39 45" xfId="12051"/>
    <cellStyle name="표준 39 46" xfId="12052"/>
    <cellStyle name="표준 39 47" xfId="12053"/>
    <cellStyle name="표준 39 48" xfId="12054"/>
    <cellStyle name="표준 39 49" xfId="12055"/>
    <cellStyle name="표준 39 5" xfId="12056"/>
    <cellStyle name="표준 39 50" xfId="12057"/>
    <cellStyle name="표준 39 51" xfId="12058"/>
    <cellStyle name="표준 39 52" xfId="12059"/>
    <cellStyle name="표준 39 53" xfId="12060"/>
    <cellStyle name="표준 39 54" xfId="12061"/>
    <cellStyle name="표준 39 55" xfId="12062"/>
    <cellStyle name="표준 39 56" xfId="12063"/>
    <cellStyle name="표준 39 6" xfId="12064"/>
    <cellStyle name="표준 39 7" xfId="12065"/>
    <cellStyle name="표준 39 8" xfId="12066"/>
    <cellStyle name="표준 39 9" xfId="12067"/>
    <cellStyle name="표준 4" xfId="24"/>
    <cellStyle name="標準 4" xfId="12068"/>
    <cellStyle name="표준 4 10" xfId="12069"/>
    <cellStyle name="標準 4 10" xfId="12070"/>
    <cellStyle name="표준 4 100" xfId="12071"/>
    <cellStyle name="표준 4 101" xfId="12072"/>
    <cellStyle name="표준 4 102" xfId="12073"/>
    <cellStyle name="표준 4 103" xfId="12074"/>
    <cellStyle name="표준 4 104" xfId="12075"/>
    <cellStyle name="표준 4 105" xfId="12076"/>
    <cellStyle name="표준 4 106" xfId="12077"/>
    <cellStyle name="표준 4 107" xfId="12078"/>
    <cellStyle name="표준 4 108" xfId="12079"/>
    <cellStyle name="표준 4 109" xfId="12080"/>
    <cellStyle name="표준 4 11" xfId="12081"/>
    <cellStyle name="標準 4 11" xfId="12082"/>
    <cellStyle name="표준 4 110" xfId="12083"/>
    <cellStyle name="표준 4 111" xfId="12084"/>
    <cellStyle name="표준 4 112" xfId="12085"/>
    <cellStyle name="표준 4 113" xfId="12086"/>
    <cellStyle name="표준 4 114" xfId="12087"/>
    <cellStyle name="표준 4 115" xfId="12088"/>
    <cellStyle name="표준 4 116" xfId="12089"/>
    <cellStyle name="표준 4 117" xfId="12090"/>
    <cellStyle name="표준 4 118" xfId="12091"/>
    <cellStyle name="표준 4 119" xfId="12092"/>
    <cellStyle name="표준 4 12" xfId="12093"/>
    <cellStyle name="標準 4 12" xfId="12094"/>
    <cellStyle name="표준 4 120" xfId="12095"/>
    <cellStyle name="표준 4 121" xfId="12096"/>
    <cellStyle name="표준 4 122" xfId="12097"/>
    <cellStyle name="표준 4 123" xfId="12098"/>
    <cellStyle name="표준 4 124" xfId="12099"/>
    <cellStyle name="표준 4 125" xfId="12100"/>
    <cellStyle name="표준 4 126" xfId="12101"/>
    <cellStyle name="표준 4 127" xfId="12102"/>
    <cellStyle name="표준 4 128" xfId="12103"/>
    <cellStyle name="표준 4 129" xfId="12104"/>
    <cellStyle name="표준 4 13" xfId="12105"/>
    <cellStyle name="標準 4 13" xfId="12106"/>
    <cellStyle name="표준 4 130" xfId="12107"/>
    <cellStyle name="표준 4 131" xfId="12108"/>
    <cellStyle name="표준 4 132" xfId="12109"/>
    <cellStyle name="표준 4 133" xfId="12110"/>
    <cellStyle name="표준 4 134" xfId="12111"/>
    <cellStyle name="표준 4 135" xfId="12112"/>
    <cellStyle name="표준 4 136" xfId="12113"/>
    <cellStyle name="표준 4 137" xfId="12114"/>
    <cellStyle name="표준 4 138" xfId="12115"/>
    <cellStyle name="표준 4 139" xfId="12116"/>
    <cellStyle name="표준 4 14" xfId="12117"/>
    <cellStyle name="標準 4 14" xfId="12118"/>
    <cellStyle name="표준 4 140" xfId="12119"/>
    <cellStyle name="표준 4 141" xfId="12120"/>
    <cellStyle name="표준 4 142" xfId="12121"/>
    <cellStyle name="표준 4 143" xfId="12122"/>
    <cellStyle name="표준 4 144" xfId="12123"/>
    <cellStyle name="표준 4 145" xfId="12124"/>
    <cellStyle name="표준 4 146" xfId="12125"/>
    <cellStyle name="표준 4 147" xfId="12126"/>
    <cellStyle name="표준 4 148" xfId="12127"/>
    <cellStyle name="표준 4 149" xfId="12128"/>
    <cellStyle name="표준 4 15" xfId="12129"/>
    <cellStyle name="標準 4 15" xfId="12130"/>
    <cellStyle name="표준 4 150" xfId="12131"/>
    <cellStyle name="표준 4 151" xfId="12132"/>
    <cellStyle name="표준 4 152" xfId="12133"/>
    <cellStyle name="표준 4 153" xfId="12134"/>
    <cellStyle name="표준 4 154" xfId="12135"/>
    <cellStyle name="표준 4 155" xfId="12136"/>
    <cellStyle name="표준 4 16" xfId="12137"/>
    <cellStyle name="標準 4 16" xfId="12138"/>
    <cellStyle name="표준 4 17" xfId="12139"/>
    <cellStyle name="標準 4 17" xfId="12140"/>
    <cellStyle name="표준 4 18" xfId="12141"/>
    <cellStyle name="標準 4 18" xfId="12142"/>
    <cellStyle name="표준 4 19" xfId="12143"/>
    <cellStyle name="標準 4 19" xfId="12144"/>
    <cellStyle name="표준 4 2" xfId="40"/>
    <cellStyle name="標準 4 2" xfId="12145"/>
    <cellStyle name="표준 4 2 2" xfId="12146"/>
    <cellStyle name="표준 4 2 3" xfId="12147"/>
    <cellStyle name="표준 4 20" xfId="12148"/>
    <cellStyle name="標準 4 20" xfId="12149"/>
    <cellStyle name="표준 4 21" xfId="12150"/>
    <cellStyle name="標準 4 21" xfId="12151"/>
    <cellStyle name="표준 4 22" xfId="12152"/>
    <cellStyle name="標準 4 22" xfId="12153"/>
    <cellStyle name="표준 4 23" xfId="12154"/>
    <cellStyle name="標準 4 23" xfId="12155"/>
    <cellStyle name="표준 4 24" xfId="12156"/>
    <cellStyle name="표준 4 25" xfId="12157"/>
    <cellStyle name="표준 4 26" xfId="12158"/>
    <cellStyle name="표준 4 27" xfId="12159"/>
    <cellStyle name="표준 4 28" xfId="12160"/>
    <cellStyle name="표준 4 29" xfId="12161"/>
    <cellStyle name="표준 4 3" xfId="12162"/>
    <cellStyle name="標準 4 3" xfId="12163"/>
    <cellStyle name="표준 4 30" xfId="12164"/>
    <cellStyle name="표준 4 31" xfId="12165"/>
    <cellStyle name="표준 4 32" xfId="12166"/>
    <cellStyle name="표준 4 33" xfId="12167"/>
    <cellStyle name="표준 4 34" xfId="12168"/>
    <cellStyle name="표준 4 35" xfId="12169"/>
    <cellStyle name="표준 4 36" xfId="12170"/>
    <cellStyle name="표준 4 37" xfId="12171"/>
    <cellStyle name="표준 4 38" xfId="12172"/>
    <cellStyle name="표준 4 39" xfId="12173"/>
    <cellStyle name="표준 4 4" xfId="12174"/>
    <cellStyle name="標準 4 4" xfId="12175"/>
    <cellStyle name="표준 4 4 10" xfId="12176"/>
    <cellStyle name="표준 4 4 11" xfId="12177"/>
    <cellStyle name="표준 4 4 12" xfId="12178"/>
    <cellStyle name="표준 4 4 13" xfId="12179"/>
    <cellStyle name="표준 4 4 14" xfId="12180"/>
    <cellStyle name="표준 4 4 15" xfId="12181"/>
    <cellStyle name="표준 4 4 16" xfId="12182"/>
    <cellStyle name="표준 4 4 17" xfId="12183"/>
    <cellStyle name="표준 4 4 18" xfId="12184"/>
    <cellStyle name="표준 4 4 19" xfId="12185"/>
    <cellStyle name="표준 4 4 2" xfId="12186"/>
    <cellStyle name="표준 4 4 2 10" xfId="12187"/>
    <cellStyle name="표준 4 4 2 11" xfId="12188"/>
    <cellStyle name="표준 4 4 2 12" xfId="12189"/>
    <cellStyle name="표준 4 4 2 13" xfId="12190"/>
    <cellStyle name="표준 4 4 2 14" xfId="12191"/>
    <cellStyle name="표준 4 4 2 15" xfId="12192"/>
    <cellStyle name="표준 4 4 2 16" xfId="12193"/>
    <cellStyle name="표준 4 4 2 17" xfId="12194"/>
    <cellStyle name="표준 4 4 2 18" xfId="12195"/>
    <cellStyle name="표준 4 4 2 19" xfId="12196"/>
    <cellStyle name="표준 4 4 2 2" xfId="12197"/>
    <cellStyle name="표준 4 4 2 20" xfId="12198"/>
    <cellStyle name="표준 4 4 2 21" xfId="12199"/>
    <cellStyle name="표준 4 4 2 22" xfId="12200"/>
    <cellStyle name="표준 4 4 2 23" xfId="12201"/>
    <cellStyle name="표준 4 4 2 24" xfId="12202"/>
    <cellStyle name="표준 4 4 2 25" xfId="12203"/>
    <cellStyle name="표준 4 4 2 26" xfId="12204"/>
    <cellStyle name="표준 4 4 2 27" xfId="12205"/>
    <cellStyle name="표준 4 4 2 28" xfId="12206"/>
    <cellStyle name="표준 4 4 2 29" xfId="12207"/>
    <cellStyle name="표준 4 4 2 3" xfId="12208"/>
    <cellStyle name="표준 4 4 2 30" xfId="12209"/>
    <cellStyle name="표준 4 4 2 31" xfId="12210"/>
    <cellStyle name="표준 4 4 2 32" xfId="12211"/>
    <cellStyle name="표준 4 4 2 33" xfId="12212"/>
    <cellStyle name="표준 4 4 2 34" xfId="12213"/>
    <cellStyle name="표준 4 4 2 35" xfId="12214"/>
    <cellStyle name="표준 4 4 2 36" xfId="12215"/>
    <cellStyle name="표준 4 4 2 37" xfId="12216"/>
    <cellStyle name="표준 4 4 2 38" xfId="12217"/>
    <cellStyle name="표준 4 4 2 39" xfId="12218"/>
    <cellStyle name="표준 4 4 2 4" xfId="12219"/>
    <cellStyle name="표준 4 4 2 40" xfId="12220"/>
    <cellStyle name="표준 4 4 2 41" xfId="12221"/>
    <cellStyle name="표준 4 4 2 42" xfId="12222"/>
    <cellStyle name="표준 4 4 2 43" xfId="12223"/>
    <cellStyle name="표준 4 4 2 44" xfId="12224"/>
    <cellStyle name="표준 4 4 2 45" xfId="12225"/>
    <cellStyle name="표준 4 4 2 46" xfId="12226"/>
    <cellStyle name="표준 4 4 2 47" xfId="12227"/>
    <cellStyle name="표준 4 4 2 48" xfId="12228"/>
    <cellStyle name="표준 4 4 2 49" xfId="12229"/>
    <cellStyle name="표준 4 4 2 5" xfId="12230"/>
    <cellStyle name="표준 4 4 2 50" xfId="12231"/>
    <cellStyle name="표준 4 4 2 51" xfId="12232"/>
    <cellStyle name="표준 4 4 2 52" xfId="12233"/>
    <cellStyle name="표준 4 4 2 53" xfId="12234"/>
    <cellStyle name="표준 4 4 2 54" xfId="12235"/>
    <cellStyle name="표준 4 4 2 55" xfId="12236"/>
    <cellStyle name="표준 4 4 2 56" xfId="12237"/>
    <cellStyle name="표준 4 4 2 57" xfId="12238"/>
    <cellStyle name="표준 4 4 2 58" xfId="12239"/>
    <cellStyle name="표준 4 4 2 59" xfId="12240"/>
    <cellStyle name="표준 4 4 2 6" xfId="12241"/>
    <cellStyle name="표준 4 4 2 60" xfId="12242"/>
    <cellStyle name="표준 4 4 2 61" xfId="12243"/>
    <cellStyle name="표준 4 4 2 62" xfId="12244"/>
    <cellStyle name="표준 4 4 2 63" xfId="12245"/>
    <cellStyle name="표준 4 4 2 64" xfId="12246"/>
    <cellStyle name="표준 4 4 2 65" xfId="12247"/>
    <cellStyle name="표준 4 4 2 66" xfId="12248"/>
    <cellStyle name="표준 4 4 2 67" xfId="12249"/>
    <cellStyle name="표준 4 4 2 68" xfId="12250"/>
    <cellStyle name="표준 4 4 2 69" xfId="12251"/>
    <cellStyle name="표준 4 4 2 7" xfId="12252"/>
    <cellStyle name="표준 4 4 2 70" xfId="12253"/>
    <cellStyle name="표준 4 4 2 71" xfId="12254"/>
    <cellStyle name="표준 4 4 2 72" xfId="12255"/>
    <cellStyle name="표준 4 4 2 73" xfId="12256"/>
    <cellStyle name="표준 4 4 2 74" xfId="12257"/>
    <cellStyle name="표준 4 4 2 75" xfId="12258"/>
    <cellStyle name="표준 4 4 2 76" xfId="12259"/>
    <cellStyle name="표준 4 4 2 77" xfId="12260"/>
    <cellStyle name="표준 4 4 2 78" xfId="12261"/>
    <cellStyle name="표준 4 4 2 8" xfId="12262"/>
    <cellStyle name="표준 4 4 2 9" xfId="12263"/>
    <cellStyle name="표준 4 4 20" xfId="12264"/>
    <cellStyle name="표준 4 4 21" xfId="12265"/>
    <cellStyle name="표준 4 4 22" xfId="12266"/>
    <cellStyle name="표준 4 4 23" xfId="12267"/>
    <cellStyle name="표준 4 4 24" xfId="12268"/>
    <cellStyle name="표준 4 4 25" xfId="12269"/>
    <cellStyle name="표준 4 4 26" xfId="12270"/>
    <cellStyle name="표준 4 4 27" xfId="12271"/>
    <cellStyle name="표준 4 4 28" xfId="12272"/>
    <cellStyle name="표준 4 4 29" xfId="12273"/>
    <cellStyle name="표준 4 4 3" xfId="12274"/>
    <cellStyle name="표준 4 4 30" xfId="12275"/>
    <cellStyle name="표준 4 4 31" xfId="12276"/>
    <cellStyle name="표준 4 4 32" xfId="12277"/>
    <cellStyle name="표준 4 4 33" xfId="12278"/>
    <cellStyle name="표준 4 4 34" xfId="12279"/>
    <cellStyle name="표준 4 4 35" xfId="12280"/>
    <cellStyle name="표준 4 4 36" xfId="12281"/>
    <cellStyle name="표준 4 4 37" xfId="12282"/>
    <cellStyle name="표준 4 4 38" xfId="12283"/>
    <cellStyle name="표준 4 4 39" xfId="12284"/>
    <cellStyle name="표준 4 4 4" xfId="12285"/>
    <cellStyle name="표준 4 4 40" xfId="12286"/>
    <cellStyle name="표준 4 4 41" xfId="12287"/>
    <cellStyle name="표준 4 4 42" xfId="12288"/>
    <cellStyle name="표준 4 4 43" xfId="12289"/>
    <cellStyle name="표준 4 4 44" xfId="12290"/>
    <cellStyle name="표준 4 4 45" xfId="12291"/>
    <cellStyle name="표준 4 4 46" xfId="12292"/>
    <cellStyle name="표준 4 4 47" xfId="12293"/>
    <cellStyle name="표준 4 4 48" xfId="12294"/>
    <cellStyle name="표준 4 4 49" xfId="12295"/>
    <cellStyle name="표준 4 4 5" xfId="12296"/>
    <cellStyle name="표준 4 4 50" xfId="12297"/>
    <cellStyle name="표준 4 4 51" xfId="12298"/>
    <cellStyle name="표준 4 4 52" xfId="12299"/>
    <cellStyle name="표준 4 4 53" xfId="12300"/>
    <cellStyle name="표준 4 4 54" xfId="12301"/>
    <cellStyle name="표준 4 4 55" xfId="12302"/>
    <cellStyle name="표준 4 4 56" xfId="12303"/>
    <cellStyle name="표준 4 4 57" xfId="12304"/>
    <cellStyle name="표준 4 4 58" xfId="12305"/>
    <cellStyle name="표준 4 4 59" xfId="12306"/>
    <cellStyle name="표준 4 4 6" xfId="12307"/>
    <cellStyle name="표준 4 4 60" xfId="12308"/>
    <cellStyle name="표준 4 4 61" xfId="12309"/>
    <cellStyle name="표준 4 4 62" xfId="12310"/>
    <cellStyle name="표준 4 4 63" xfId="12311"/>
    <cellStyle name="표준 4 4 64" xfId="12312"/>
    <cellStyle name="표준 4 4 65" xfId="12313"/>
    <cellStyle name="표준 4 4 66" xfId="12314"/>
    <cellStyle name="표준 4 4 67" xfId="12315"/>
    <cellStyle name="표준 4 4 68" xfId="12316"/>
    <cellStyle name="표준 4 4 69" xfId="12317"/>
    <cellStyle name="표준 4 4 7" xfId="12318"/>
    <cellStyle name="표준 4 4 70" xfId="12319"/>
    <cellStyle name="표준 4 4 71" xfId="12320"/>
    <cellStyle name="표준 4 4 72" xfId="12321"/>
    <cellStyle name="표준 4 4 73" xfId="12322"/>
    <cellStyle name="표준 4 4 74" xfId="12323"/>
    <cellStyle name="표준 4 4 75" xfId="12324"/>
    <cellStyle name="표준 4 4 76" xfId="12325"/>
    <cellStyle name="표준 4 4 77" xfId="12326"/>
    <cellStyle name="표준 4 4 78" xfId="12327"/>
    <cellStyle name="표준 4 4 8" xfId="12328"/>
    <cellStyle name="표준 4 4 9" xfId="12329"/>
    <cellStyle name="표준 4 40" xfId="12330"/>
    <cellStyle name="표준 4 41" xfId="12331"/>
    <cellStyle name="표준 4 42" xfId="12332"/>
    <cellStyle name="표준 4 43" xfId="12333"/>
    <cellStyle name="표준 4 44" xfId="12334"/>
    <cellStyle name="표준 4 45" xfId="12335"/>
    <cellStyle name="표준 4 46" xfId="12336"/>
    <cellStyle name="표준 4 47" xfId="12337"/>
    <cellStyle name="표준 4 48" xfId="12338"/>
    <cellStyle name="표준 4 49" xfId="12339"/>
    <cellStyle name="표준 4 5" xfId="12340"/>
    <cellStyle name="標準 4 5" xfId="12341"/>
    <cellStyle name="표준 4 50" xfId="12342"/>
    <cellStyle name="표준 4 51" xfId="12343"/>
    <cellStyle name="표준 4 52" xfId="12344"/>
    <cellStyle name="표준 4 53" xfId="12345"/>
    <cellStyle name="표준 4 54" xfId="12346"/>
    <cellStyle name="표준 4 55" xfId="12347"/>
    <cellStyle name="표준 4 56" xfId="12348"/>
    <cellStyle name="표준 4 57" xfId="12349"/>
    <cellStyle name="표준 4 58" xfId="12350"/>
    <cellStyle name="표준 4 59" xfId="12351"/>
    <cellStyle name="표준 4 6" xfId="12352"/>
    <cellStyle name="標準 4 6" xfId="12353"/>
    <cellStyle name="표준 4 60" xfId="12354"/>
    <cellStyle name="표준 4 61" xfId="12355"/>
    <cellStyle name="표준 4 62" xfId="12356"/>
    <cellStyle name="표준 4 63" xfId="12357"/>
    <cellStyle name="표준 4 64" xfId="12358"/>
    <cellStyle name="표준 4 65" xfId="12359"/>
    <cellStyle name="표준 4 66" xfId="12360"/>
    <cellStyle name="표준 4 67" xfId="12361"/>
    <cellStyle name="표준 4 68" xfId="12362"/>
    <cellStyle name="표준 4 69" xfId="12363"/>
    <cellStyle name="표준 4 7" xfId="12364"/>
    <cellStyle name="標準 4 7" xfId="12365"/>
    <cellStyle name="표준 4 70" xfId="12366"/>
    <cellStyle name="표준 4 71" xfId="12367"/>
    <cellStyle name="표준 4 72" xfId="12368"/>
    <cellStyle name="표준 4 73" xfId="12369"/>
    <cellStyle name="표준 4 74" xfId="12370"/>
    <cellStyle name="표준 4 75" xfId="12371"/>
    <cellStyle name="표준 4 76" xfId="12372"/>
    <cellStyle name="표준 4 77" xfId="12373"/>
    <cellStyle name="표준 4 78" xfId="12374"/>
    <cellStyle name="표준 4 79" xfId="12375"/>
    <cellStyle name="표준 4 8" xfId="12376"/>
    <cellStyle name="標準 4 8" xfId="12377"/>
    <cellStyle name="표준 4 80" xfId="12378"/>
    <cellStyle name="표준 4 81" xfId="12379"/>
    <cellStyle name="표준 4 82" xfId="12380"/>
    <cellStyle name="표준 4 83" xfId="12381"/>
    <cellStyle name="표준 4 84" xfId="12382"/>
    <cellStyle name="표준 4 85" xfId="12383"/>
    <cellStyle name="표준 4 86" xfId="12384"/>
    <cellStyle name="표준 4 87" xfId="12385"/>
    <cellStyle name="표준 4 88" xfId="12386"/>
    <cellStyle name="표준 4 89" xfId="12387"/>
    <cellStyle name="표준 4 9" xfId="12388"/>
    <cellStyle name="標準 4 9" xfId="12389"/>
    <cellStyle name="표준 4 90" xfId="12390"/>
    <cellStyle name="표준 4 91" xfId="12391"/>
    <cellStyle name="표준 4 92" xfId="12392"/>
    <cellStyle name="표준 4 93" xfId="12393"/>
    <cellStyle name="표준 4 94" xfId="12394"/>
    <cellStyle name="표준 4 95" xfId="12395"/>
    <cellStyle name="표준 4 96" xfId="12396"/>
    <cellStyle name="표준 4 97" xfId="12397"/>
    <cellStyle name="표준 4 98" xfId="12398"/>
    <cellStyle name="표준 4 99" xfId="12399"/>
    <cellStyle name="표준 40" xfId="12400"/>
    <cellStyle name="표준 40 10" xfId="12401"/>
    <cellStyle name="표준 40 11" xfId="12402"/>
    <cellStyle name="표준 40 12" xfId="12403"/>
    <cellStyle name="표준 40 13" xfId="12404"/>
    <cellStyle name="표준 40 14" xfId="12405"/>
    <cellStyle name="표준 40 15" xfId="12406"/>
    <cellStyle name="표준 40 16" xfId="12407"/>
    <cellStyle name="표준 40 17" xfId="12408"/>
    <cellStyle name="표준 40 18" xfId="12409"/>
    <cellStyle name="표준 40 19" xfId="12410"/>
    <cellStyle name="표준 40 2" xfId="12411"/>
    <cellStyle name="표준 40 20" xfId="12412"/>
    <cellStyle name="표준 40 21" xfId="12413"/>
    <cellStyle name="표준 40 22" xfId="12414"/>
    <cellStyle name="표준 40 23" xfId="12415"/>
    <cellStyle name="표준 40 24" xfId="12416"/>
    <cellStyle name="표준 40 25" xfId="12417"/>
    <cellStyle name="표준 40 26" xfId="12418"/>
    <cellStyle name="표준 40 27" xfId="12419"/>
    <cellStyle name="표준 40 28" xfId="12420"/>
    <cellStyle name="표준 40 29" xfId="12421"/>
    <cellStyle name="표준 40 3" xfId="12422"/>
    <cellStyle name="표준 40 30" xfId="12423"/>
    <cellStyle name="표준 40 31" xfId="12424"/>
    <cellStyle name="표준 40 32" xfId="12425"/>
    <cellStyle name="표준 40 33" xfId="12426"/>
    <cellStyle name="표준 40 34" xfId="12427"/>
    <cellStyle name="표준 40 35" xfId="12428"/>
    <cellStyle name="표준 40 36" xfId="12429"/>
    <cellStyle name="표준 40 37" xfId="12430"/>
    <cellStyle name="표준 40 38" xfId="12431"/>
    <cellStyle name="표준 40 39" xfId="12432"/>
    <cellStyle name="표준 40 4" xfId="12433"/>
    <cellStyle name="표준 40 40" xfId="12434"/>
    <cellStyle name="표준 40 41" xfId="12435"/>
    <cellStyle name="표준 40 42" xfId="12436"/>
    <cellStyle name="표준 40 43" xfId="12437"/>
    <cellStyle name="표준 40 44" xfId="12438"/>
    <cellStyle name="표준 40 45" xfId="12439"/>
    <cellStyle name="표준 40 46" xfId="12440"/>
    <cellStyle name="표준 40 47" xfId="12441"/>
    <cellStyle name="표준 40 48" xfId="12442"/>
    <cellStyle name="표준 40 49" xfId="12443"/>
    <cellStyle name="표준 40 5" xfId="12444"/>
    <cellStyle name="표준 40 50" xfId="12445"/>
    <cellStyle name="표준 40 51" xfId="12446"/>
    <cellStyle name="표준 40 52" xfId="12447"/>
    <cellStyle name="표준 40 53" xfId="12448"/>
    <cellStyle name="표준 40 54" xfId="12449"/>
    <cellStyle name="표준 40 55" xfId="12450"/>
    <cellStyle name="표준 40 56" xfId="12451"/>
    <cellStyle name="표준 40 6" xfId="12452"/>
    <cellStyle name="표준 40 7" xfId="12453"/>
    <cellStyle name="표준 40 8" xfId="12454"/>
    <cellStyle name="표준 40 9" xfId="12455"/>
    <cellStyle name="표준 41" xfId="12456"/>
    <cellStyle name="표준 41 10" xfId="12457"/>
    <cellStyle name="표준 41 11" xfId="12458"/>
    <cellStyle name="표준 41 12" xfId="12459"/>
    <cellStyle name="표준 41 13" xfId="12460"/>
    <cellStyle name="표준 41 14" xfId="12461"/>
    <cellStyle name="표준 41 15" xfId="12462"/>
    <cellStyle name="표준 41 16" xfId="12463"/>
    <cellStyle name="표준 41 17" xfId="12464"/>
    <cellStyle name="표준 41 18" xfId="12465"/>
    <cellStyle name="표준 41 19" xfId="12466"/>
    <cellStyle name="표준 41 2" xfId="12467"/>
    <cellStyle name="표준 41 20" xfId="12468"/>
    <cellStyle name="표준 41 21" xfId="12469"/>
    <cellStyle name="표준 41 22" xfId="12470"/>
    <cellStyle name="표준 41 23" xfId="12471"/>
    <cellStyle name="표준 41 24" xfId="12472"/>
    <cellStyle name="표준 41 25" xfId="12473"/>
    <cellStyle name="표준 41 26" xfId="12474"/>
    <cellStyle name="표준 41 27" xfId="12475"/>
    <cellStyle name="표준 41 28" xfId="12476"/>
    <cellStyle name="표준 41 29" xfId="12477"/>
    <cellStyle name="표준 41 3" xfId="12478"/>
    <cellStyle name="표준 41 30" xfId="12479"/>
    <cellStyle name="표준 41 31" xfId="12480"/>
    <cellStyle name="표준 41 32" xfId="12481"/>
    <cellStyle name="표준 41 33" xfId="12482"/>
    <cellStyle name="표준 41 34" xfId="12483"/>
    <cellStyle name="표준 41 35" xfId="12484"/>
    <cellStyle name="표준 41 36" xfId="12485"/>
    <cellStyle name="표준 41 37" xfId="12486"/>
    <cellStyle name="표준 41 38" xfId="12487"/>
    <cellStyle name="표준 41 39" xfId="12488"/>
    <cellStyle name="표준 41 4" xfId="12489"/>
    <cellStyle name="표준 41 40" xfId="12490"/>
    <cellStyle name="표준 41 41" xfId="12491"/>
    <cellStyle name="표준 41 42" xfId="12492"/>
    <cellStyle name="표준 41 43" xfId="12493"/>
    <cellStyle name="표준 41 44" xfId="12494"/>
    <cellStyle name="표준 41 45" xfId="12495"/>
    <cellStyle name="표준 41 46" xfId="12496"/>
    <cellStyle name="표준 41 47" xfId="12497"/>
    <cellStyle name="표준 41 48" xfId="12498"/>
    <cellStyle name="표준 41 49" xfId="12499"/>
    <cellStyle name="표준 41 5" xfId="12500"/>
    <cellStyle name="표준 41 50" xfId="12501"/>
    <cellStyle name="표준 41 51" xfId="12502"/>
    <cellStyle name="표준 41 52" xfId="12503"/>
    <cellStyle name="표준 41 53" xfId="12504"/>
    <cellStyle name="표준 41 54" xfId="12505"/>
    <cellStyle name="표준 41 55" xfId="12506"/>
    <cellStyle name="표준 41 56" xfId="12507"/>
    <cellStyle name="표준 41 6" xfId="12508"/>
    <cellStyle name="표준 41 7" xfId="12509"/>
    <cellStyle name="표준 41 8" xfId="12510"/>
    <cellStyle name="표준 41 9" xfId="12511"/>
    <cellStyle name="표준 42" xfId="12512"/>
    <cellStyle name="표준 43" xfId="12513"/>
    <cellStyle name="표준 44" xfId="12514"/>
    <cellStyle name="표준 44 10" xfId="12515"/>
    <cellStyle name="표준 44 11" xfId="12516"/>
    <cellStyle name="표준 44 12" xfId="12517"/>
    <cellStyle name="표준 44 13" xfId="12518"/>
    <cellStyle name="표준 44 14" xfId="12519"/>
    <cellStyle name="표준 44 15" xfId="12520"/>
    <cellStyle name="표준 44 16" xfId="12521"/>
    <cellStyle name="표준 44 17" xfId="12522"/>
    <cellStyle name="표준 44 18" xfId="12523"/>
    <cellStyle name="표준 44 19" xfId="12524"/>
    <cellStyle name="표준 44 2" xfId="12525"/>
    <cellStyle name="표준 44 20" xfId="12526"/>
    <cellStyle name="표준 44 21" xfId="12527"/>
    <cellStyle name="표준 44 22" xfId="12528"/>
    <cellStyle name="표준 44 23" xfId="12529"/>
    <cellStyle name="표준 44 24" xfId="12530"/>
    <cellStyle name="표준 44 25" xfId="12531"/>
    <cellStyle name="표준 44 26" xfId="12532"/>
    <cellStyle name="표준 44 27" xfId="12533"/>
    <cellStyle name="표준 44 28" xfId="12534"/>
    <cellStyle name="표준 44 29" xfId="12535"/>
    <cellStyle name="표준 44 3" xfId="12536"/>
    <cellStyle name="표준 44 30" xfId="12537"/>
    <cellStyle name="표준 44 31" xfId="12538"/>
    <cellStyle name="표준 44 32" xfId="12539"/>
    <cellStyle name="표준 44 33" xfId="12540"/>
    <cellStyle name="표준 44 34" xfId="12541"/>
    <cellStyle name="표준 44 35" xfId="12542"/>
    <cellStyle name="표준 44 36" xfId="12543"/>
    <cellStyle name="표준 44 37" xfId="12544"/>
    <cellStyle name="표준 44 38" xfId="12545"/>
    <cellStyle name="표준 44 39" xfId="12546"/>
    <cellStyle name="표준 44 4" xfId="12547"/>
    <cellStyle name="표준 44 40" xfId="12548"/>
    <cellStyle name="표준 44 41" xfId="12549"/>
    <cellStyle name="표준 44 42" xfId="12550"/>
    <cellStyle name="표준 44 43" xfId="12551"/>
    <cellStyle name="표준 44 44" xfId="12552"/>
    <cellStyle name="표준 44 45" xfId="12553"/>
    <cellStyle name="표준 44 46" xfId="12554"/>
    <cellStyle name="표준 44 47" xfId="12555"/>
    <cellStyle name="표준 44 48" xfId="12556"/>
    <cellStyle name="표준 44 49" xfId="12557"/>
    <cellStyle name="표준 44 5" xfId="12558"/>
    <cellStyle name="표준 44 50" xfId="12559"/>
    <cellStyle name="표준 44 51" xfId="12560"/>
    <cellStyle name="표준 44 52" xfId="12561"/>
    <cellStyle name="표준 44 53" xfId="12562"/>
    <cellStyle name="표준 44 54" xfId="12563"/>
    <cellStyle name="표준 44 55" xfId="12564"/>
    <cellStyle name="표준 44 56" xfId="12565"/>
    <cellStyle name="표준 44 6" xfId="12566"/>
    <cellStyle name="표준 44 7" xfId="12567"/>
    <cellStyle name="표준 44 8" xfId="12568"/>
    <cellStyle name="표준 44 9" xfId="12569"/>
    <cellStyle name="표준 45" xfId="12570"/>
    <cellStyle name="표준 45 10" xfId="12571"/>
    <cellStyle name="표준 45 11" xfId="12572"/>
    <cellStyle name="표준 45 12" xfId="12573"/>
    <cellStyle name="표준 45 13" xfId="12574"/>
    <cellStyle name="표준 45 14" xfId="12575"/>
    <cellStyle name="표준 45 15" xfId="12576"/>
    <cellStyle name="표준 45 16" xfId="12577"/>
    <cellStyle name="표준 45 17" xfId="12578"/>
    <cellStyle name="표준 45 18" xfId="12579"/>
    <cellStyle name="표준 45 19" xfId="12580"/>
    <cellStyle name="표준 45 2" xfId="12581"/>
    <cellStyle name="표준 45 20" xfId="12582"/>
    <cellStyle name="표준 45 21" xfId="12583"/>
    <cellStyle name="표준 45 22" xfId="12584"/>
    <cellStyle name="표준 45 23" xfId="12585"/>
    <cellStyle name="표준 45 24" xfId="12586"/>
    <cellStyle name="표준 45 25" xfId="12587"/>
    <cellStyle name="표준 45 26" xfId="12588"/>
    <cellStyle name="표준 45 27" xfId="12589"/>
    <cellStyle name="표준 45 28" xfId="12590"/>
    <cellStyle name="표준 45 29" xfId="12591"/>
    <cellStyle name="표준 45 3" xfId="12592"/>
    <cellStyle name="표준 45 30" xfId="12593"/>
    <cellStyle name="표준 45 31" xfId="12594"/>
    <cellStyle name="표준 45 32" xfId="12595"/>
    <cellStyle name="표준 45 33" xfId="12596"/>
    <cellStyle name="표준 45 34" xfId="12597"/>
    <cellStyle name="표준 45 35" xfId="12598"/>
    <cellStyle name="표준 45 36" xfId="12599"/>
    <cellStyle name="표준 45 37" xfId="12600"/>
    <cellStyle name="표준 45 38" xfId="12601"/>
    <cellStyle name="표준 45 39" xfId="12602"/>
    <cellStyle name="표준 45 4" xfId="12603"/>
    <cellStyle name="표준 45 40" xfId="12604"/>
    <cellStyle name="표준 45 41" xfId="12605"/>
    <cellStyle name="표준 45 42" xfId="12606"/>
    <cellStyle name="표준 45 43" xfId="12607"/>
    <cellStyle name="표준 45 44" xfId="12608"/>
    <cellStyle name="표준 45 45" xfId="12609"/>
    <cellStyle name="표준 45 46" xfId="12610"/>
    <cellStyle name="표준 45 47" xfId="12611"/>
    <cellStyle name="표준 45 48" xfId="12612"/>
    <cellStyle name="표준 45 49" xfId="12613"/>
    <cellStyle name="표준 45 5" xfId="12614"/>
    <cellStyle name="표준 45 50" xfId="12615"/>
    <cellStyle name="표준 45 51" xfId="12616"/>
    <cellStyle name="표준 45 52" xfId="12617"/>
    <cellStyle name="표준 45 53" xfId="12618"/>
    <cellStyle name="표준 45 54" xfId="12619"/>
    <cellStyle name="표준 45 55" xfId="12620"/>
    <cellStyle name="표준 45 56" xfId="12621"/>
    <cellStyle name="표준 45 6" xfId="12622"/>
    <cellStyle name="표준 45 7" xfId="12623"/>
    <cellStyle name="표준 45 8" xfId="12624"/>
    <cellStyle name="표준 45 9" xfId="12625"/>
    <cellStyle name="표준 46" xfId="12626"/>
    <cellStyle name="표준 46 10" xfId="12627"/>
    <cellStyle name="표준 46 11" xfId="12628"/>
    <cellStyle name="표준 46 12" xfId="12629"/>
    <cellStyle name="표준 46 13" xfId="12630"/>
    <cellStyle name="표준 46 14" xfId="12631"/>
    <cellStyle name="표준 46 15" xfId="12632"/>
    <cellStyle name="표준 46 16" xfId="12633"/>
    <cellStyle name="표준 46 17" xfId="12634"/>
    <cellStyle name="표준 46 18" xfId="12635"/>
    <cellStyle name="표준 46 19" xfId="12636"/>
    <cellStyle name="표준 46 2" xfId="12637"/>
    <cellStyle name="표준 46 20" xfId="12638"/>
    <cellStyle name="표준 46 21" xfId="12639"/>
    <cellStyle name="표준 46 22" xfId="12640"/>
    <cellStyle name="표준 46 23" xfId="12641"/>
    <cellStyle name="표준 46 24" xfId="12642"/>
    <cellStyle name="표준 46 25" xfId="12643"/>
    <cellStyle name="표준 46 26" xfId="12644"/>
    <cellStyle name="표준 46 27" xfId="12645"/>
    <cellStyle name="표준 46 28" xfId="12646"/>
    <cellStyle name="표준 46 29" xfId="12647"/>
    <cellStyle name="표준 46 3" xfId="12648"/>
    <cellStyle name="표준 46 30" xfId="12649"/>
    <cellStyle name="표준 46 31" xfId="12650"/>
    <cellStyle name="표준 46 32" xfId="12651"/>
    <cellStyle name="표준 46 33" xfId="12652"/>
    <cellStyle name="표준 46 34" xfId="12653"/>
    <cellStyle name="표준 46 35" xfId="12654"/>
    <cellStyle name="표준 46 36" xfId="12655"/>
    <cellStyle name="표준 46 37" xfId="12656"/>
    <cellStyle name="표준 46 38" xfId="12657"/>
    <cellStyle name="표준 46 39" xfId="12658"/>
    <cellStyle name="표준 46 4" xfId="12659"/>
    <cellStyle name="표준 46 40" xfId="12660"/>
    <cellStyle name="표준 46 41" xfId="12661"/>
    <cellStyle name="표준 46 42" xfId="12662"/>
    <cellStyle name="표준 46 43" xfId="12663"/>
    <cellStyle name="표준 46 44" xfId="12664"/>
    <cellStyle name="표준 46 45" xfId="12665"/>
    <cellStyle name="표준 46 46" xfId="12666"/>
    <cellStyle name="표준 46 47" xfId="12667"/>
    <cellStyle name="표준 46 48" xfId="12668"/>
    <cellStyle name="표준 46 49" xfId="12669"/>
    <cellStyle name="표준 46 5" xfId="12670"/>
    <cellStyle name="표준 46 50" xfId="12671"/>
    <cellStyle name="표준 46 51" xfId="12672"/>
    <cellStyle name="표준 46 52" xfId="12673"/>
    <cellStyle name="표준 46 53" xfId="12674"/>
    <cellStyle name="표준 46 54" xfId="12675"/>
    <cellStyle name="표준 46 55" xfId="12676"/>
    <cellStyle name="표준 46 56" xfId="12677"/>
    <cellStyle name="표준 46 6" xfId="12678"/>
    <cellStyle name="표준 46 7" xfId="12679"/>
    <cellStyle name="표준 46 8" xfId="12680"/>
    <cellStyle name="표준 46 9" xfId="12681"/>
    <cellStyle name="표준 47" xfId="12682"/>
    <cellStyle name="표준 47 10" xfId="12683"/>
    <cellStyle name="표준 47 11" xfId="12684"/>
    <cellStyle name="표준 47 12" xfId="12685"/>
    <cellStyle name="표준 47 13" xfId="12686"/>
    <cellStyle name="표준 47 14" xfId="12687"/>
    <cellStyle name="표준 47 15" xfId="12688"/>
    <cellStyle name="표준 47 16" xfId="12689"/>
    <cellStyle name="표준 47 17" xfId="12690"/>
    <cellStyle name="표준 47 18" xfId="12691"/>
    <cellStyle name="표준 47 19" xfId="12692"/>
    <cellStyle name="표준 47 2" xfId="12693"/>
    <cellStyle name="표준 47 20" xfId="12694"/>
    <cellStyle name="표준 47 21" xfId="12695"/>
    <cellStyle name="표준 47 22" xfId="12696"/>
    <cellStyle name="표준 47 23" xfId="12697"/>
    <cellStyle name="표준 47 24" xfId="12698"/>
    <cellStyle name="표준 47 25" xfId="12699"/>
    <cellStyle name="표준 47 26" xfId="12700"/>
    <cellStyle name="표준 47 27" xfId="12701"/>
    <cellStyle name="표준 47 28" xfId="12702"/>
    <cellStyle name="표준 47 29" xfId="12703"/>
    <cellStyle name="표준 47 3" xfId="12704"/>
    <cellStyle name="표준 47 30" xfId="12705"/>
    <cellStyle name="표준 47 31" xfId="12706"/>
    <cellStyle name="표준 47 32" xfId="12707"/>
    <cellStyle name="표준 47 33" xfId="12708"/>
    <cellStyle name="표준 47 34" xfId="12709"/>
    <cellStyle name="표준 47 35" xfId="12710"/>
    <cellStyle name="표준 47 36" xfId="12711"/>
    <cellStyle name="표준 47 37" xfId="12712"/>
    <cellStyle name="표준 47 38" xfId="12713"/>
    <cellStyle name="표준 47 39" xfId="12714"/>
    <cellStyle name="표준 47 4" xfId="12715"/>
    <cellStyle name="표준 47 40" xfId="12716"/>
    <cellStyle name="표준 47 41" xfId="12717"/>
    <cellStyle name="표준 47 42" xfId="12718"/>
    <cellStyle name="표준 47 43" xfId="12719"/>
    <cellStyle name="표준 47 44" xfId="12720"/>
    <cellStyle name="표준 47 45" xfId="12721"/>
    <cellStyle name="표준 47 46" xfId="12722"/>
    <cellStyle name="표준 47 47" xfId="12723"/>
    <cellStyle name="표준 47 48" xfId="12724"/>
    <cellStyle name="표준 47 49" xfId="12725"/>
    <cellStyle name="표준 47 5" xfId="12726"/>
    <cellStyle name="표준 47 50" xfId="12727"/>
    <cellStyle name="표준 47 51" xfId="12728"/>
    <cellStyle name="표준 47 52" xfId="12729"/>
    <cellStyle name="표준 47 53" xfId="12730"/>
    <cellStyle name="표준 47 54" xfId="12731"/>
    <cellStyle name="표준 47 55" xfId="12732"/>
    <cellStyle name="표준 47 56" xfId="12733"/>
    <cellStyle name="표준 47 6" xfId="12734"/>
    <cellStyle name="표준 47 7" xfId="12735"/>
    <cellStyle name="표준 47 8" xfId="12736"/>
    <cellStyle name="표준 47 9" xfId="12737"/>
    <cellStyle name="표준 48" xfId="12738"/>
    <cellStyle name="표준 48 10" xfId="12739"/>
    <cellStyle name="표준 48 11" xfId="12740"/>
    <cellStyle name="표준 48 12" xfId="12741"/>
    <cellStyle name="표준 48 13" xfId="12742"/>
    <cellStyle name="표준 48 14" xfId="12743"/>
    <cellStyle name="표준 48 15" xfId="12744"/>
    <cellStyle name="표준 48 16" xfId="12745"/>
    <cellStyle name="표준 48 17" xfId="12746"/>
    <cellStyle name="표준 48 18" xfId="12747"/>
    <cellStyle name="표준 48 19" xfId="12748"/>
    <cellStyle name="표준 48 2" xfId="12749"/>
    <cellStyle name="표준 48 20" xfId="12750"/>
    <cellStyle name="표준 48 21" xfId="12751"/>
    <cellStyle name="표준 48 22" xfId="12752"/>
    <cellStyle name="표준 48 23" xfId="12753"/>
    <cellStyle name="표준 48 24" xfId="12754"/>
    <cellStyle name="표준 48 25" xfId="12755"/>
    <cellStyle name="표준 48 26" xfId="12756"/>
    <cellStyle name="표준 48 27" xfId="12757"/>
    <cellStyle name="표준 48 28" xfId="12758"/>
    <cellStyle name="표준 48 29" xfId="12759"/>
    <cellStyle name="표준 48 3" xfId="12760"/>
    <cellStyle name="표준 48 30" xfId="12761"/>
    <cellStyle name="표준 48 31" xfId="12762"/>
    <cellStyle name="표준 48 32" xfId="12763"/>
    <cellStyle name="표준 48 33" xfId="12764"/>
    <cellStyle name="표준 48 34" xfId="12765"/>
    <cellStyle name="표준 48 35" xfId="12766"/>
    <cellStyle name="표준 48 36" xfId="12767"/>
    <cellStyle name="표준 48 37" xfId="12768"/>
    <cellStyle name="표준 48 38" xfId="12769"/>
    <cellStyle name="표준 48 39" xfId="12770"/>
    <cellStyle name="표준 48 4" xfId="12771"/>
    <cellStyle name="표준 48 40" xfId="12772"/>
    <cellStyle name="표준 48 41" xfId="12773"/>
    <cellStyle name="표준 48 42" xfId="12774"/>
    <cellStyle name="표준 48 43" xfId="12775"/>
    <cellStyle name="표준 48 44" xfId="12776"/>
    <cellStyle name="표준 48 45" xfId="12777"/>
    <cellStyle name="표준 48 46" xfId="12778"/>
    <cellStyle name="표준 48 47" xfId="12779"/>
    <cellStyle name="표준 48 48" xfId="12780"/>
    <cellStyle name="표준 48 49" xfId="12781"/>
    <cellStyle name="표준 48 5" xfId="12782"/>
    <cellStyle name="표준 48 50" xfId="12783"/>
    <cellStyle name="표준 48 51" xfId="12784"/>
    <cellStyle name="표준 48 52" xfId="12785"/>
    <cellStyle name="표준 48 53" xfId="12786"/>
    <cellStyle name="표준 48 54" xfId="12787"/>
    <cellStyle name="표준 48 55" xfId="12788"/>
    <cellStyle name="표준 48 56" xfId="12789"/>
    <cellStyle name="표준 48 6" xfId="12790"/>
    <cellStyle name="표준 48 7" xfId="12791"/>
    <cellStyle name="표준 48 8" xfId="12792"/>
    <cellStyle name="표준 48 9" xfId="12793"/>
    <cellStyle name="표준 49" xfId="12794"/>
    <cellStyle name="표준 49 10" xfId="12795"/>
    <cellStyle name="표준 49 11" xfId="12796"/>
    <cellStyle name="표준 49 12" xfId="12797"/>
    <cellStyle name="표준 49 13" xfId="12798"/>
    <cellStyle name="표준 49 14" xfId="12799"/>
    <cellStyle name="표준 49 15" xfId="12800"/>
    <cellStyle name="표준 49 16" xfId="12801"/>
    <cellStyle name="표준 49 17" xfId="12802"/>
    <cellStyle name="표준 49 18" xfId="12803"/>
    <cellStyle name="표준 49 19" xfId="12804"/>
    <cellStyle name="표준 49 2" xfId="12805"/>
    <cellStyle name="표준 49 20" xfId="12806"/>
    <cellStyle name="표준 49 21" xfId="12807"/>
    <cellStyle name="표준 49 22" xfId="12808"/>
    <cellStyle name="표준 49 23" xfId="12809"/>
    <cellStyle name="표준 49 24" xfId="12810"/>
    <cellStyle name="표준 49 25" xfId="12811"/>
    <cellStyle name="표준 49 26" xfId="12812"/>
    <cellStyle name="표준 49 27" xfId="12813"/>
    <cellStyle name="표준 49 28" xfId="12814"/>
    <cellStyle name="표준 49 29" xfId="12815"/>
    <cellStyle name="표준 49 3" xfId="12816"/>
    <cellStyle name="표준 49 30" xfId="12817"/>
    <cellStyle name="표준 49 31" xfId="12818"/>
    <cellStyle name="표준 49 32" xfId="12819"/>
    <cellStyle name="표준 49 33" xfId="12820"/>
    <cellStyle name="표준 49 34" xfId="12821"/>
    <cellStyle name="표준 49 35" xfId="12822"/>
    <cellStyle name="표준 49 36" xfId="12823"/>
    <cellStyle name="표준 49 37" xfId="12824"/>
    <cellStyle name="표준 49 38" xfId="12825"/>
    <cellStyle name="표준 49 39" xfId="12826"/>
    <cellStyle name="표준 49 4" xfId="12827"/>
    <cellStyle name="표준 49 40" xfId="12828"/>
    <cellStyle name="표준 49 41" xfId="12829"/>
    <cellStyle name="표준 49 42" xfId="12830"/>
    <cellStyle name="표준 49 43" xfId="12831"/>
    <cellStyle name="표준 49 44" xfId="12832"/>
    <cellStyle name="표준 49 45" xfId="12833"/>
    <cellStyle name="표준 49 46" xfId="12834"/>
    <cellStyle name="표준 49 47" xfId="12835"/>
    <cellStyle name="표준 49 48" xfId="12836"/>
    <cellStyle name="표준 49 49" xfId="12837"/>
    <cellStyle name="표준 49 5" xfId="12838"/>
    <cellStyle name="표준 49 50" xfId="12839"/>
    <cellStyle name="표준 49 51" xfId="12840"/>
    <cellStyle name="표준 49 52" xfId="12841"/>
    <cellStyle name="표준 49 53" xfId="12842"/>
    <cellStyle name="표준 49 54" xfId="12843"/>
    <cellStyle name="표준 49 55" xfId="12844"/>
    <cellStyle name="표준 49 56" xfId="12845"/>
    <cellStyle name="표준 49 6" xfId="12846"/>
    <cellStyle name="표준 49 7" xfId="12847"/>
    <cellStyle name="표준 49 8" xfId="12848"/>
    <cellStyle name="표준 49 9" xfId="12849"/>
    <cellStyle name="표준 5" xfId="25"/>
    <cellStyle name="標準 5" xfId="12850"/>
    <cellStyle name="표준 5 10" xfId="12851"/>
    <cellStyle name="標準 5 10" xfId="12852"/>
    <cellStyle name="표준 5 11" xfId="12853"/>
    <cellStyle name="標準 5 11" xfId="12854"/>
    <cellStyle name="標準 5 12" xfId="12855"/>
    <cellStyle name="標準 5 13" xfId="12856"/>
    <cellStyle name="標準 5 14" xfId="12857"/>
    <cellStyle name="標準 5 15" xfId="12858"/>
    <cellStyle name="標準 5 16" xfId="12859"/>
    <cellStyle name="標準 5 17" xfId="12860"/>
    <cellStyle name="標準 5 18" xfId="12861"/>
    <cellStyle name="標準 5 19" xfId="12862"/>
    <cellStyle name="표준 5 2" xfId="26"/>
    <cellStyle name="標準 5 2" xfId="12863"/>
    <cellStyle name="표준 5 2 2" xfId="12864"/>
    <cellStyle name="표준 5 2 3" xfId="12865"/>
    <cellStyle name="標準 5 20" xfId="12866"/>
    <cellStyle name="標準 5 21" xfId="12867"/>
    <cellStyle name="標準 5 22" xfId="12868"/>
    <cellStyle name="標準 5 23" xfId="12869"/>
    <cellStyle name="표준 5 3" xfId="27"/>
    <cellStyle name="標準 5 3" xfId="12870"/>
    <cellStyle name="표준 5 3 2" xfId="42"/>
    <cellStyle name="표준 5 4" xfId="41"/>
    <cellStyle name="標準 5 4" xfId="12871"/>
    <cellStyle name="표준 5 5" xfId="12872"/>
    <cellStyle name="標準 5 5" xfId="12873"/>
    <cellStyle name="표준 5 6" xfId="12874"/>
    <cellStyle name="標準 5 6" xfId="12875"/>
    <cellStyle name="표준 5 7" xfId="12876"/>
    <cellStyle name="標準 5 7" xfId="12877"/>
    <cellStyle name="표준 5 8" xfId="12878"/>
    <cellStyle name="標準 5 8" xfId="12879"/>
    <cellStyle name="표준 5 9" xfId="12880"/>
    <cellStyle name="標準 5 9" xfId="12881"/>
    <cellStyle name="표준 50" xfId="12882"/>
    <cellStyle name="표준 50 10" xfId="12883"/>
    <cellStyle name="표준 50 11" xfId="12884"/>
    <cellStyle name="표준 50 12" xfId="12885"/>
    <cellStyle name="표준 50 13" xfId="12886"/>
    <cellStyle name="표준 50 14" xfId="12887"/>
    <cellStyle name="표준 50 15" xfId="12888"/>
    <cellStyle name="표준 50 16" xfId="12889"/>
    <cellStyle name="표준 50 17" xfId="12890"/>
    <cellStyle name="표준 50 18" xfId="12891"/>
    <cellStyle name="표준 50 19" xfId="12892"/>
    <cellStyle name="표준 50 2" xfId="12893"/>
    <cellStyle name="표준 50 2 2" xfId="12894"/>
    <cellStyle name="표준 50 20" xfId="12895"/>
    <cellStyle name="표준 50 21" xfId="12896"/>
    <cellStyle name="표준 50 22" xfId="12897"/>
    <cellStyle name="표준 50 23" xfId="12898"/>
    <cellStyle name="표준 50 24" xfId="12899"/>
    <cellStyle name="표준 50 25" xfId="12900"/>
    <cellStyle name="표준 50 26" xfId="12901"/>
    <cellStyle name="표준 50 27" xfId="12902"/>
    <cellStyle name="표준 50 28" xfId="12903"/>
    <cellStyle name="표준 50 29" xfId="12904"/>
    <cellStyle name="표준 50 3" xfId="12905"/>
    <cellStyle name="표준 50 30" xfId="12906"/>
    <cellStyle name="표준 50 31" xfId="12907"/>
    <cellStyle name="표준 50 32" xfId="12908"/>
    <cellStyle name="표준 50 33" xfId="12909"/>
    <cellStyle name="표준 50 34" xfId="12910"/>
    <cellStyle name="표준 50 35" xfId="12911"/>
    <cellStyle name="표준 50 36" xfId="12912"/>
    <cellStyle name="표준 50 37" xfId="12913"/>
    <cellStyle name="표준 50 38" xfId="12914"/>
    <cellStyle name="표준 50 39" xfId="12915"/>
    <cellStyle name="표준 50 4" xfId="12916"/>
    <cellStyle name="표준 50 40" xfId="12917"/>
    <cellStyle name="표준 50 41" xfId="12918"/>
    <cellStyle name="표준 50 42" xfId="12919"/>
    <cellStyle name="표준 50 43" xfId="12920"/>
    <cellStyle name="표준 50 44" xfId="12921"/>
    <cellStyle name="표준 50 45" xfId="12922"/>
    <cellStyle name="표준 50 46" xfId="12923"/>
    <cellStyle name="표준 50 47" xfId="12924"/>
    <cellStyle name="표준 50 48" xfId="12925"/>
    <cellStyle name="표준 50 49" xfId="12926"/>
    <cellStyle name="표준 50 5" xfId="12927"/>
    <cellStyle name="표준 50 50" xfId="12928"/>
    <cellStyle name="표준 50 51" xfId="12929"/>
    <cellStyle name="표준 50 52" xfId="12930"/>
    <cellStyle name="표준 50 53" xfId="12931"/>
    <cellStyle name="표준 50 54" xfId="12932"/>
    <cellStyle name="표준 50 55" xfId="12933"/>
    <cellStyle name="표준 50 56" xfId="12934"/>
    <cellStyle name="표준 50 6" xfId="12935"/>
    <cellStyle name="표준 50 7" xfId="12936"/>
    <cellStyle name="표준 50 8" xfId="12937"/>
    <cellStyle name="표준 50 9" xfId="12938"/>
    <cellStyle name="표준 51" xfId="12939"/>
    <cellStyle name="표준 51 10" xfId="12940"/>
    <cellStyle name="표준 51 11" xfId="12941"/>
    <cellStyle name="표준 51 12" xfId="12942"/>
    <cellStyle name="표준 51 13" xfId="12943"/>
    <cellStyle name="표준 51 14" xfId="12944"/>
    <cellStyle name="표준 51 15" xfId="12945"/>
    <cellStyle name="표준 51 16" xfId="12946"/>
    <cellStyle name="표준 51 17" xfId="12947"/>
    <cellStyle name="표준 51 18" xfId="12948"/>
    <cellStyle name="표준 51 19" xfId="12949"/>
    <cellStyle name="표준 51 2" xfId="12950"/>
    <cellStyle name="표준 51 2 2" xfId="12951"/>
    <cellStyle name="표준 51 20" xfId="12952"/>
    <cellStyle name="표준 51 21" xfId="12953"/>
    <cellStyle name="표준 51 22" xfId="12954"/>
    <cellStyle name="표준 51 23" xfId="12955"/>
    <cellStyle name="표준 51 24" xfId="12956"/>
    <cellStyle name="표준 51 25" xfId="12957"/>
    <cellStyle name="표준 51 26" xfId="12958"/>
    <cellStyle name="표준 51 27" xfId="12959"/>
    <cellStyle name="표준 51 28" xfId="12960"/>
    <cellStyle name="표준 51 29" xfId="12961"/>
    <cellStyle name="표준 51 3" xfId="12962"/>
    <cellStyle name="표준 51 30" xfId="12963"/>
    <cellStyle name="표준 51 31" xfId="12964"/>
    <cellStyle name="표준 51 32" xfId="12965"/>
    <cellStyle name="표준 51 33" xfId="12966"/>
    <cellStyle name="표준 51 34" xfId="12967"/>
    <cellStyle name="표준 51 35" xfId="12968"/>
    <cellStyle name="표준 51 36" xfId="12969"/>
    <cellStyle name="표준 51 37" xfId="12970"/>
    <cellStyle name="표준 51 38" xfId="12971"/>
    <cellStyle name="표준 51 39" xfId="12972"/>
    <cellStyle name="표준 51 4" xfId="12973"/>
    <cellStyle name="표준 51 40" xfId="12974"/>
    <cellStyle name="표준 51 41" xfId="12975"/>
    <cellStyle name="표준 51 42" xfId="12976"/>
    <cellStyle name="표준 51 43" xfId="12977"/>
    <cellStyle name="표준 51 44" xfId="12978"/>
    <cellStyle name="표준 51 45" xfId="12979"/>
    <cellStyle name="표준 51 46" xfId="12980"/>
    <cellStyle name="표준 51 47" xfId="12981"/>
    <cellStyle name="표준 51 48" xfId="12982"/>
    <cellStyle name="표준 51 49" xfId="12983"/>
    <cellStyle name="표준 51 5" xfId="12984"/>
    <cellStyle name="표준 51 50" xfId="12985"/>
    <cellStyle name="표준 51 51" xfId="12986"/>
    <cellStyle name="표준 51 52" xfId="12987"/>
    <cellStyle name="표준 51 53" xfId="12988"/>
    <cellStyle name="표준 51 54" xfId="12989"/>
    <cellStyle name="표준 51 55" xfId="12990"/>
    <cellStyle name="표준 51 56" xfId="12991"/>
    <cellStyle name="표준 51 6" xfId="12992"/>
    <cellStyle name="표준 51 7" xfId="12993"/>
    <cellStyle name="표준 51 8" xfId="12994"/>
    <cellStyle name="표준 51 9" xfId="12995"/>
    <cellStyle name="표준 52" xfId="12996"/>
    <cellStyle name="표준 52 10" xfId="12997"/>
    <cellStyle name="표준 52 11" xfId="12998"/>
    <cellStyle name="표준 52 12" xfId="12999"/>
    <cellStyle name="표준 52 13" xfId="13000"/>
    <cellStyle name="표준 52 14" xfId="13001"/>
    <cellStyle name="표준 52 15" xfId="13002"/>
    <cellStyle name="표준 52 16" xfId="13003"/>
    <cellStyle name="표준 52 17" xfId="13004"/>
    <cellStyle name="표준 52 18" xfId="13005"/>
    <cellStyle name="표준 52 19" xfId="13006"/>
    <cellStyle name="표준 52 2" xfId="13007"/>
    <cellStyle name="표준 52 2 2" xfId="13008"/>
    <cellStyle name="표준 52 20" xfId="13009"/>
    <cellStyle name="표준 52 21" xfId="13010"/>
    <cellStyle name="표준 52 22" xfId="13011"/>
    <cellStyle name="표준 52 23" xfId="13012"/>
    <cellStyle name="표준 52 24" xfId="13013"/>
    <cellStyle name="표준 52 25" xfId="13014"/>
    <cellStyle name="표준 52 26" xfId="13015"/>
    <cellStyle name="표준 52 27" xfId="13016"/>
    <cellStyle name="표준 52 28" xfId="13017"/>
    <cellStyle name="표준 52 29" xfId="13018"/>
    <cellStyle name="표준 52 3" xfId="13019"/>
    <cellStyle name="표준 52 30" xfId="13020"/>
    <cellStyle name="표준 52 31" xfId="13021"/>
    <cellStyle name="표준 52 32" xfId="13022"/>
    <cellStyle name="표준 52 33" xfId="13023"/>
    <cellStyle name="표준 52 34" xfId="13024"/>
    <cellStyle name="표준 52 35" xfId="13025"/>
    <cellStyle name="표준 52 36" xfId="13026"/>
    <cellStyle name="표준 52 37" xfId="13027"/>
    <cellStyle name="표준 52 38" xfId="13028"/>
    <cellStyle name="표준 52 39" xfId="13029"/>
    <cellStyle name="표준 52 4" xfId="13030"/>
    <cellStyle name="표준 52 40" xfId="13031"/>
    <cellStyle name="표준 52 41" xfId="13032"/>
    <cellStyle name="표준 52 42" xfId="13033"/>
    <cellStyle name="표준 52 43" xfId="13034"/>
    <cellStyle name="표준 52 44" xfId="13035"/>
    <cellStyle name="표준 52 45" xfId="13036"/>
    <cellStyle name="표준 52 46" xfId="13037"/>
    <cellStyle name="표준 52 47" xfId="13038"/>
    <cellStyle name="표준 52 48" xfId="13039"/>
    <cellStyle name="표준 52 49" xfId="13040"/>
    <cellStyle name="표준 52 5" xfId="13041"/>
    <cellStyle name="표준 52 50" xfId="13042"/>
    <cellStyle name="표준 52 51" xfId="13043"/>
    <cellStyle name="표준 52 52" xfId="13044"/>
    <cellStyle name="표준 52 53" xfId="13045"/>
    <cellStyle name="표준 52 54" xfId="13046"/>
    <cellStyle name="표준 52 55" xfId="13047"/>
    <cellStyle name="표준 52 56" xfId="13048"/>
    <cellStyle name="표준 52 6" xfId="13049"/>
    <cellStyle name="표준 52 7" xfId="13050"/>
    <cellStyle name="표준 52 8" xfId="13051"/>
    <cellStyle name="표준 52 9" xfId="13052"/>
    <cellStyle name="표준 53" xfId="13053"/>
    <cellStyle name="표준 53 10" xfId="13054"/>
    <cellStyle name="표준 53 11" xfId="13055"/>
    <cellStyle name="표준 53 12" xfId="13056"/>
    <cellStyle name="표준 53 13" xfId="13057"/>
    <cellStyle name="표준 53 14" xfId="13058"/>
    <cellStyle name="표준 53 15" xfId="13059"/>
    <cellStyle name="표준 53 16" xfId="13060"/>
    <cellStyle name="표준 53 17" xfId="13061"/>
    <cellStyle name="표준 53 18" xfId="13062"/>
    <cellStyle name="표준 53 19" xfId="13063"/>
    <cellStyle name="표준 53 2" xfId="13064"/>
    <cellStyle name="표준 53 2 2" xfId="13065"/>
    <cellStyle name="표준 53 20" xfId="13066"/>
    <cellStyle name="표준 53 21" xfId="13067"/>
    <cellStyle name="표준 53 22" xfId="13068"/>
    <cellStyle name="표준 53 23" xfId="13069"/>
    <cellStyle name="표준 53 24" xfId="13070"/>
    <cellStyle name="표준 53 25" xfId="13071"/>
    <cellStyle name="표준 53 26" xfId="13072"/>
    <cellStyle name="표준 53 27" xfId="13073"/>
    <cellStyle name="표준 53 28" xfId="13074"/>
    <cellStyle name="표준 53 29" xfId="13075"/>
    <cellStyle name="표준 53 3" xfId="13076"/>
    <cellStyle name="표준 53 30" xfId="13077"/>
    <cellStyle name="표준 53 31" xfId="13078"/>
    <cellStyle name="표준 53 32" xfId="13079"/>
    <cellStyle name="표준 53 33" xfId="13080"/>
    <cellStyle name="표준 53 34" xfId="13081"/>
    <cellStyle name="표준 53 35" xfId="13082"/>
    <cellStyle name="표준 53 36" xfId="13083"/>
    <cellStyle name="표준 53 37" xfId="13084"/>
    <cellStyle name="표준 53 38" xfId="13085"/>
    <cellStyle name="표준 53 39" xfId="13086"/>
    <cellStyle name="표준 53 4" xfId="13087"/>
    <cellStyle name="표준 53 40" xfId="13088"/>
    <cellStyle name="표준 53 41" xfId="13089"/>
    <cellStyle name="표준 53 42" xfId="13090"/>
    <cellStyle name="표준 53 43" xfId="13091"/>
    <cellStyle name="표준 53 44" xfId="13092"/>
    <cellStyle name="표준 53 45" xfId="13093"/>
    <cellStyle name="표준 53 46" xfId="13094"/>
    <cellStyle name="표준 53 47" xfId="13095"/>
    <cellStyle name="표준 53 48" xfId="13096"/>
    <cellStyle name="표준 53 49" xfId="13097"/>
    <cellStyle name="표준 53 5" xfId="13098"/>
    <cellStyle name="표준 53 50" xfId="13099"/>
    <cellStyle name="표준 53 51" xfId="13100"/>
    <cellStyle name="표준 53 52" xfId="13101"/>
    <cellStyle name="표준 53 53" xfId="13102"/>
    <cellStyle name="표준 53 54" xfId="13103"/>
    <cellStyle name="표준 53 55" xfId="13104"/>
    <cellStyle name="표준 53 56" xfId="13105"/>
    <cellStyle name="표준 53 6" xfId="13106"/>
    <cellStyle name="표준 53 7" xfId="13107"/>
    <cellStyle name="표준 53 8" xfId="13108"/>
    <cellStyle name="표준 53 9" xfId="13109"/>
    <cellStyle name="표준 54" xfId="13110"/>
    <cellStyle name="표준 54 10" xfId="13111"/>
    <cellStyle name="표준 54 11" xfId="13112"/>
    <cellStyle name="표준 54 12" xfId="13113"/>
    <cellStyle name="표준 54 13" xfId="13114"/>
    <cellStyle name="표준 54 14" xfId="13115"/>
    <cellStyle name="표준 54 15" xfId="13116"/>
    <cellStyle name="표준 54 16" xfId="13117"/>
    <cellStyle name="표준 54 17" xfId="13118"/>
    <cellStyle name="표준 54 18" xfId="13119"/>
    <cellStyle name="표준 54 19" xfId="13120"/>
    <cellStyle name="표준 54 2" xfId="13121"/>
    <cellStyle name="표준 54 20" xfId="13122"/>
    <cellStyle name="표준 54 21" xfId="13123"/>
    <cellStyle name="표준 54 22" xfId="13124"/>
    <cellStyle name="표준 54 23" xfId="13125"/>
    <cellStyle name="표준 54 24" xfId="13126"/>
    <cellStyle name="표준 54 25" xfId="13127"/>
    <cellStyle name="표준 54 26" xfId="13128"/>
    <cellStyle name="표준 54 27" xfId="13129"/>
    <cellStyle name="표준 54 28" xfId="13130"/>
    <cellStyle name="표준 54 29" xfId="13131"/>
    <cellStyle name="표준 54 3" xfId="13132"/>
    <cellStyle name="표준 54 30" xfId="13133"/>
    <cellStyle name="표준 54 31" xfId="13134"/>
    <cellStyle name="표준 54 32" xfId="13135"/>
    <cellStyle name="표준 54 33" xfId="13136"/>
    <cellStyle name="표준 54 34" xfId="13137"/>
    <cellStyle name="표준 54 35" xfId="13138"/>
    <cellStyle name="표준 54 36" xfId="13139"/>
    <cellStyle name="표준 54 37" xfId="13140"/>
    <cellStyle name="표준 54 38" xfId="13141"/>
    <cellStyle name="표준 54 39" xfId="13142"/>
    <cellStyle name="표준 54 4" xfId="13143"/>
    <cellStyle name="표준 54 40" xfId="13144"/>
    <cellStyle name="표준 54 41" xfId="13145"/>
    <cellStyle name="표준 54 42" xfId="13146"/>
    <cellStyle name="표준 54 43" xfId="13147"/>
    <cellStyle name="표준 54 44" xfId="13148"/>
    <cellStyle name="표준 54 45" xfId="13149"/>
    <cellStyle name="표준 54 46" xfId="13150"/>
    <cellStyle name="표준 54 47" xfId="13151"/>
    <cellStyle name="표준 54 48" xfId="13152"/>
    <cellStyle name="표준 54 49" xfId="13153"/>
    <cellStyle name="표준 54 5" xfId="13154"/>
    <cellStyle name="표준 54 50" xfId="13155"/>
    <cellStyle name="표준 54 51" xfId="13156"/>
    <cellStyle name="표준 54 52" xfId="13157"/>
    <cellStyle name="표준 54 53" xfId="13158"/>
    <cellStyle name="표준 54 54" xfId="13159"/>
    <cellStyle name="표준 54 55" xfId="13160"/>
    <cellStyle name="표준 54 56" xfId="13161"/>
    <cellStyle name="표준 54 6" xfId="13162"/>
    <cellStyle name="표준 54 7" xfId="13163"/>
    <cellStyle name="표준 54 8" xfId="13164"/>
    <cellStyle name="표준 54 9" xfId="13165"/>
    <cellStyle name="표준 55" xfId="13166"/>
    <cellStyle name="표준 55 10" xfId="13167"/>
    <cellStyle name="표준 55 11" xfId="13168"/>
    <cellStyle name="표준 55 12" xfId="13169"/>
    <cellStyle name="표준 55 13" xfId="13170"/>
    <cellStyle name="표준 55 14" xfId="13171"/>
    <cellStyle name="표준 55 15" xfId="13172"/>
    <cellStyle name="표준 55 16" xfId="13173"/>
    <cellStyle name="표준 55 17" xfId="13174"/>
    <cellStyle name="표준 55 18" xfId="13175"/>
    <cellStyle name="표준 55 19" xfId="13176"/>
    <cellStyle name="표준 55 2" xfId="13177"/>
    <cellStyle name="표준 55 20" xfId="13178"/>
    <cellStyle name="표준 55 21" xfId="13179"/>
    <cellStyle name="표준 55 22" xfId="13180"/>
    <cellStyle name="표준 55 23" xfId="13181"/>
    <cellStyle name="표준 55 24" xfId="13182"/>
    <cellStyle name="표준 55 25" xfId="13183"/>
    <cellStyle name="표준 55 26" xfId="13184"/>
    <cellStyle name="표준 55 27" xfId="13185"/>
    <cellStyle name="표준 55 28" xfId="13186"/>
    <cellStyle name="표준 55 29" xfId="13187"/>
    <cellStyle name="표준 55 3" xfId="13188"/>
    <cellStyle name="표준 55 30" xfId="13189"/>
    <cellStyle name="표준 55 31" xfId="13190"/>
    <cellStyle name="표준 55 32" xfId="13191"/>
    <cellStyle name="표준 55 33" xfId="13192"/>
    <cellStyle name="표준 55 34" xfId="13193"/>
    <cellStyle name="표준 55 35" xfId="13194"/>
    <cellStyle name="표준 55 36" xfId="13195"/>
    <cellStyle name="표준 55 37" xfId="13196"/>
    <cellStyle name="표준 55 38" xfId="13197"/>
    <cellStyle name="표준 55 39" xfId="13198"/>
    <cellStyle name="표준 55 4" xfId="13199"/>
    <cellStyle name="표준 55 40" xfId="13200"/>
    <cellStyle name="표준 55 41" xfId="13201"/>
    <cellStyle name="표준 55 42" xfId="13202"/>
    <cellStyle name="표준 55 43" xfId="13203"/>
    <cellStyle name="표준 55 44" xfId="13204"/>
    <cellStyle name="표준 55 45" xfId="13205"/>
    <cellStyle name="표준 55 46" xfId="13206"/>
    <cellStyle name="표준 55 47" xfId="13207"/>
    <cellStyle name="표준 55 48" xfId="13208"/>
    <cellStyle name="표준 55 49" xfId="13209"/>
    <cellStyle name="표준 55 5" xfId="13210"/>
    <cellStyle name="표준 55 50" xfId="13211"/>
    <cellStyle name="표준 55 51" xfId="13212"/>
    <cellStyle name="표준 55 52" xfId="13213"/>
    <cellStyle name="표준 55 53" xfId="13214"/>
    <cellStyle name="표준 55 54" xfId="13215"/>
    <cellStyle name="표준 55 55" xfId="13216"/>
    <cellStyle name="표준 55 56" xfId="13217"/>
    <cellStyle name="표준 55 6" xfId="13218"/>
    <cellStyle name="표준 55 7" xfId="13219"/>
    <cellStyle name="표준 55 8" xfId="13220"/>
    <cellStyle name="표준 55 9" xfId="13221"/>
    <cellStyle name="표준 56" xfId="13222"/>
    <cellStyle name="표준 57" xfId="13223"/>
    <cellStyle name="표준 57 10" xfId="13224"/>
    <cellStyle name="표준 57 11" xfId="13225"/>
    <cellStyle name="표준 57 12" xfId="13226"/>
    <cellStyle name="표준 57 13" xfId="13227"/>
    <cellStyle name="표준 57 14" xfId="13228"/>
    <cellStyle name="표준 57 15" xfId="13229"/>
    <cellStyle name="표준 57 16" xfId="13230"/>
    <cellStyle name="표준 57 17" xfId="13231"/>
    <cellStyle name="표준 57 18" xfId="13232"/>
    <cellStyle name="표준 57 19" xfId="13233"/>
    <cellStyle name="표준 57 2" xfId="13234"/>
    <cellStyle name="표준 57 20" xfId="13235"/>
    <cellStyle name="표준 57 21" xfId="13236"/>
    <cellStyle name="표준 57 22" xfId="13237"/>
    <cellStyle name="표준 57 23" xfId="13238"/>
    <cellStyle name="표준 57 24" xfId="13239"/>
    <cellStyle name="표준 57 25" xfId="13240"/>
    <cellStyle name="표준 57 26" xfId="13241"/>
    <cellStyle name="표준 57 27" xfId="13242"/>
    <cellStyle name="표준 57 28" xfId="13243"/>
    <cellStyle name="표준 57 29" xfId="13244"/>
    <cellStyle name="표준 57 3" xfId="13245"/>
    <cellStyle name="표준 57 30" xfId="13246"/>
    <cellStyle name="표준 57 31" xfId="13247"/>
    <cellStyle name="표준 57 32" xfId="13248"/>
    <cellStyle name="표준 57 33" xfId="13249"/>
    <cellStyle name="표준 57 34" xfId="13250"/>
    <cellStyle name="표준 57 35" xfId="13251"/>
    <cellStyle name="표준 57 36" xfId="13252"/>
    <cellStyle name="표준 57 37" xfId="13253"/>
    <cellStyle name="표준 57 38" xfId="13254"/>
    <cellStyle name="표준 57 39" xfId="13255"/>
    <cellStyle name="표준 57 4" xfId="13256"/>
    <cellStyle name="표준 57 40" xfId="13257"/>
    <cellStyle name="표준 57 41" xfId="13258"/>
    <cellStyle name="표준 57 42" xfId="13259"/>
    <cellStyle name="표준 57 43" xfId="13260"/>
    <cellStyle name="표준 57 44" xfId="13261"/>
    <cellStyle name="표준 57 45" xfId="13262"/>
    <cellStyle name="표준 57 46" xfId="13263"/>
    <cellStyle name="표준 57 47" xfId="13264"/>
    <cellStyle name="표준 57 48" xfId="13265"/>
    <cellStyle name="표준 57 49" xfId="13266"/>
    <cellStyle name="표준 57 5" xfId="13267"/>
    <cellStyle name="표준 57 50" xfId="13268"/>
    <cellStyle name="표준 57 51" xfId="13269"/>
    <cellStyle name="표준 57 52" xfId="13270"/>
    <cellStyle name="표준 57 53" xfId="13271"/>
    <cellStyle name="표준 57 54" xfId="13272"/>
    <cellStyle name="표준 57 55" xfId="13273"/>
    <cellStyle name="표준 57 56" xfId="13274"/>
    <cellStyle name="표준 57 6" xfId="13275"/>
    <cellStyle name="표준 57 7" xfId="13276"/>
    <cellStyle name="표준 57 8" xfId="13277"/>
    <cellStyle name="표준 57 9" xfId="13278"/>
    <cellStyle name="표준 58" xfId="13279"/>
    <cellStyle name="표준 58 10" xfId="13280"/>
    <cellStyle name="표준 58 11" xfId="13281"/>
    <cellStyle name="표준 58 12" xfId="13282"/>
    <cellStyle name="표준 58 13" xfId="13283"/>
    <cellStyle name="표준 58 14" xfId="13284"/>
    <cellStyle name="표준 58 15" xfId="13285"/>
    <cellStyle name="표준 58 16" xfId="13286"/>
    <cellStyle name="표준 58 17" xfId="13287"/>
    <cellStyle name="표준 58 18" xfId="13288"/>
    <cellStyle name="표준 58 19" xfId="13289"/>
    <cellStyle name="표준 58 2" xfId="13290"/>
    <cellStyle name="표준 58 20" xfId="13291"/>
    <cellStyle name="표준 58 21" xfId="13292"/>
    <cellStyle name="표준 58 22" xfId="13293"/>
    <cellStyle name="표준 58 23" xfId="13294"/>
    <cellStyle name="표준 58 24" xfId="13295"/>
    <cellStyle name="표준 58 25" xfId="13296"/>
    <cellStyle name="표준 58 26" xfId="13297"/>
    <cellStyle name="표준 58 27" xfId="13298"/>
    <cellStyle name="표준 58 28" xfId="13299"/>
    <cellStyle name="표준 58 29" xfId="13300"/>
    <cellStyle name="표준 58 3" xfId="13301"/>
    <cellStyle name="표준 58 30" xfId="13302"/>
    <cellStyle name="표준 58 31" xfId="13303"/>
    <cellStyle name="표준 58 32" xfId="13304"/>
    <cellStyle name="표준 58 33" xfId="13305"/>
    <cellStyle name="표준 58 34" xfId="13306"/>
    <cellStyle name="표준 58 35" xfId="13307"/>
    <cellStyle name="표준 58 36" xfId="13308"/>
    <cellStyle name="표준 58 37" xfId="13309"/>
    <cellStyle name="표준 58 38" xfId="13310"/>
    <cellStyle name="표준 58 39" xfId="13311"/>
    <cellStyle name="표준 58 4" xfId="13312"/>
    <cellStyle name="표준 58 40" xfId="13313"/>
    <cellStyle name="표준 58 41" xfId="13314"/>
    <cellStyle name="표준 58 42" xfId="13315"/>
    <cellStyle name="표준 58 43" xfId="13316"/>
    <cellStyle name="표준 58 44" xfId="13317"/>
    <cellStyle name="표준 58 45" xfId="13318"/>
    <cellStyle name="표준 58 46" xfId="13319"/>
    <cellStyle name="표준 58 47" xfId="13320"/>
    <cellStyle name="표준 58 48" xfId="13321"/>
    <cellStyle name="표준 58 49" xfId="13322"/>
    <cellStyle name="표준 58 5" xfId="13323"/>
    <cellStyle name="표준 58 50" xfId="13324"/>
    <cellStyle name="표준 58 51" xfId="13325"/>
    <cellStyle name="표준 58 52" xfId="13326"/>
    <cellStyle name="표준 58 53" xfId="13327"/>
    <cellStyle name="표준 58 54" xfId="13328"/>
    <cellStyle name="표준 58 55" xfId="13329"/>
    <cellStyle name="표준 58 56" xfId="13330"/>
    <cellStyle name="표준 58 6" xfId="13331"/>
    <cellStyle name="표준 58 7" xfId="13332"/>
    <cellStyle name="표준 58 8" xfId="13333"/>
    <cellStyle name="표준 58 9" xfId="13334"/>
    <cellStyle name="표준 59" xfId="13335"/>
    <cellStyle name="표준 59 10" xfId="13336"/>
    <cellStyle name="표준 59 11" xfId="13337"/>
    <cellStyle name="표준 59 12" xfId="13338"/>
    <cellStyle name="표준 59 13" xfId="13339"/>
    <cellStyle name="표준 59 14" xfId="13340"/>
    <cellStyle name="표준 59 15" xfId="13341"/>
    <cellStyle name="표준 59 16" xfId="13342"/>
    <cellStyle name="표준 59 17" xfId="13343"/>
    <cellStyle name="표준 59 18" xfId="13344"/>
    <cellStyle name="표준 59 19" xfId="13345"/>
    <cellStyle name="표준 59 2" xfId="13346"/>
    <cellStyle name="표준 59 20" xfId="13347"/>
    <cellStyle name="표준 59 21" xfId="13348"/>
    <cellStyle name="표준 59 22" xfId="13349"/>
    <cellStyle name="표준 59 23" xfId="13350"/>
    <cellStyle name="표준 59 24" xfId="13351"/>
    <cellStyle name="표준 59 25" xfId="13352"/>
    <cellStyle name="표준 59 26" xfId="13353"/>
    <cellStyle name="표준 59 27" xfId="13354"/>
    <cellStyle name="표준 59 28" xfId="13355"/>
    <cellStyle name="표준 59 29" xfId="13356"/>
    <cellStyle name="표준 59 3" xfId="13357"/>
    <cellStyle name="표준 59 30" xfId="13358"/>
    <cellStyle name="표준 59 31" xfId="13359"/>
    <cellStyle name="표준 59 32" xfId="13360"/>
    <cellStyle name="표준 59 33" xfId="13361"/>
    <cellStyle name="표준 59 34" xfId="13362"/>
    <cellStyle name="표준 59 35" xfId="13363"/>
    <cellStyle name="표준 59 36" xfId="13364"/>
    <cellStyle name="표준 59 37" xfId="13365"/>
    <cellStyle name="표준 59 38" xfId="13366"/>
    <cellStyle name="표준 59 39" xfId="13367"/>
    <cellStyle name="표준 59 4" xfId="13368"/>
    <cellStyle name="표준 59 40" xfId="13369"/>
    <cellStyle name="표준 59 41" xfId="13370"/>
    <cellStyle name="표준 59 42" xfId="13371"/>
    <cellStyle name="표준 59 43" xfId="13372"/>
    <cellStyle name="표준 59 44" xfId="13373"/>
    <cellStyle name="표준 59 45" xfId="13374"/>
    <cellStyle name="표준 59 46" xfId="13375"/>
    <cellStyle name="표준 59 47" xfId="13376"/>
    <cellStyle name="표준 59 48" xfId="13377"/>
    <cellStyle name="표준 59 49" xfId="13378"/>
    <cellStyle name="표준 59 5" xfId="13379"/>
    <cellStyle name="표준 59 50" xfId="13380"/>
    <cellStyle name="표준 59 51" xfId="13381"/>
    <cellStyle name="표준 59 52" xfId="13382"/>
    <cellStyle name="표준 59 53" xfId="13383"/>
    <cellStyle name="표준 59 54" xfId="13384"/>
    <cellStyle name="표준 59 55" xfId="13385"/>
    <cellStyle name="표준 59 56" xfId="13386"/>
    <cellStyle name="표준 59 6" xfId="13387"/>
    <cellStyle name="표준 59 7" xfId="13388"/>
    <cellStyle name="표준 59 8" xfId="13389"/>
    <cellStyle name="표준 59 9" xfId="13390"/>
    <cellStyle name="표준 6" xfId="28"/>
    <cellStyle name="표준 6 2" xfId="29"/>
    <cellStyle name="표준 6 3" xfId="30"/>
    <cellStyle name="표준 6 3 2" xfId="44"/>
    <cellStyle name="표준 6 4" xfId="43"/>
    <cellStyle name="표준 60" xfId="13391"/>
    <cellStyle name="표준 60 10" xfId="13392"/>
    <cellStyle name="표준 60 11" xfId="13393"/>
    <cellStyle name="표준 60 12" xfId="13394"/>
    <cellStyle name="표준 60 13" xfId="13395"/>
    <cellStyle name="표준 60 14" xfId="13396"/>
    <cellStyle name="표준 60 15" xfId="13397"/>
    <cellStyle name="표준 60 16" xfId="13398"/>
    <cellStyle name="표준 60 17" xfId="13399"/>
    <cellStyle name="표준 60 18" xfId="13400"/>
    <cellStyle name="표준 60 19" xfId="13401"/>
    <cellStyle name="표준 60 2" xfId="13402"/>
    <cellStyle name="표준 60 20" xfId="13403"/>
    <cellStyle name="표준 60 21" xfId="13404"/>
    <cellStyle name="표준 60 22" xfId="13405"/>
    <cellStyle name="표준 60 23" xfId="13406"/>
    <cellStyle name="표준 60 24" xfId="13407"/>
    <cellStyle name="표준 60 25" xfId="13408"/>
    <cellStyle name="표준 60 26" xfId="13409"/>
    <cellStyle name="표준 60 27" xfId="13410"/>
    <cellStyle name="표준 60 28" xfId="13411"/>
    <cellStyle name="표준 60 29" xfId="13412"/>
    <cellStyle name="표준 60 3" xfId="13413"/>
    <cellStyle name="표준 60 30" xfId="13414"/>
    <cellStyle name="표준 60 31" xfId="13415"/>
    <cellStyle name="표준 60 32" xfId="13416"/>
    <cellStyle name="표준 60 33" xfId="13417"/>
    <cellStyle name="표준 60 34" xfId="13418"/>
    <cellStyle name="표준 60 35" xfId="13419"/>
    <cellStyle name="표준 60 36" xfId="13420"/>
    <cellStyle name="표준 60 37" xfId="13421"/>
    <cellStyle name="표준 60 38" xfId="13422"/>
    <cellStyle name="표준 60 39" xfId="13423"/>
    <cellStyle name="표준 60 4" xfId="13424"/>
    <cellStyle name="표준 60 40" xfId="13425"/>
    <cellStyle name="표준 60 41" xfId="13426"/>
    <cellStyle name="표준 60 42" xfId="13427"/>
    <cellStyle name="표준 60 43" xfId="13428"/>
    <cellStyle name="표준 60 44" xfId="13429"/>
    <cellStyle name="표준 60 45" xfId="13430"/>
    <cellStyle name="표준 60 46" xfId="13431"/>
    <cellStyle name="표준 60 47" xfId="13432"/>
    <cellStyle name="표준 60 48" xfId="13433"/>
    <cellStyle name="표준 60 49" xfId="13434"/>
    <cellStyle name="표준 60 5" xfId="13435"/>
    <cellStyle name="표준 60 50" xfId="13436"/>
    <cellStyle name="표준 60 51" xfId="13437"/>
    <cellStyle name="표준 60 52" xfId="13438"/>
    <cellStyle name="표준 60 53" xfId="13439"/>
    <cellStyle name="표준 60 54" xfId="13440"/>
    <cellStyle name="표준 60 55" xfId="13441"/>
    <cellStyle name="표준 60 56" xfId="13442"/>
    <cellStyle name="표준 60 6" xfId="13443"/>
    <cellStyle name="표준 60 7" xfId="13444"/>
    <cellStyle name="표준 60 8" xfId="13445"/>
    <cellStyle name="표준 60 9" xfId="13446"/>
    <cellStyle name="표준 61" xfId="13447"/>
    <cellStyle name="표준 61 10" xfId="13448"/>
    <cellStyle name="표준 61 11" xfId="13449"/>
    <cellStyle name="표준 61 12" xfId="13450"/>
    <cellStyle name="표준 61 13" xfId="13451"/>
    <cellStyle name="표준 61 14" xfId="13452"/>
    <cellStyle name="표준 61 15" xfId="13453"/>
    <cellStyle name="표준 61 16" xfId="13454"/>
    <cellStyle name="표준 61 17" xfId="13455"/>
    <cellStyle name="표준 61 18" xfId="13456"/>
    <cellStyle name="표준 61 19" xfId="13457"/>
    <cellStyle name="표준 61 2" xfId="13458"/>
    <cellStyle name="표준 61 20" xfId="13459"/>
    <cellStyle name="표준 61 21" xfId="13460"/>
    <cellStyle name="표준 61 22" xfId="13461"/>
    <cellStyle name="표준 61 23" xfId="13462"/>
    <cellStyle name="표준 61 24" xfId="13463"/>
    <cellStyle name="표준 61 25" xfId="13464"/>
    <cellStyle name="표준 61 26" xfId="13465"/>
    <cellStyle name="표준 61 27" xfId="13466"/>
    <cellStyle name="표준 61 28" xfId="13467"/>
    <cellStyle name="표준 61 29" xfId="13468"/>
    <cellStyle name="표준 61 3" xfId="13469"/>
    <cellStyle name="표준 61 30" xfId="13470"/>
    <cellStyle name="표준 61 31" xfId="13471"/>
    <cellStyle name="표준 61 32" xfId="13472"/>
    <cellStyle name="표준 61 33" xfId="13473"/>
    <cellStyle name="표준 61 34" xfId="13474"/>
    <cellStyle name="표준 61 35" xfId="13475"/>
    <cellStyle name="표준 61 36" xfId="13476"/>
    <cellStyle name="표준 61 37" xfId="13477"/>
    <cellStyle name="표준 61 38" xfId="13478"/>
    <cellStyle name="표준 61 39" xfId="13479"/>
    <cellStyle name="표준 61 4" xfId="13480"/>
    <cellStyle name="표준 61 40" xfId="13481"/>
    <cellStyle name="표준 61 41" xfId="13482"/>
    <cellStyle name="표준 61 42" xfId="13483"/>
    <cellStyle name="표준 61 43" xfId="13484"/>
    <cellStyle name="표준 61 44" xfId="13485"/>
    <cellStyle name="표준 61 45" xfId="13486"/>
    <cellStyle name="표준 61 46" xfId="13487"/>
    <cellStyle name="표준 61 47" xfId="13488"/>
    <cellStyle name="표준 61 48" xfId="13489"/>
    <cellStyle name="표준 61 49" xfId="13490"/>
    <cellStyle name="표준 61 5" xfId="13491"/>
    <cellStyle name="표준 61 50" xfId="13492"/>
    <cellStyle name="표준 61 51" xfId="13493"/>
    <cellStyle name="표준 61 52" xfId="13494"/>
    <cellStyle name="표준 61 53" xfId="13495"/>
    <cellStyle name="표준 61 54" xfId="13496"/>
    <cellStyle name="표준 61 55" xfId="13497"/>
    <cellStyle name="표준 61 56" xfId="13498"/>
    <cellStyle name="표준 61 6" xfId="13499"/>
    <cellStyle name="표준 61 7" xfId="13500"/>
    <cellStyle name="표준 61 8" xfId="13501"/>
    <cellStyle name="표준 61 9" xfId="13502"/>
    <cellStyle name="표준 62" xfId="13503"/>
    <cellStyle name="표준 62 10" xfId="13504"/>
    <cellStyle name="표준 62 11" xfId="13505"/>
    <cellStyle name="표준 62 12" xfId="13506"/>
    <cellStyle name="표준 62 13" xfId="13507"/>
    <cellStyle name="표준 62 14" xfId="13508"/>
    <cellStyle name="표준 62 15" xfId="13509"/>
    <cellStyle name="표준 62 16" xfId="13510"/>
    <cellStyle name="표준 62 17" xfId="13511"/>
    <cellStyle name="표준 62 18" xfId="13512"/>
    <cellStyle name="표준 62 19" xfId="13513"/>
    <cellStyle name="표준 62 2" xfId="13514"/>
    <cellStyle name="표준 62 20" xfId="13515"/>
    <cellStyle name="표준 62 21" xfId="13516"/>
    <cellStyle name="표준 62 22" xfId="13517"/>
    <cellStyle name="표준 62 23" xfId="13518"/>
    <cellStyle name="표준 62 24" xfId="13519"/>
    <cellStyle name="표준 62 25" xfId="13520"/>
    <cellStyle name="표준 62 26" xfId="13521"/>
    <cellStyle name="표준 62 27" xfId="13522"/>
    <cellStyle name="표준 62 28" xfId="13523"/>
    <cellStyle name="표준 62 29" xfId="13524"/>
    <cellStyle name="표준 62 3" xfId="13525"/>
    <cellStyle name="표준 62 30" xfId="13526"/>
    <cellStyle name="표준 62 31" xfId="13527"/>
    <cellStyle name="표준 62 32" xfId="13528"/>
    <cellStyle name="표준 62 33" xfId="13529"/>
    <cellStyle name="표준 62 34" xfId="13530"/>
    <cellStyle name="표준 62 35" xfId="13531"/>
    <cellStyle name="표준 62 36" xfId="13532"/>
    <cellStyle name="표준 62 37" xfId="13533"/>
    <cellStyle name="표준 62 38" xfId="13534"/>
    <cellStyle name="표준 62 39" xfId="13535"/>
    <cellStyle name="표준 62 4" xfId="13536"/>
    <cellStyle name="표준 62 40" xfId="13537"/>
    <cellStyle name="표준 62 41" xfId="13538"/>
    <cellStyle name="표준 62 42" xfId="13539"/>
    <cellStyle name="표준 62 43" xfId="13540"/>
    <cellStyle name="표준 62 44" xfId="13541"/>
    <cellStyle name="표준 62 45" xfId="13542"/>
    <cellStyle name="표준 62 46" xfId="13543"/>
    <cellStyle name="표준 62 47" xfId="13544"/>
    <cellStyle name="표준 62 48" xfId="13545"/>
    <cellStyle name="표준 62 49" xfId="13546"/>
    <cellStyle name="표준 62 5" xfId="13547"/>
    <cellStyle name="표준 62 50" xfId="13548"/>
    <cellStyle name="표준 62 51" xfId="13549"/>
    <cellStyle name="표준 62 52" xfId="13550"/>
    <cellStyle name="표준 62 53" xfId="13551"/>
    <cellStyle name="표준 62 54" xfId="13552"/>
    <cellStyle name="표준 62 55" xfId="13553"/>
    <cellStyle name="표준 62 56" xfId="13554"/>
    <cellStyle name="표준 62 6" xfId="13555"/>
    <cellStyle name="표준 62 7" xfId="13556"/>
    <cellStyle name="표준 62 8" xfId="13557"/>
    <cellStyle name="표준 62 9" xfId="13558"/>
    <cellStyle name="표준 63" xfId="13559"/>
    <cellStyle name="표준 64" xfId="13560"/>
    <cellStyle name="표준 64 2" xfId="13561"/>
    <cellStyle name="표준 65" xfId="13562"/>
    <cellStyle name="표준 65 2" xfId="13563"/>
    <cellStyle name="표준 65 2 2" xfId="13564"/>
    <cellStyle name="표준 65 3" xfId="13565"/>
    <cellStyle name="표준 66" xfId="13566"/>
    <cellStyle name="표준 66 10" xfId="13567"/>
    <cellStyle name="표준 66 11" xfId="13568"/>
    <cellStyle name="표준 66 12" xfId="13569"/>
    <cellStyle name="표준 66 13" xfId="13570"/>
    <cellStyle name="표준 66 14" xfId="13571"/>
    <cellStyle name="표준 66 15" xfId="13572"/>
    <cellStyle name="표준 66 16" xfId="13573"/>
    <cellStyle name="표준 66 17" xfId="13574"/>
    <cellStyle name="표준 66 18" xfId="13575"/>
    <cellStyle name="표준 66 19" xfId="13576"/>
    <cellStyle name="표준 66 2" xfId="13577"/>
    <cellStyle name="표준 66 20" xfId="13578"/>
    <cellStyle name="표준 66 21" xfId="13579"/>
    <cellStyle name="표준 66 22" xfId="13580"/>
    <cellStyle name="표준 66 23" xfId="13581"/>
    <cellStyle name="표준 66 24" xfId="13582"/>
    <cellStyle name="표준 66 25" xfId="13583"/>
    <cellStyle name="표준 66 26" xfId="13584"/>
    <cellStyle name="표준 66 27" xfId="13585"/>
    <cellStyle name="표준 66 28" xfId="13586"/>
    <cellStyle name="표준 66 29" xfId="13587"/>
    <cellStyle name="표준 66 3" xfId="13588"/>
    <cellStyle name="표준 66 30" xfId="13589"/>
    <cellStyle name="표준 66 31" xfId="13590"/>
    <cellStyle name="표준 66 32" xfId="13591"/>
    <cellStyle name="표준 66 33" xfId="13592"/>
    <cellStyle name="표준 66 34" xfId="13593"/>
    <cellStyle name="표준 66 35" xfId="13594"/>
    <cellStyle name="표준 66 36" xfId="13595"/>
    <cellStyle name="표준 66 37" xfId="13596"/>
    <cellStyle name="표준 66 38" xfId="13597"/>
    <cellStyle name="표준 66 39" xfId="13598"/>
    <cellStyle name="표준 66 4" xfId="13599"/>
    <cellStyle name="표준 66 40" xfId="13600"/>
    <cellStyle name="표준 66 41" xfId="13601"/>
    <cellStyle name="표준 66 42" xfId="13602"/>
    <cellStyle name="표준 66 43" xfId="13603"/>
    <cellStyle name="표준 66 44" xfId="13604"/>
    <cellStyle name="표준 66 45" xfId="13605"/>
    <cellStyle name="표준 66 46" xfId="13606"/>
    <cellStyle name="표준 66 47" xfId="13607"/>
    <cellStyle name="표준 66 48" xfId="13608"/>
    <cellStyle name="표준 66 49" xfId="13609"/>
    <cellStyle name="표준 66 5" xfId="13610"/>
    <cellStyle name="표준 66 50" xfId="13611"/>
    <cellStyle name="표준 66 51" xfId="13612"/>
    <cellStyle name="표준 66 52" xfId="13613"/>
    <cellStyle name="표준 66 53" xfId="13614"/>
    <cellStyle name="표준 66 54" xfId="13615"/>
    <cellStyle name="표준 66 55" xfId="13616"/>
    <cellStyle name="표준 66 56" xfId="13617"/>
    <cellStyle name="표준 66 6" xfId="13618"/>
    <cellStyle name="표준 66 7" xfId="13619"/>
    <cellStyle name="표준 66 8" xfId="13620"/>
    <cellStyle name="표준 66 9" xfId="13621"/>
    <cellStyle name="표준 67" xfId="13622"/>
    <cellStyle name="표준 68" xfId="13623"/>
    <cellStyle name="표준 68 10" xfId="13624"/>
    <cellStyle name="표준 68 11" xfId="13625"/>
    <cellStyle name="표준 68 12" xfId="13626"/>
    <cellStyle name="표준 68 13" xfId="13627"/>
    <cellStyle name="표준 68 14" xfId="13628"/>
    <cellStyle name="표준 68 15" xfId="13629"/>
    <cellStyle name="표준 68 16" xfId="13630"/>
    <cellStyle name="표준 68 17" xfId="13631"/>
    <cellStyle name="표준 68 18" xfId="13632"/>
    <cellStyle name="표준 68 19" xfId="13633"/>
    <cellStyle name="표준 68 2" xfId="13634"/>
    <cellStyle name="표준 68 20" xfId="13635"/>
    <cellStyle name="표준 68 21" xfId="13636"/>
    <cellStyle name="표준 68 22" xfId="13637"/>
    <cellStyle name="표준 68 23" xfId="13638"/>
    <cellStyle name="표준 68 24" xfId="13639"/>
    <cellStyle name="표준 68 25" xfId="13640"/>
    <cellStyle name="표준 68 26" xfId="13641"/>
    <cellStyle name="표준 68 27" xfId="13642"/>
    <cellStyle name="표준 68 28" xfId="13643"/>
    <cellStyle name="표준 68 29" xfId="13644"/>
    <cellStyle name="표준 68 3" xfId="13645"/>
    <cellStyle name="표준 68 30" xfId="13646"/>
    <cellStyle name="표준 68 31" xfId="13647"/>
    <cellStyle name="표준 68 32" xfId="13648"/>
    <cellStyle name="표준 68 33" xfId="13649"/>
    <cellStyle name="표준 68 34" xfId="13650"/>
    <cellStyle name="표준 68 35" xfId="13651"/>
    <cellStyle name="표준 68 36" xfId="13652"/>
    <cellStyle name="표준 68 37" xfId="13653"/>
    <cellStyle name="표준 68 38" xfId="13654"/>
    <cellStyle name="표준 68 39" xfId="13655"/>
    <cellStyle name="표준 68 4" xfId="13656"/>
    <cellStyle name="표준 68 40" xfId="13657"/>
    <cellStyle name="표준 68 41" xfId="13658"/>
    <cellStyle name="표준 68 42" xfId="13659"/>
    <cellStyle name="표준 68 43" xfId="13660"/>
    <cellStyle name="표준 68 44" xfId="13661"/>
    <cellStyle name="표준 68 45" xfId="13662"/>
    <cellStyle name="표준 68 46" xfId="13663"/>
    <cellStyle name="표준 68 47" xfId="13664"/>
    <cellStyle name="표준 68 48" xfId="13665"/>
    <cellStyle name="표준 68 49" xfId="13666"/>
    <cellStyle name="표준 68 5" xfId="13667"/>
    <cellStyle name="표준 68 50" xfId="13668"/>
    <cellStyle name="표준 68 51" xfId="13669"/>
    <cellStyle name="표준 68 52" xfId="13670"/>
    <cellStyle name="표준 68 53" xfId="13671"/>
    <cellStyle name="표준 68 54" xfId="13672"/>
    <cellStyle name="표준 68 55" xfId="13673"/>
    <cellStyle name="표준 68 56" xfId="13674"/>
    <cellStyle name="표준 68 6" xfId="13675"/>
    <cellStyle name="표준 68 7" xfId="13676"/>
    <cellStyle name="표준 68 8" xfId="13677"/>
    <cellStyle name="표준 68 9" xfId="13678"/>
    <cellStyle name="표준 69" xfId="13679"/>
    <cellStyle name="표준 69 2" xfId="13680"/>
    <cellStyle name="표준 69 2 2" xfId="13681"/>
    <cellStyle name="표준 69 3" xfId="13682"/>
    <cellStyle name="표준 7" xfId="31"/>
    <cellStyle name="표준 7 2" xfId="32"/>
    <cellStyle name="표준 7 3" xfId="45"/>
    <cellStyle name="표준 7 4" xfId="13683"/>
    <cellStyle name="표준 70" xfId="13684"/>
    <cellStyle name="표준 70 2" xfId="13685"/>
    <cellStyle name="표준 70 2 2" xfId="13686"/>
    <cellStyle name="표준 70 3" xfId="13687"/>
    <cellStyle name="표준 70 3 2" xfId="13688"/>
    <cellStyle name="표준 70 4" xfId="13689"/>
    <cellStyle name="표준 70 4 2" xfId="13690"/>
    <cellStyle name="표준 70 5" xfId="13691"/>
    <cellStyle name="표준 71" xfId="13692"/>
    <cellStyle name="표준 71 2" xfId="13693"/>
    <cellStyle name="표준 72" xfId="13694"/>
    <cellStyle name="표준 73" xfId="13695"/>
    <cellStyle name="표준 73 2" xfId="13696"/>
    <cellStyle name="표준 74" xfId="13697"/>
    <cellStyle name="표준 75" xfId="13698"/>
    <cellStyle name="표준 75 2" xfId="13699"/>
    <cellStyle name="표준 76" xfId="13700"/>
    <cellStyle name="표준 77" xfId="13701"/>
    <cellStyle name="표준 77 2" xfId="13702"/>
    <cellStyle name="표준 77 2 2" xfId="13703"/>
    <cellStyle name="표준 77 3" xfId="13704"/>
    <cellStyle name="표준 78" xfId="13705"/>
    <cellStyle name="표준 79" xfId="13706"/>
    <cellStyle name="표준 79 2" xfId="13707"/>
    <cellStyle name="표준 8" xfId="33"/>
    <cellStyle name="표준 8 2" xfId="46"/>
    <cellStyle name="표준 8 2 2" xfId="13708"/>
    <cellStyle name="표준 8 3" xfId="13709"/>
    <cellStyle name="표준 8 3 2" xfId="13710"/>
    <cellStyle name="표준 8 4" xfId="13711"/>
    <cellStyle name="표준 8 5" xfId="13712"/>
    <cellStyle name="표준 80" xfId="13713"/>
    <cellStyle name="표준 80 2" xfId="13714"/>
    <cellStyle name="표준 80 2 2" xfId="13715"/>
    <cellStyle name="표준 80 3" xfId="13716"/>
    <cellStyle name="표준 81" xfId="13717"/>
    <cellStyle name="표준 82" xfId="13718"/>
    <cellStyle name="표준 83" xfId="13719"/>
    <cellStyle name="표준 83 2" xfId="13720"/>
    <cellStyle name="표준 84" xfId="13721"/>
    <cellStyle name="표준 85" xfId="13722"/>
    <cellStyle name="표준 86" xfId="13723"/>
    <cellStyle name="표준 87" xfId="13724"/>
    <cellStyle name="표준 88" xfId="13725"/>
    <cellStyle name="표준 88 2" xfId="13726"/>
    <cellStyle name="표준 89" xfId="13727"/>
    <cellStyle name="표준 9" xfId="34"/>
    <cellStyle name="표준 9 2" xfId="47"/>
    <cellStyle name="표준 9 2 2" xfId="50"/>
    <cellStyle name="표준 90" xfId="13728"/>
    <cellStyle name="표준 91" xfId="13729"/>
    <cellStyle name="표준 91 2" xfId="13730"/>
    <cellStyle name="표준 92" xfId="13731"/>
    <cellStyle name="표준 93" xfId="13732"/>
    <cellStyle name="표준 93 2" xfId="13733"/>
    <cellStyle name="표준 93 2 2" xfId="13734"/>
    <cellStyle name="표준 93 3" xfId="13735"/>
    <cellStyle name="표준 94" xfId="13736"/>
    <cellStyle name="표준 95" xfId="13737"/>
    <cellStyle name="표준 96" xfId="13738"/>
    <cellStyle name="표준 97" xfId="13739"/>
    <cellStyle name="표준 98" xfId="13740"/>
    <cellStyle name="표준 99" xfId="13741"/>
    <cellStyle name="표준_(IITA-06-001) 정보자산분류 및 중요성 평가_v1.0" xfId="35"/>
    <cellStyle name="표준_00. 글로비스 자산목록 및 중요도 평가_081031" xfId="36"/>
    <cellStyle name="표준_02. 자산목록-부서명-200809011" xfId="37"/>
    <cellStyle name="標準_Akia(F）-8" xfId="13742"/>
    <cellStyle name="표준_SKT-주간보고-18주-1011" xfId="49"/>
    <cellStyle name="표준_Te 31-02 설문 I_Ver 1.0_자산중요도평가_선물시장_선물매매_결과 2" xfId="48"/>
    <cellStyle name="표준_자산리스트(담당자작성)_v0.86_응용" xfId="38"/>
    <cellStyle name="표준123" xfId="13743"/>
    <cellStyle name="표준像呼?(2)" xfId="13744"/>
    <cellStyle name="표준像呼?(2) 2" xfId="13745"/>
    <cellStyle name="표준茱볐뼁?(2)_갑지(토탈)" xfId="13746"/>
    <cellStyle name="표준渦潟뼁ぜ?갑지(토탈)_laroux" xfId="13747"/>
    <cellStyle name="퓭닉_ㅶA??絡 " xfId="13748"/>
    <cellStyle name="하이퍼링크 10" xfId="13749"/>
    <cellStyle name="하이퍼링크 10 2" xfId="13750"/>
    <cellStyle name="하이퍼링크 11" xfId="13751"/>
    <cellStyle name="하이퍼링크 11 2" xfId="13752"/>
    <cellStyle name="하이퍼링크 12" xfId="13753"/>
    <cellStyle name="하이퍼링크 12 2" xfId="13754"/>
    <cellStyle name="하이퍼링크 13" xfId="13755"/>
    <cellStyle name="하이퍼링크 13 2" xfId="13756"/>
    <cellStyle name="하이퍼링크 14" xfId="13757"/>
    <cellStyle name="하이퍼링크 14 2" xfId="13758"/>
    <cellStyle name="하이퍼링크 15" xfId="13759"/>
    <cellStyle name="하이퍼링크 15 2" xfId="13760"/>
    <cellStyle name="하이퍼링크 16" xfId="13761"/>
    <cellStyle name="하이퍼링크 16 2" xfId="13762"/>
    <cellStyle name="하이퍼링크 17" xfId="13763"/>
    <cellStyle name="하이퍼링크 17 2" xfId="13764"/>
    <cellStyle name="하이퍼링크 18" xfId="13765"/>
    <cellStyle name="하이퍼링크 18 2" xfId="13766"/>
    <cellStyle name="하이퍼링크 19" xfId="13767"/>
    <cellStyle name="하이퍼링크 19 2" xfId="13768"/>
    <cellStyle name="하이퍼링크 2" xfId="13769"/>
    <cellStyle name="하이퍼링크 2 2" xfId="13770"/>
    <cellStyle name="하이퍼링크 2 2 2" xfId="13771"/>
    <cellStyle name="하이퍼링크 2 3" xfId="13772"/>
    <cellStyle name="하이퍼링크 2 4" xfId="13773"/>
    <cellStyle name="하이퍼링크 20" xfId="13774"/>
    <cellStyle name="하이퍼링크 20 2" xfId="13775"/>
    <cellStyle name="하이퍼링크 21" xfId="13776"/>
    <cellStyle name="하이퍼링크 21 2" xfId="13777"/>
    <cellStyle name="하이퍼링크 22" xfId="13778"/>
    <cellStyle name="하이퍼링크 22 2" xfId="13779"/>
    <cellStyle name="하이퍼링크 23" xfId="13780"/>
    <cellStyle name="하이퍼링크 23 2" xfId="13781"/>
    <cellStyle name="하이퍼링크 24" xfId="13782"/>
    <cellStyle name="하이퍼링크 24 2" xfId="13783"/>
    <cellStyle name="하이퍼링크 25" xfId="13784"/>
    <cellStyle name="하이퍼링크 25 2" xfId="13785"/>
    <cellStyle name="하이퍼링크 26" xfId="13786"/>
    <cellStyle name="하이퍼링크 26 2" xfId="13787"/>
    <cellStyle name="하이퍼링크 27" xfId="13788"/>
    <cellStyle name="하이퍼링크 27 2" xfId="13789"/>
    <cellStyle name="하이퍼링크 28" xfId="13790"/>
    <cellStyle name="하이퍼링크 28 2" xfId="13791"/>
    <cellStyle name="하이퍼링크 29" xfId="13792"/>
    <cellStyle name="하이퍼링크 29 2" xfId="13793"/>
    <cellStyle name="하이퍼링크 3" xfId="13794"/>
    <cellStyle name="하이퍼링크 3 2" xfId="13795"/>
    <cellStyle name="하이퍼링크 3 3" xfId="13796"/>
    <cellStyle name="하이퍼링크 30" xfId="13797"/>
    <cellStyle name="하이퍼링크 30 2" xfId="13798"/>
    <cellStyle name="하이퍼링크 31" xfId="13799"/>
    <cellStyle name="하이퍼링크 31 2" xfId="13800"/>
    <cellStyle name="하이퍼링크 32" xfId="13801"/>
    <cellStyle name="하이퍼링크 32 2" xfId="13802"/>
    <cellStyle name="하이퍼링크 33" xfId="13803"/>
    <cellStyle name="하이퍼링크 33 2" xfId="13804"/>
    <cellStyle name="하이퍼링크 34" xfId="13805"/>
    <cellStyle name="하이퍼링크 34 2" xfId="13806"/>
    <cellStyle name="하이퍼링크 35" xfId="13807"/>
    <cellStyle name="하이퍼링크 35 2" xfId="13808"/>
    <cellStyle name="하이퍼링크 36" xfId="13809"/>
    <cellStyle name="하이퍼링크 36 2" xfId="13810"/>
    <cellStyle name="하이퍼링크 37" xfId="13811"/>
    <cellStyle name="하이퍼링크 37 2" xfId="13812"/>
    <cellStyle name="하이퍼링크 38" xfId="13813"/>
    <cellStyle name="하이퍼링크 38 2" xfId="13814"/>
    <cellStyle name="하이퍼링크 39" xfId="13815"/>
    <cellStyle name="하이퍼링크 39 2" xfId="13816"/>
    <cellStyle name="하이퍼링크 4" xfId="13817"/>
    <cellStyle name="하이퍼링크 4 2" xfId="13818"/>
    <cellStyle name="하이퍼링크 40" xfId="13819"/>
    <cellStyle name="하이퍼링크 40 2" xfId="13820"/>
    <cellStyle name="하이퍼링크 41" xfId="13821"/>
    <cellStyle name="하이퍼링크 41 2" xfId="13822"/>
    <cellStyle name="하이퍼링크 42" xfId="13823"/>
    <cellStyle name="하이퍼링크 5" xfId="13824"/>
    <cellStyle name="하이퍼링크 5 2" xfId="13825"/>
    <cellStyle name="하이퍼링크 6" xfId="13826"/>
    <cellStyle name="하이퍼링크 6 2" xfId="13827"/>
    <cellStyle name="하이퍼링크 7" xfId="13828"/>
    <cellStyle name="하이퍼링크 7 2" xfId="13829"/>
    <cellStyle name="하이퍼링크 8" xfId="13830"/>
    <cellStyle name="하이퍼링크 8 2" xfId="13831"/>
    <cellStyle name="하이퍼링크 9" xfId="13832"/>
    <cellStyle name="하이퍼링크 9 2" xfId="13833"/>
    <cellStyle name="합산" xfId="13834"/>
    <cellStyle name="합산 2" xfId="13835"/>
    <cellStyle name="합산 2 2" xfId="13836"/>
    <cellStyle name="합산 3" xfId="13837"/>
    <cellStyle name="桁区切り [0.00]_Manufacturing Cost2004" xfId="13838"/>
    <cellStyle name="桁区切り_ルピア原価算出大象" xfId="13839"/>
    <cellStyle name="貨幣 [0]_Book1" xfId="13840"/>
    <cellStyle name="貨幣_Book1" xfId="13841"/>
    <cellStyle name="화폐기호" xfId="13842"/>
    <cellStyle name="화폐기호 2" xfId="13843"/>
    <cellStyle name="화폐기호 2 2" xfId="13844"/>
    <cellStyle name="화폐기호 3" xfId="13845"/>
    <cellStyle name="화폐기호 4" xfId="13846"/>
    <cellStyle name="화폐기호0" xfId="13847"/>
    <cellStyle name="화폐기호0 2" xfId="13848"/>
    <cellStyle name="화폐기호0 2 2" xfId="13849"/>
    <cellStyle name="화폐기호0 3" xfId="13850"/>
  </cellStyles>
  <dxfs count="8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6600"/>
      <color rgb="FF0000FF"/>
      <color rgb="FFCCFFCC"/>
      <color rgb="FFFF7C80"/>
      <color rgb="FF99CCFF"/>
      <color rgb="FFFFFF66"/>
      <color rgb="FFFF6699"/>
      <color rgb="FFFF3300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자산등급분포!$B$9</c:f>
              <c:strCache>
                <c:ptCount val="1"/>
                <c:pt idx="0">
                  <c:v>가급</c:v>
                </c:pt>
              </c:strCache>
            </c:strRef>
          </c:tx>
          <c:invertIfNegative val="1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자산등급분포!$C$9:$J$9</c:f>
              <c:numCache>
                <c:formatCode>0%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0.86956521739130432</c:v>
                </c:pt>
                <c:pt idx="4">
                  <c:v>0.65384615384615385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</c:numCache>
            </c:numRef>
          </c:val>
          <c:extLst/>
        </c:ser>
        <c:ser>
          <c:idx val="1"/>
          <c:order val="1"/>
          <c:tx>
            <c:strRef>
              <c:f>자산등급분포!$B$10</c:f>
              <c:strCache>
                <c:ptCount val="1"/>
                <c:pt idx="0">
                  <c:v>나급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2">
                        <a:lumMod val="20000"/>
                        <a:lumOff val="8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자산등급분포!$C$10:$J$10</c:f>
              <c:numCache>
                <c:formatCode>0%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4.3478260869565216E-2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자산등급분포!$B$11</c:f>
              <c:strCache>
                <c:ptCount val="1"/>
                <c:pt idx="0">
                  <c:v>다급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660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자산등급분포!$C$11:$J$11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0.34615384615384615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22992"/>
        <c:axId val="128625168"/>
      </c:barChart>
      <c:catAx>
        <c:axId val="128622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625168"/>
        <c:crosses val="autoZero"/>
        <c:auto val="1"/>
        <c:lblAlgn val="ctr"/>
        <c:lblOffset val="100"/>
        <c:noMultiLvlLbl val="0"/>
      </c:catAx>
      <c:valAx>
        <c:axId val="128625168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28622992"/>
        <c:crosses val="autoZero"/>
        <c:crossBetween val="between"/>
        <c:majorUnit val="0.2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91053009462926049"/>
          <c:y val="0.28522336769759482"/>
          <c:w val="8.7058325630088765E-2"/>
          <c:h val="0.31271477663230657"/>
        </c:manualLayout>
      </c:layout>
      <c:overlay val="0"/>
    </c:legend>
    <c:plotVisOnly val="1"/>
    <c:dispBlanksAs val="gap"/>
    <c:showDLblsOverMax val="0"/>
  </c:chart>
  <c:printSettings>
    <c:headerFooter/>
    <c:pageMargins b="0.74803149606300712" l="0.70866141732284782" r="0.70866141732284782" t="0.74803149606300712" header="0.31496062992127027" footer="0.31496062992127027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등급별!$B$4:$B$6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등급별!$L$4:$L$6</c:f>
              <c:numCache>
                <c:formatCode>0%</c:formatCode>
                <c:ptCount val="3"/>
                <c:pt idx="0">
                  <c:v>0.65217391304347827</c:v>
                </c:pt>
                <c:pt idx="1">
                  <c:v>0.14492753623188406</c:v>
                </c:pt>
                <c:pt idx="2">
                  <c:v>0.20289855072463769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217664"/>
        <c:axId val="311217120"/>
        <c:axId val="0"/>
      </c:bar3DChart>
      <c:catAx>
        <c:axId val="311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7120"/>
        <c:crosses val="autoZero"/>
        <c:auto val="1"/>
        <c:lblAlgn val="ctr"/>
        <c:lblOffset val="100"/>
        <c:noMultiLvlLbl val="0"/>
      </c:catAx>
      <c:valAx>
        <c:axId val="31121712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11217664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기밀성!$A$18:$A$20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기밀성!$C$18:$C$20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18208"/>
        <c:axId val="311218752"/>
      </c:lineChart>
      <c:catAx>
        <c:axId val="3112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8752"/>
        <c:crosses val="autoZero"/>
        <c:auto val="1"/>
        <c:lblAlgn val="ctr"/>
        <c:lblOffset val="100"/>
        <c:noMultiLvlLbl val="0"/>
      </c:catAx>
      <c:valAx>
        <c:axId val="311218752"/>
        <c:scaling>
          <c:orientation val="minMax"/>
          <c:max val="1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3112182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기밀성!$K$18:$K$20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기밀성!$M$18:$M$20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4688"/>
        <c:axId val="311127952"/>
      </c:lineChart>
      <c:catAx>
        <c:axId val="31112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7952"/>
        <c:crosses val="autoZero"/>
        <c:auto val="1"/>
        <c:lblAlgn val="ctr"/>
        <c:lblOffset val="100"/>
        <c:noMultiLvlLbl val="0"/>
      </c:catAx>
      <c:valAx>
        <c:axId val="31112795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111246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기밀성!$A$33:$A$35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기밀성!$C$33:$C$35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8496"/>
        <c:axId val="311137744"/>
      </c:lineChart>
      <c:catAx>
        <c:axId val="3111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7744"/>
        <c:crosses val="autoZero"/>
        <c:auto val="1"/>
        <c:lblAlgn val="ctr"/>
        <c:lblOffset val="100"/>
        <c:noMultiLvlLbl val="0"/>
      </c:catAx>
      <c:valAx>
        <c:axId val="3111377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84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기밀성!$K$33:$K$35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기밀성!$M$33:$M$35</c:f>
              <c:numCache>
                <c:formatCode>0%</c:formatCode>
                <c:ptCount val="3"/>
                <c:pt idx="0">
                  <c:v>0.86956521739130432</c:v>
                </c:pt>
                <c:pt idx="1">
                  <c:v>4.3478260869565216E-2</c:v>
                </c:pt>
                <c:pt idx="2">
                  <c:v>8.6956521739130432E-2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9040"/>
        <c:axId val="311125232"/>
      </c:lineChart>
      <c:catAx>
        <c:axId val="3111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5232"/>
        <c:crosses val="autoZero"/>
        <c:auto val="1"/>
        <c:lblAlgn val="ctr"/>
        <c:lblOffset val="100"/>
        <c:noMultiLvlLbl val="0"/>
      </c:catAx>
      <c:valAx>
        <c:axId val="311125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90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기밀성!$A$48:$A$50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기밀성!$C$48:$C$50</c:f>
              <c:numCache>
                <c:formatCode>0%</c:formatCode>
                <c:ptCount val="3"/>
                <c:pt idx="0">
                  <c:v>0.65384615384615385</c:v>
                </c:pt>
                <c:pt idx="1">
                  <c:v>0</c:v>
                </c:pt>
                <c:pt idx="2">
                  <c:v>0.34615384615384615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9584"/>
        <c:axId val="311130128"/>
      </c:lineChart>
      <c:catAx>
        <c:axId val="3111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0128"/>
        <c:crosses val="autoZero"/>
        <c:auto val="1"/>
        <c:lblAlgn val="ctr"/>
        <c:lblOffset val="100"/>
        <c:noMultiLvlLbl val="0"/>
      </c:catAx>
      <c:valAx>
        <c:axId val="311130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95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기밀성!$K$48:$K$50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기밀성!$M$48:$M$50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0672"/>
        <c:axId val="311135024"/>
      </c:lineChart>
      <c:catAx>
        <c:axId val="3111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5024"/>
        <c:crosses val="autoZero"/>
        <c:auto val="1"/>
        <c:lblAlgn val="ctr"/>
        <c:lblOffset val="100"/>
        <c:noMultiLvlLbl val="0"/>
      </c:catAx>
      <c:valAx>
        <c:axId val="311135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06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기밀성!$A$64:$A$66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기밀성!$C$64:$C$66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8288"/>
        <c:axId val="311123600"/>
      </c:lineChart>
      <c:catAx>
        <c:axId val="31113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3600"/>
        <c:crosses val="autoZero"/>
        <c:auto val="1"/>
        <c:lblAlgn val="ctr"/>
        <c:lblOffset val="100"/>
        <c:noMultiLvlLbl val="0"/>
      </c:catAx>
      <c:valAx>
        <c:axId val="311123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82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기밀성!$K$64:$K$66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기밀성!$M$64:$M$66</c:f>
              <c:numCache>
                <c:formatCode>0%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0.6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5776"/>
        <c:axId val="311131216"/>
      </c:lineChart>
      <c:catAx>
        <c:axId val="31112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1216"/>
        <c:crosses val="autoZero"/>
        <c:auto val="1"/>
        <c:lblAlgn val="ctr"/>
        <c:lblOffset val="100"/>
        <c:noMultiLvlLbl val="0"/>
      </c:catAx>
      <c:valAx>
        <c:axId val="3111312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577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무결성!$A$18:$A$20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무결성!$C$18:$C$20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4480"/>
        <c:axId val="311132848"/>
      </c:lineChart>
      <c:catAx>
        <c:axId val="31113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2848"/>
        <c:crosses val="autoZero"/>
        <c:auto val="1"/>
        <c:lblAlgn val="ctr"/>
        <c:lblOffset val="100"/>
        <c:noMultiLvlLbl val="0"/>
      </c:catAx>
      <c:valAx>
        <c:axId val="311132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44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등급별!$B$18:$B$20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등급별!$D$18:$D$20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0608"/>
        <c:axId val="128631152"/>
      </c:lineChart>
      <c:catAx>
        <c:axId val="1286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31152"/>
        <c:crosses val="autoZero"/>
        <c:auto val="1"/>
        <c:lblAlgn val="ctr"/>
        <c:lblOffset val="100"/>
        <c:noMultiLvlLbl val="0"/>
      </c:catAx>
      <c:valAx>
        <c:axId val="128631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6306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무결성!$K$18:$K$20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무결성!$M$18:$M$20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1760"/>
        <c:axId val="311132304"/>
      </c:lineChart>
      <c:catAx>
        <c:axId val="3111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2304"/>
        <c:crosses val="autoZero"/>
        <c:auto val="1"/>
        <c:lblAlgn val="ctr"/>
        <c:lblOffset val="100"/>
        <c:noMultiLvlLbl val="0"/>
      </c:catAx>
      <c:valAx>
        <c:axId val="3111323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176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무결성!$A$33:$A$35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무결성!$C$33:$C$35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6112"/>
        <c:axId val="311135568"/>
      </c:lineChart>
      <c:catAx>
        <c:axId val="31113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5568"/>
        <c:crosses val="autoZero"/>
        <c:auto val="1"/>
        <c:lblAlgn val="ctr"/>
        <c:lblOffset val="100"/>
        <c:noMultiLvlLbl val="0"/>
      </c:catAx>
      <c:valAx>
        <c:axId val="31113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61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무결성!$K$33:$K$35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무결성!$M$33:$M$35</c:f>
              <c:numCache>
                <c:formatCode>0%</c:formatCode>
                <c:ptCount val="3"/>
                <c:pt idx="0">
                  <c:v>0.86956521739130432</c:v>
                </c:pt>
                <c:pt idx="1">
                  <c:v>4.3478260869565216E-2</c:v>
                </c:pt>
                <c:pt idx="2">
                  <c:v>8.6956521739130432E-2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3392"/>
        <c:axId val="311138832"/>
      </c:lineChart>
      <c:catAx>
        <c:axId val="3111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8832"/>
        <c:crosses val="autoZero"/>
        <c:auto val="1"/>
        <c:lblAlgn val="ctr"/>
        <c:lblOffset val="100"/>
        <c:noMultiLvlLbl val="0"/>
      </c:catAx>
      <c:valAx>
        <c:axId val="311138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339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무결성!$A$48:$A$50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무결성!$C$48:$C$50</c:f>
              <c:numCache>
                <c:formatCode>0%</c:formatCode>
                <c:ptCount val="3"/>
                <c:pt idx="0">
                  <c:v>0.65384615384615385</c:v>
                </c:pt>
                <c:pt idx="1">
                  <c:v>0</c:v>
                </c:pt>
                <c:pt idx="2">
                  <c:v>0.34615384615384615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6656"/>
        <c:axId val="311133936"/>
      </c:lineChart>
      <c:catAx>
        <c:axId val="31113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3936"/>
        <c:crosses val="autoZero"/>
        <c:auto val="1"/>
        <c:lblAlgn val="ctr"/>
        <c:lblOffset val="100"/>
        <c:noMultiLvlLbl val="0"/>
      </c:catAx>
      <c:valAx>
        <c:axId val="311133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66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무결성!$K$48:$K$50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무결성!$M$48:$M$50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6320"/>
        <c:axId val="311137200"/>
      </c:lineChart>
      <c:catAx>
        <c:axId val="3111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7200"/>
        <c:crosses val="autoZero"/>
        <c:auto val="1"/>
        <c:lblAlgn val="ctr"/>
        <c:lblOffset val="100"/>
        <c:noMultiLvlLbl val="0"/>
      </c:catAx>
      <c:valAx>
        <c:axId val="31113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632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무결성!$A$63:$A$65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무결성!$C$63:$C$65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4144"/>
        <c:axId val="311126864"/>
      </c:lineChart>
      <c:catAx>
        <c:axId val="31112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6864"/>
        <c:crosses val="autoZero"/>
        <c:auto val="1"/>
        <c:lblAlgn val="ctr"/>
        <c:lblOffset val="100"/>
        <c:noMultiLvlLbl val="0"/>
      </c:catAx>
      <c:valAx>
        <c:axId val="311126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414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무결성!$K$63:$K$65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무결성!$M$63:$M$65</c:f>
              <c:numCache>
                <c:formatCode>0%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0.6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7408"/>
        <c:axId val="311859472"/>
      </c:lineChart>
      <c:catAx>
        <c:axId val="31112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59472"/>
        <c:crosses val="autoZero"/>
        <c:auto val="1"/>
        <c:lblAlgn val="ctr"/>
        <c:lblOffset val="100"/>
        <c:noMultiLvlLbl val="0"/>
      </c:catAx>
      <c:valAx>
        <c:axId val="311859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74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가용성!$A$17:$A$19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가용성!$C$17:$C$19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5456"/>
        <c:axId val="311860016"/>
      </c:lineChart>
      <c:catAx>
        <c:axId val="3118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0016"/>
        <c:crosses val="autoZero"/>
        <c:auto val="1"/>
        <c:lblAlgn val="ctr"/>
        <c:lblOffset val="100"/>
        <c:noMultiLvlLbl val="0"/>
      </c:catAx>
      <c:valAx>
        <c:axId val="311860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54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가용성!$K$17:$K$19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가용성!$M$17:$M$19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2736"/>
        <c:axId val="311871984"/>
      </c:lineChart>
      <c:catAx>
        <c:axId val="31186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1984"/>
        <c:crosses val="autoZero"/>
        <c:auto val="1"/>
        <c:lblAlgn val="ctr"/>
        <c:lblOffset val="100"/>
        <c:noMultiLvlLbl val="0"/>
      </c:catAx>
      <c:valAx>
        <c:axId val="311871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273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가용성!$A$32:$A$34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가용성!$C$32:$C$34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70352"/>
        <c:axId val="311860560"/>
      </c:lineChart>
      <c:catAx>
        <c:axId val="3118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0560"/>
        <c:crosses val="autoZero"/>
        <c:auto val="1"/>
        <c:lblAlgn val="ctr"/>
        <c:lblOffset val="100"/>
        <c:noMultiLvlLbl val="0"/>
      </c:catAx>
      <c:valAx>
        <c:axId val="311860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703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등급별!$M$18:$M$20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등급별!$O$18:$O$20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637904"/>
        <c:axId val="1978642256"/>
      </c:lineChart>
      <c:catAx>
        <c:axId val="197863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642256"/>
        <c:crosses val="autoZero"/>
        <c:auto val="1"/>
        <c:lblAlgn val="ctr"/>
        <c:lblOffset val="100"/>
        <c:noMultiLvlLbl val="0"/>
      </c:catAx>
      <c:valAx>
        <c:axId val="197864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86379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가용성!$K$32:$K$34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가용성!$M$32:$M$34</c:f>
              <c:numCache>
                <c:formatCode>0%</c:formatCode>
                <c:ptCount val="3"/>
                <c:pt idx="0">
                  <c:v>0.86956521739130432</c:v>
                </c:pt>
                <c:pt idx="1">
                  <c:v>4.3478260869565216E-2</c:v>
                </c:pt>
                <c:pt idx="2">
                  <c:v>8.6956521739130432E-2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8928"/>
        <c:axId val="311868720"/>
      </c:lineChart>
      <c:catAx>
        <c:axId val="3118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8720"/>
        <c:crosses val="autoZero"/>
        <c:auto val="1"/>
        <c:lblAlgn val="ctr"/>
        <c:lblOffset val="100"/>
        <c:noMultiLvlLbl val="0"/>
      </c:catAx>
      <c:valAx>
        <c:axId val="311868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892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가용성!$A$47:$A$49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가용성!$C$47:$C$49</c:f>
              <c:numCache>
                <c:formatCode>0%</c:formatCode>
                <c:ptCount val="3"/>
                <c:pt idx="0">
                  <c:v>0.65384615384615385</c:v>
                </c:pt>
                <c:pt idx="1">
                  <c:v>0</c:v>
                </c:pt>
                <c:pt idx="2">
                  <c:v>0.34615384615384615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4368"/>
        <c:axId val="311861104"/>
      </c:lineChart>
      <c:catAx>
        <c:axId val="31186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1104"/>
        <c:crosses val="autoZero"/>
        <c:auto val="1"/>
        <c:lblAlgn val="ctr"/>
        <c:lblOffset val="100"/>
        <c:noMultiLvlLbl val="0"/>
      </c:catAx>
      <c:valAx>
        <c:axId val="311861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436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가용성!$K$47:$K$49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가용성!$M$47:$M$49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7840"/>
        <c:axId val="311870896"/>
      </c:lineChart>
      <c:catAx>
        <c:axId val="31185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0896"/>
        <c:crosses val="autoZero"/>
        <c:auto val="1"/>
        <c:lblAlgn val="ctr"/>
        <c:lblOffset val="100"/>
        <c:noMultiLvlLbl val="0"/>
      </c:catAx>
      <c:valAx>
        <c:axId val="311870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78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가용성!$A$62:$A$64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가용성!$C$62:$C$64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4912"/>
        <c:axId val="311866000"/>
      </c:lineChart>
      <c:catAx>
        <c:axId val="31186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6000"/>
        <c:crosses val="autoZero"/>
        <c:auto val="1"/>
        <c:lblAlgn val="ctr"/>
        <c:lblOffset val="100"/>
        <c:noMultiLvlLbl val="0"/>
      </c:catAx>
      <c:valAx>
        <c:axId val="311866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49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가용성!$K$62:$K$64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가용성!$M$62:$M$64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8384"/>
        <c:axId val="311871440"/>
      </c:lineChart>
      <c:catAx>
        <c:axId val="31185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1440"/>
        <c:crosses val="autoZero"/>
        <c:auto val="1"/>
        <c:lblAlgn val="ctr"/>
        <c:lblOffset val="100"/>
        <c:noMultiLvlLbl val="0"/>
      </c:catAx>
      <c:valAx>
        <c:axId val="311871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83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8940493468792E-2"/>
          <c:y val="4.4871794871794893E-2"/>
          <c:w val="0.90130624092888245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16%(5)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22%(23)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82%(27)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4%(6)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37%(13)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100%(41)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상!$L$3:$S$3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0.86956521739130432</c:v>
                </c:pt>
                <c:pt idx="4">
                  <c:v>0.65384615384615385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61648"/>
        <c:axId val="311863280"/>
      </c:barChart>
      <c:catAx>
        <c:axId val="31186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 sz="900"/>
            </a:pPr>
            <a:endParaRPr lang="ko-KR"/>
          </a:p>
        </c:txPr>
        <c:crossAx val="311863280"/>
        <c:crosses val="autoZero"/>
        <c:auto val="1"/>
        <c:lblAlgn val="ctr"/>
        <c:lblOffset val="100"/>
        <c:noMultiLvlLbl val="0"/>
      </c:catAx>
      <c:valAx>
        <c:axId val="311863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164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0203784570591E-2"/>
          <c:y val="4.4871794871794893E-2"/>
          <c:w val="0.90101892285298357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50%(16)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55%(57)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27%(16)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91%(30)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12%(17)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71%(25)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100%(41)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86%(36)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상!$L$4:$S$4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0.86956521739130432</c:v>
                </c:pt>
                <c:pt idx="4">
                  <c:v>0.65384615384615385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63824"/>
        <c:axId val="311867632"/>
      </c:barChart>
      <c:catAx>
        <c:axId val="31186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ko-KR"/>
          </a:p>
        </c:txPr>
        <c:crossAx val="311867632"/>
        <c:crosses val="autoZero"/>
        <c:auto val="1"/>
        <c:lblAlgn val="ctr"/>
        <c:lblOffset val="100"/>
        <c:noMultiLvlLbl val="0"/>
      </c:catAx>
      <c:valAx>
        <c:axId val="311867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38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9270072992807E-2"/>
          <c:y val="4.4871794871794893E-2"/>
          <c:w val="0.9007299270072997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en-US"/>
                      <a:t>9%(3)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en-US"/>
                      <a:t>14%(14)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en-US"/>
                      <a:t>31%(18)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en-US"/>
                      <a:t>55%(18)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en-US"/>
                      <a:t>2%(3)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en-US"/>
                      <a:t>0%(0)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altLang="en-US"/>
                      <a:t>59%(24)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altLang="en-US"/>
                      <a:t>67%(28)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상!$L$5:$S$5</c:f>
              <c:numCache>
                <c:formatCode>0%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0.86956521739130432</c:v>
                </c:pt>
                <c:pt idx="4">
                  <c:v>0.65384615384615385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56752"/>
        <c:axId val="311857296"/>
      </c:barChart>
      <c:catAx>
        <c:axId val="31185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ko-KR"/>
          </a:p>
        </c:txPr>
        <c:crossAx val="311857296"/>
        <c:crosses val="autoZero"/>
        <c:auto val="1"/>
        <c:lblAlgn val="ctr"/>
        <c:lblOffset val="100"/>
        <c:noMultiLvlLbl val="0"/>
      </c:catAx>
      <c:valAx>
        <c:axId val="311857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67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7619047619047623E-2"/>
          <c:w val="0.79245283018867962"/>
          <c:h val="0.81292517006803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등급별!$B$34:$B$36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등급별!$D$34:$D$36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642800"/>
        <c:axId val="130957664"/>
      </c:lineChart>
      <c:catAx>
        <c:axId val="19786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57664"/>
        <c:crosses val="autoZero"/>
        <c:auto val="1"/>
        <c:lblAlgn val="ctr"/>
        <c:lblOffset val="100"/>
        <c:noMultiLvlLbl val="0"/>
      </c:catAx>
      <c:valAx>
        <c:axId val="130957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864280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70854970695"/>
          <c:y val="4.6822742474916391E-2"/>
          <c:w val="0.78501753520958761"/>
          <c:h val="0.8160535117056855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등급별!$M$34:$M$36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등급별!$O$34:$O$36</c:f>
              <c:numCache>
                <c:formatCode>0%</c:formatCode>
                <c:ptCount val="3"/>
                <c:pt idx="0">
                  <c:v>0.86956521739130432</c:v>
                </c:pt>
                <c:pt idx="1">
                  <c:v>4.3478260869565216E-2</c:v>
                </c:pt>
                <c:pt idx="2">
                  <c:v>8.6956521739130432E-2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1472"/>
        <c:axId val="311222560"/>
      </c:lineChart>
      <c:catAx>
        <c:axId val="3112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2560"/>
        <c:crosses val="autoZero"/>
        <c:auto val="1"/>
        <c:lblAlgn val="ctr"/>
        <c:lblOffset val="100"/>
        <c:noMultiLvlLbl val="0"/>
      </c:catAx>
      <c:valAx>
        <c:axId val="311222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14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등급별!$B$49:$B$51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등급별!$D$49:$D$51</c:f>
              <c:numCache>
                <c:formatCode>0%</c:formatCode>
                <c:ptCount val="3"/>
                <c:pt idx="0">
                  <c:v>0.65384615384615385</c:v>
                </c:pt>
                <c:pt idx="1">
                  <c:v>0</c:v>
                </c:pt>
                <c:pt idx="2">
                  <c:v>0.34615384615384615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16576"/>
        <c:axId val="311219840"/>
      </c:lineChart>
      <c:catAx>
        <c:axId val="3112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9840"/>
        <c:crosses val="autoZero"/>
        <c:auto val="1"/>
        <c:lblAlgn val="ctr"/>
        <c:lblOffset val="100"/>
        <c:noMultiLvlLbl val="0"/>
      </c:catAx>
      <c:valAx>
        <c:axId val="311219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1657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등급별!$M$49:$M$51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등급별!$O$49:$O$51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3104"/>
        <c:axId val="311223648"/>
      </c:lineChart>
      <c:catAx>
        <c:axId val="311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3648"/>
        <c:crosses val="autoZero"/>
        <c:auto val="1"/>
        <c:lblAlgn val="ctr"/>
        <c:lblOffset val="100"/>
        <c:noMultiLvlLbl val="0"/>
      </c:catAx>
      <c:valAx>
        <c:axId val="311223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31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등급별!$B$64:$B$66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등급별!$D$64:$D$66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0384"/>
        <c:axId val="311219296"/>
      </c:lineChart>
      <c:catAx>
        <c:axId val="3112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9296"/>
        <c:crosses val="autoZero"/>
        <c:auto val="1"/>
        <c:lblAlgn val="ctr"/>
        <c:lblOffset val="100"/>
        <c:noMultiLvlLbl val="0"/>
      </c:catAx>
      <c:valAx>
        <c:axId val="31121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03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등급별!$M$64:$M$66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등급별!$O$64:$O$66</c:f>
              <c:numCache>
                <c:formatCode>0%</c:formatCode>
                <c:ptCount val="3"/>
                <c:pt idx="0">
                  <c:v>0.4</c:v>
                </c:pt>
                <c:pt idx="1">
                  <c:v>0</c:v>
                </c:pt>
                <c:pt idx="2">
                  <c:v>0.6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2016"/>
        <c:axId val="311220928"/>
      </c:lineChart>
      <c:catAx>
        <c:axId val="3112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0928"/>
        <c:crosses val="autoZero"/>
        <c:auto val="1"/>
        <c:lblAlgn val="ctr"/>
        <c:lblOffset val="100"/>
        <c:noMultiLvlLbl val="0"/>
      </c:catAx>
      <c:valAx>
        <c:axId val="311220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201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881093</xdr:colOff>
      <xdr:row>1</xdr:row>
      <xdr:rowOff>44797</xdr:rowOff>
    </xdr:from>
    <xdr:to>
      <xdr:col>11</xdr:col>
      <xdr:colOff>593912</xdr:colOff>
      <xdr:row>2</xdr:row>
      <xdr:rowOff>89647</xdr:rowOff>
    </xdr:to>
    <xdr:sp macro="" textlink="">
      <xdr:nvSpPr>
        <xdr:cNvPr id="2" name="Rectangle 119"/>
        <xdr:cNvSpPr>
          <a:spLocks noChangeArrowheads="1"/>
        </xdr:cNvSpPr>
      </xdr:nvSpPr>
      <xdr:spPr bwMode="auto">
        <a:xfrm>
          <a:off x="7215218" y="254347"/>
          <a:ext cx="1560669" cy="321075"/>
        </a:xfrm>
        <a:prstGeom prst="rect">
          <a:avLst/>
        </a:prstGeom>
        <a:solidFill>
          <a:srgbClr val="FFFFFF"/>
        </a:solidFill>
        <a:ln w="2857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FF0000"/>
              </a:solidFill>
              <a:latin typeface="맑은 고딕"/>
              <a:ea typeface="맑은 고딕"/>
            </a:rPr>
            <a:t>대 외 비</a:t>
          </a:r>
          <a:endParaRPr lang="ko-KR" altLang="en-US" sz="1600" b="1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600" b="1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12</xdr:row>
      <xdr:rowOff>47624</xdr:rowOff>
    </xdr:from>
    <xdr:to>
      <xdr:col>10</xdr:col>
      <xdr:colOff>704850</xdr:colOff>
      <xdr:row>34</xdr:row>
      <xdr:rowOff>142875</xdr:rowOff>
    </xdr:to>
    <xdr:graphicFrame macro="">
      <xdr:nvGraphicFramePr>
        <xdr:cNvPr id="12690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638735</xdr:colOff>
      <xdr:row>8</xdr:row>
      <xdr:rowOff>459280</xdr:rowOff>
    </xdr:from>
    <xdr:to>
      <xdr:col>22</xdr:col>
      <xdr:colOff>268941</xdr:colOff>
      <xdr:row>8</xdr:row>
      <xdr:rowOff>459280</xdr:rowOff>
    </xdr:to>
    <xdr:sp macro="" textlink="">
      <xdr:nvSpPr>
        <xdr:cNvPr id="2" name="모서리가 둥근 사각형 설명선 1"/>
        <xdr:cNvSpPr/>
      </xdr:nvSpPr>
      <xdr:spPr bwMode="auto">
        <a:xfrm>
          <a:off x="15677029" y="773205"/>
          <a:ext cx="1916206" cy="851645"/>
        </a:xfrm>
        <a:prstGeom prst="wedgeRoundRectCallout">
          <a:avLst>
            <a:gd name="adj1" fmla="val -87528"/>
            <a:gd name="adj2" fmla="val -6490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위 치</a:t>
          </a:r>
          <a:r>
            <a:rPr lang="en-US" altLang="ko-KR" sz="1100" baseline="0"/>
            <a:t> , </a:t>
          </a:r>
          <a:r>
            <a:rPr lang="ko-KR" altLang="en-US" sz="1100" baseline="0"/>
            <a:t>종류</a:t>
          </a:r>
          <a:r>
            <a:rPr lang="en-US" altLang="ko-KR" sz="1100" baseline="0"/>
            <a:t>, </a:t>
          </a:r>
          <a:r>
            <a:rPr lang="ko-KR" altLang="en-US" sz="1100"/>
            <a:t>중요도의 유사성를 고려하여 그룹핑</a:t>
          </a:r>
          <a:endParaRPr lang="en-US" altLang="ko-KR" sz="1100"/>
        </a:p>
      </xdr:txBody>
    </xdr:sp>
    <xdr:clientData/>
  </xdr:twoCellAnchor>
  <xdr:twoCellAnchor>
    <xdr:from>
      <xdr:col>19</xdr:col>
      <xdr:colOff>638735</xdr:colOff>
      <xdr:row>8</xdr:row>
      <xdr:rowOff>459280</xdr:rowOff>
    </xdr:from>
    <xdr:to>
      <xdr:col>22</xdr:col>
      <xdr:colOff>268941</xdr:colOff>
      <xdr:row>8</xdr:row>
      <xdr:rowOff>459280</xdr:rowOff>
    </xdr:to>
    <xdr:sp macro="" textlink="">
      <xdr:nvSpPr>
        <xdr:cNvPr id="3" name="모서리가 둥근 사각형 설명선 1"/>
        <xdr:cNvSpPr/>
      </xdr:nvSpPr>
      <xdr:spPr bwMode="auto">
        <a:xfrm>
          <a:off x="15677029" y="773205"/>
          <a:ext cx="1916206" cy="851645"/>
        </a:xfrm>
        <a:prstGeom prst="wedgeRoundRectCallout">
          <a:avLst>
            <a:gd name="adj1" fmla="val -87528"/>
            <a:gd name="adj2" fmla="val -6490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위 치</a:t>
          </a:r>
          <a:r>
            <a:rPr lang="en-US" altLang="ko-KR" sz="1100" baseline="0"/>
            <a:t> , </a:t>
          </a:r>
          <a:r>
            <a:rPr lang="ko-KR" altLang="en-US" sz="1100" baseline="0"/>
            <a:t>종류</a:t>
          </a:r>
          <a:r>
            <a:rPr lang="en-US" altLang="ko-KR" sz="1100" baseline="0"/>
            <a:t>, </a:t>
          </a:r>
          <a:r>
            <a:rPr lang="ko-KR" altLang="en-US" sz="1100"/>
            <a:t>중요도의 유사성를 고려하여 그룹핑</a:t>
          </a:r>
          <a:endParaRPr lang="en-US" altLang="ko-KR" sz="1100"/>
        </a:p>
      </xdr:txBody>
    </xdr:sp>
    <xdr:clientData/>
  </xdr:twoCellAnchor>
  <xdr:twoCellAnchor>
    <xdr:from>
      <xdr:col>11</xdr:col>
      <xdr:colOff>1472045</xdr:colOff>
      <xdr:row>3</xdr:row>
      <xdr:rowOff>0</xdr:rowOff>
    </xdr:from>
    <xdr:to>
      <xdr:col>17</xdr:col>
      <xdr:colOff>640773</xdr:colOff>
      <xdr:row>4</xdr:row>
      <xdr:rowOff>623455</xdr:rowOff>
    </xdr:to>
    <xdr:sp macro="" textlink="">
      <xdr:nvSpPr>
        <xdr:cNvPr id="4" name="TextBox 3"/>
        <xdr:cNvSpPr txBox="1"/>
      </xdr:nvSpPr>
      <xdr:spPr>
        <a:xfrm>
          <a:off x="14235545" y="640773"/>
          <a:ext cx="5732319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400">
              <a:solidFill>
                <a:srgbClr val="FF0000"/>
              </a:solidFill>
            </a:rPr>
            <a:t>제외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15</xdr:row>
      <xdr:rowOff>209550</xdr:rowOff>
    </xdr:from>
    <xdr:to>
      <xdr:col>8</xdr:col>
      <xdr:colOff>9525</xdr:colOff>
      <xdr:row>29</xdr:row>
      <xdr:rowOff>200025</xdr:rowOff>
    </xdr:to>
    <xdr:graphicFrame macro="">
      <xdr:nvGraphicFramePr>
        <xdr:cNvPr id="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16</xdr:row>
      <xdr:rowOff>0</xdr:rowOff>
    </xdr:from>
    <xdr:to>
      <xdr:col>18</xdr:col>
      <xdr:colOff>676275</xdr:colOff>
      <xdr:row>29</xdr:row>
      <xdr:rowOff>200025</xdr:rowOff>
    </xdr:to>
    <xdr:graphicFrame macro="">
      <xdr:nvGraphicFramePr>
        <xdr:cNvPr id="3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32</xdr:row>
      <xdr:rowOff>0</xdr:rowOff>
    </xdr:from>
    <xdr:to>
      <xdr:col>8</xdr:col>
      <xdr:colOff>9525</xdr:colOff>
      <xdr:row>45</xdr:row>
      <xdr:rowOff>76200</xdr:rowOff>
    </xdr:to>
    <xdr:graphicFrame macro="">
      <xdr:nvGraphicFramePr>
        <xdr:cNvPr id="4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32</xdr:row>
      <xdr:rowOff>0</xdr:rowOff>
    </xdr:from>
    <xdr:to>
      <xdr:col>18</xdr:col>
      <xdr:colOff>676275</xdr:colOff>
      <xdr:row>45</xdr:row>
      <xdr:rowOff>123825</xdr:rowOff>
    </xdr:to>
    <xdr:graphicFrame macro="">
      <xdr:nvGraphicFramePr>
        <xdr:cNvPr id="5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180975</xdr:colOff>
      <xdr:row>47</xdr:row>
      <xdr:rowOff>0</xdr:rowOff>
    </xdr:from>
    <xdr:to>
      <xdr:col>8</xdr:col>
      <xdr:colOff>9525</xdr:colOff>
      <xdr:row>60</xdr:row>
      <xdr:rowOff>200025</xdr:rowOff>
    </xdr:to>
    <xdr:graphicFrame macro="">
      <xdr:nvGraphicFramePr>
        <xdr:cNvPr id="6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180975</xdr:colOff>
      <xdr:row>47</xdr:row>
      <xdr:rowOff>0</xdr:rowOff>
    </xdr:from>
    <xdr:to>
      <xdr:col>18</xdr:col>
      <xdr:colOff>676275</xdr:colOff>
      <xdr:row>60</xdr:row>
      <xdr:rowOff>200025</xdr:rowOff>
    </xdr:to>
    <xdr:graphicFrame macro="">
      <xdr:nvGraphicFramePr>
        <xdr:cNvPr id="7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62</xdr:row>
      <xdr:rowOff>0</xdr:rowOff>
    </xdr:from>
    <xdr:to>
      <xdr:col>8</xdr:col>
      <xdr:colOff>9525</xdr:colOff>
      <xdr:row>75</xdr:row>
      <xdr:rowOff>200025</xdr:rowOff>
    </xdr:to>
    <xdr:graphicFrame macro="">
      <xdr:nvGraphicFramePr>
        <xdr:cNvPr id="8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62</xdr:row>
      <xdr:rowOff>0</xdr:rowOff>
    </xdr:from>
    <xdr:to>
      <xdr:col>18</xdr:col>
      <xdr:colOff>676275</xdr:colOff>
      <xdr:row>75</xdr:row>
      <xdr:rowOff>200025</xdr:rowOff>
    </xdr:to>
    <xdr:graphicFrame macro="">
      <xdr:nvGraphicFramePr>
        <xdr:cNvPr id="9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104775</xdr:colOff>
      <xdr:row>1</xdr:row>
      <xdr:rowOff>200025</xdr:rowOff>
    </xdr:from>
    <xdr:to>
      <xdr:col>18</xdr:col>
      <xdr:colOff>638175</xdr:colOff>
      <xdr:row>14</xdr:row>
      <xdr:rowOff>0</xdr:rowOff>
    </xdr:to>
    <xdr:graphicFrame macro="">
      <xdr:nvGraphicFramePr>
        <xdr:cNvPr id="10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0</xdr:rowOff>
    </xdr:from>
    <xdr:to>
      <xdr:col>9</xdr:col>
      <xdr:colOff>0</xdr:colOff>
      <xdr:row>28</xdr:row>
      <xdr:rowOff>190500</xdr:rowOff>
    </xdr:to>
    <xdr:graphicFrame macro="">
      <xdr:nvGraphicFramePr>
        <xdr:cNvPr id="2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0</xdr:rowOff>
    </xdr:from>
    <xdr:to>
      <xdr:col>19</xdr:col>
      <xdr:colOff>47625</xdr:colOff>
      <xdr:row>28</xdr:row>
      <xdr:rowOff>190500</xdr:rowOff>
    </xdr:to>
    <xdr:graphicFrame macro="">
      <xdr:nvGraphicFramePr>
        <xdr:cNvPr id="3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31</xdr:row>
      <xdr:rowOff>0</xdr:rowOff>
    </xdr:from>
    <xdr:to>
      <xdr:col>9</xdr:col>
      <xdr:colOff>0</xdr:colOff>
      <xdr:row>43</xdr:row>
      <xdr:rowOff>190500</xdr:rowOff>
    </xdr:to>
    <xdr:graphicFrame macro="">
      <xdr:nvGraphicFramePr>
        <xdr:cNvPr id="4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31</xdr:row>
      <xdr:rowOff>0</xdr:rowOff>
    </xdr:from>
    <xdr:to>
      <xdr:col>19</xdr:col>
      <xdr:colOff>47625</xdr:colOff>
      <xdr:row>43</xdr:row>
      <xdr:rowOff>190500</xdr:rowOff>
    </xdr:to>
    <xdr:graphicFrame macro="">
      <xdr:nvGraphicFramePr>
        <xdr:cNvPr id="5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46</xdr:row>
      <xdr:rowOff>0</xdr:rowOff>
    </xdr:from>
    <xdr:to>
      <xdr:col>9</xdr:col>
      <xdr:colOff>0</xdr:colOff>
      <xdr:row>58</xdr:row>
      <xdr:rowOff>190500</xdr:rowOff>
    </xdr:to>
    <xdr:graphicFrame macro="">
      <xdr:nvGraphicFramePr>
        <xdr:cNvPr id="6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46</xdr:row>
      <xdr:rowOff>0</xdr:rowOff>
    </xdr:from>
    <xdr:to>
      <xdr:col>19</xdr:col>
      <xdr:colOff>47625</xdr:colOff>
      <xdr:row>58</xdr:row>
      <xdr:rowOff>190500</xdr:rowOff>
    </xdr:to>
    <xdr:graphicFrame macro="">
      <xdr:nvGraphicFramePr>
        <xdr:cNvPr id="7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62</xdr:row>
      <xdr:rowOff>0</xdr:rowOff>
    </xdr:from>
    <xdr:to>
      <xdr:col>9</xdr:col>
      <xdr:colOff>0</xdr:colOff>
      <xdr:row>74</xdr:row>
      <xdr:rowOff>190500</xdr:rowOff>
    </xdr:to>
    <xdr:graphicFrame macro="">
      <xdr:nvGraphicFramePr>
        <xdr:cNvPr id="8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62</xdr:row>
      <xdr:rowOff>0</xdr:rowOff>
    </xdr:from>
    <xdr:to>
      <xdr:col>19</xdr:col>
      <xdr:colOff>47625</xdr:colOff>
      <xdr:row>74</xdr:row>
      <xdr:rowOff>190500</xdr:rowOff>
    </xdr:to>
    <xdr:graphicFrame macro="">
      <xdr:nvGraphicFramePr>
        <xdr:cNvPr id="9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0</xdr:rowOff>
    </xdr:from>
    <xdr:to>
      <xdr:col>9</xdr:col>
      <xdr:colOff>0</xdr:colOff>
      <xdr:row>28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0</xdr:rowOff>
    </xdr:from>
    <xdr:to>
      <xdr:col>19</xdr:col>
      <xdr:colOff>47625</xdr:colOff>
      <xdr:row>28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31</xdr:row>
      <xdr:rowOff>0</xdr:rowOff>
    </xdr:from>
    <xdr:to>
      <xdr:col>9</xdr:col>
      <xdr:colOff>0</xdr:colOff>
      <xdr:row>43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31</xdr:row>
      <xdr:rowOff>0</xdr:rowOff>
    </xdr:from>
    <xdr:to>
      <xdr:col>19</xdr:col>
      <xdr:colOff>47625</xdr:colOff>
      <xdr:row>43</xdr:row>
      <xdr:rowOff>190500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46</xdr:row>
      <xdr:rowOff>0</xdr:rowOff>
    </xdr:from>
    <xdr:to>
      <xdr:col>9</xdr:col>
      <xdr:colOff>0</xdr:colOff>
      <xdr:row>58</xdr:row>
      <xdr:rowOff>190500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46</xdr:row>
      <xdr:rowOff>0</xdr:rowOff>
    </xdr:from>
    <xdr:to>
      <xdr:col>19</xdr:col>
      <xdr:colOff>47625</xdr:colOff>
      <xdr:row>58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61</xdr:row>
      <xdr:rowOff>0</xdr:rowOff>
    </xdr:from>
    <xdr:to>
      <xdr:col>9</xdr:col>
      <xdr:colOff>0</xdr:colOff>
      <xdr:row>73</xdr:row>
      <xdr:rowOff>190500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61</xdr:row>
      <xdr:rowOff>0</xdr:rowOff>
    </xdr:from>
    <xdr:to>
      <xdr:col>19</xdr:col>
      <xdr:colOff>47625</xdr:colOff>
      <xdr:row>73</xdr:row>
      <xdr:rowOff>190500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0</xdr:rowOff>
    </xdr:from>
    <xdr:to>
      <xdr:col>9</xdr:col>
      <xdr:colOff>0</xdr:colOff>
      <xdr:row>27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15</xdr:row>
      <xdr:rowOff>0</xdr:rowOff>
    </xdr:from>
    <xdr:to>
      <xdr:col>19</xdr:col>
      <xdr:colOff>47625</xdr:colOff>
      <xdr:row>27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30</xdr:row>
      <xdr:rowOff>0</xdr:rowOff>
    </xdr:from>
    <xdr:to>
      <xdr:col>9</xdr:col>
      <xdr:colOff>0</xdr:colOff>
      <xdr:row>42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30</xdr:row>
      <xdr:rowOff>0</xdr:rowOff>
    </xdr:from>
    <xdr:to>
      <xdr:col>19</xdr:col>
      <xdr:colOff>47625</xdr:colOff>
      <xdr:row>42</xdr:row>
      <xdr:rowOff>190500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45</xdr:row>
      <xdr:rowOff>0</xdr:rowOff>
    </xdr:from>
    <xdr:to>
      <xdr:col>9</xdr:col>
      <xdr:colOff>0</xdr:colOff>
      <xdr:row>57</xdr:row>
      <xdr:rowOff>190500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45</xdr:row>
      <xdr:rowOff>0</xdr:rowOff>
    </xdr:from>
    <xdr:to>
      <xdr:col>19</xdr:col>
      <xdr:colOff>47625</xdr:colOff>
      <xdr:row>57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60</xdr:row>
      <xdr:rowOff>0</xdr:rowOff>
    </xdr:from>
    <xdr:to>
      <xdr:col>9</xdr:col>
      <xdr:colOff>0</xdr:colOff>
      <xdr:row>72</xdr:row>
      <xdr:rowOff>190500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60</xdr:row>
      <xdr:rowOff>0</xdr:rowOff>
    </xdr:from>
    <xdr:to>
      <xdr:col>19</xdr:col>
      <xdr:colOff>47625</xdr:colOff>
      <xdr:row>72</xdr:row>
      <xdr:rowOff>190500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19049</xdr:rowOff>
    </xdr:from>
    <xdr:to>
      <xdr:col>9</xdr:col>
      <xdr:colOff>0</xdr:colOff>
      <xdr:row>23</xdr:row>
      <xdr:rowOff>28575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714375</xdr:colOff>
      <xdr:row>23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25</xdr:row>
      <xdr:rowOff>0</xdr:rowOff>
    </xdr:from>
    <xdr:to>
      <xdr:col>9</xdr:col>
      <xdr:colOff>38100</xdr:colOff>
      <xdr:row>41</xdr:row>
      <xdr:rowOff>123826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44305;&#51452;%20&#51228;2&#53685;&#54633;&#51204;&#49328;&#49468;&#53552;\999.%20&#54532;&#47196;&#51229;&#53944;%20&#44277;&#50976;\mySingle\Temp\&#51221;&#48372;&#49688;&#51665;&#49436;_v2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Q.TASK\1.&#49888;&#44508;&#51652;&#54665;%20TASK\43.&#51221;&#48372;&#48372;&#54840;&#44288;&#47532;&#52404;&#44228;\&#51221;&#48372;&#48372;&#54840;&#44288;&#47532;&#52404;&#44228;(ISMS)\5.&#51221;&#48372;&#48372;&#54840;%20&#44228;&#54925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필드설명"/>
      <sheetName val="업무분류"/>
      <sheetName val="서버"/>
      <sheetName val="네트워크"/>
      <sheetName val="보안"/>
      <sheetName val="스토리지"/>
      <sheetName val="백업"/>
      <sheetName val="기타"/>
      <sheetName val="소프트웨어"/>
    </sheetNames>
    <sheetDataSet>
      <sheetData sheetId="0">
        <row r="2">
          <cell r="C2">
            <v>1</v>
          </cell>
        </row>
        <row r="3">
          <cell r="C3">
            <v>2</v>
          </cell>
        </row>
        <row r="4">
          <cell r="C4" t="str">
            <v>O</v>
          </cell>
        </row>
        <row r="5">
          <cell r="C5" t="str">
            <v>D</v>
          </cell>
        </row>
        <row r="6">
          <cell r="C6" t="str">
            <v>T</v>
          </cell>
        </row>
        <row r="7">
          <cell r="C7" t="str">
            <v>Active</v>
          </cell>
        </row>
        <row r="8">
          <cell r="C8" t="str">
            <v>InActive</v>
          </cell>
        </row>
        <row r="9">
          <cell r="C9" t="str">
            <v>Delete</v>
          </cell>
        </row>
        <row r="11">
          <cell r="C11" t="str">
            <v>P</v>
          </cell>
        </row>
        <row r="12">
          <cell r="C12" t="str">
            <v>C</v>
          </cell>
        </row>
        <row r="13">
          <cell r="C13" t="str">
            <v>Y</v>
          </cell>
        </row>
        <row r="14">
          <cell r="C14" t="str">
            <v>N</v>
          </cell>
        </row>
        <row r="15">
          <cell r="C15" t="str">
            <v>Active</v>
          </cell>
        </row>
        <row r="16">
          <cell r="C16" t="str">
            <v>Standbay</v>
          </cell>
        </row>
        <row r="17">
          <cell r="C17" t="str">
            <v>R</v>
          </cell>
        </row>
        <row r="18">
          <cell r="C18" t="str">
            <v>T</v>
          </cell>
        </row>
        <row r="19">
          <cell r="C19" t="str">
            <v>APPLICATION</v>
          </cell>
        </row>
        <row r="20">
          <cell r="C20" t="str">
            <v>BACKUP</v>
          </cell>
        </row>
        <row r="21">
          <cell r="C21" t="str">
            <v>DB</v>
          </cell>
        </row>
        <row r="22">
          <cell r="C22" t="str">
            <v>DHCP</v>
          </cell>
        </row>
        <row r="23">
          <cell r="C23" t="str">
            <v>WASWEB</v>
          </cell>
        </row>
        <row r="24">
          <cell r="C24" t="str">
            <v>FILE</v>
          </cell>
        </row>
        <row r="25">
          <cell r="C25" t="str">
            <v>MAIL</v>
          </cell>
        </row>
        <row r="26">
          <cell r="C26" t="str">
            <v>CON</v>
          </cell>
        </row>
        <row r="27">
          <cell r="C27" t="str">
            <v>WASWEB APP</v>
          </cell>
        </row>
        <row r="28">
          <cell r="C28" t="str">
            <v>DB APP</v>
          </cell>
        </row>
        <row r="29">
          <cell r="C29" t="str">
            <v>UN</v>
          </cell>
        </row>
        <row r="30">
          <cell r="C30" t="str">
            <v>NT</v>
          </cell>
        </row>
        <row r="31">
          <cell r="C31" t="str">
            <v>LX</v>
          </cell>
        </row>
        <row r="32">
          <cell r="C32" t="str">
            <v>Y</v>
          </cell>
        </row>
        <row r="33">
          <cell r="C33" t="str">
            <v>N</v>
          </cell>
        </row>
        <row r="34">
          <cell r="C34" t="str">
            <v>대</v>
          </cell>
        </row>
        <row r="35">
          <cell r="C35" t="str">
            <v>중</v>
          </cell>
        </row>
        <row r="36">
          <cell r="C36" t="str">
            <v>소</v>
          </cell>
        </row>
        <row r="37">
          <cell r="C37" t="str">
            <v>CD</v>
          </cell>
        </row>
        <row r="38">
          <cell r="C38" t="str">
            <v>DVD</v>
          </cell>
        </row>
        <row r="39">
          <cell r="C39" t="str">
            <v>DAT</v>
          </cell>
        </row>
        <row r="40">
          <cell r="C40" t="str">
            <v>LTO</v>
          </cell>
        </row>
        <row r="41">
          <cell r="C41">
            <v>1</v>
          </cell>
        </row>
        <row r="42">
          <cell r="C42">
            <v>2</v>
          </cell>
        </row>
        <row r="43">
          <cell r="C43">
            <v>3</v>
          </cell>
        </row>
        <row r="44">
          <cell r="C44">
            <v>99</v>
          </cell>
        </row>
        <row r="45">
          <cell r="C45">
            <v>1</v>
          </cell>
        </row>
        <row r="46">
          <cell r="C46">
            <v>2</v>
          </cell>
        </row>
        <row r="47">
          <cell r="C47" t="str">
            <v>L2</v>
          </cell>
        </row>
        <row r="48">
          <cell r="C48" t="str">
            <v>L3</v>
          </cell>
        </row>
        <row r="49">
          <cell r="C49" t="str">
            <v>L4</v>
          </cell>
        </row>
        <row r="50">
          <cell r="C50" t="str">
            <v>라우터</v>
          </cell>
        </row>
        <row r="51">
          <cell r="C51" t="str">
            <v>허브</v>
          </cell>
        </row>
        <row r="52">
          <cell r="C52" t="str">
            <v>Y</v>
          </cell>
        </row>
        <row r="53">
          <cell r="C53" t="str">
            <v>N</v>
          </cell>
        </row>
        <row r="54">
          <cell r="C54" t="str">
            <v>Y</v>
          </cell>
        </row>
        <row r="55">
          <cell r="C55" t="str">
            <v>N</v>
          </cell>
        </row>
        <row r="56">
          <cell r="C56" t="str">
            <v>U</v>
          </cell>
        </row>
        <row r="57">
          <cell r="C57" t="str">
            <v>M</v>
          </cell>
        </row>
        <row r="58">
          <cell r="C58" t="str">
            <v>RJ45</v>
          </cell>
        </row>
        <row r="59">
          <cell r="C59" t="str">
            <v>DB9</v>
          </cell>
        </row>
        <row r="60">
          <cell r="C60" t="str">
            <v>F/W</v>
          </cell>
        </row>
        <row r="61">
          <cell r="C61" t="str">
            <v>IPS</v>
          </cell>
        </row>
        <row r="62">
          <cell r="C62" t="str">
            <v>IDS</v>
          </cell>
        </row>
        <row r="63">
          <cell r="C63" t="str">
            <v>VPN</v>
          </cell>
        </row>
        <row r="64">
          <cell r="C64" t="str">
            <v>SCETC</v>
          </cell>
        </row>
        <row r="65">
          <cell r="C65" t="str">
            <v>UTP10</v>
          </cell>
        </row>
        <row r="66">
          <cell r="C66" t="str">
            <v>UTP100</v>
          </cell>
        </row>
        <row r="67">
          <cell r="C67" t="str">
            <v>FIBERSC</v>
          </cell>
        </row>
        <row r="68">
          <cell r="C68" t="str">
            <v>FIBERLC</v>
          </cell>
        </row>
        <row r="69">
          <cell r="C69" t="str">
            <v>EXT</v>
          </cell>
        </row>
        <row r="70">
          <cell r="C70" t="str">
            <v>SAN</v>
          </cell>
        </row>
        <row r="71">
          <cell r="C71" t="str">
            <v>RAID 0</v>
          </cell>
        </row>
        <row r="72">
          <cell r="C72" t="str">
            <v>RAID 1</v>
          </cell>
        </row>
        <row r="73">
          <cell r="C73" t="str">
            <v>RAID 3</v>
          </cell>
        </row>
        <row r="74">
          <cell r="C74" t="str">
            <v>RAID 5</v>
          </cell>
        </row>
        <row r="75">
          <cell r="C75" t="str">
            <v>RAID 0+1</v>
          </cell>
        </row>
        <row r="76">
          <cell r="C76" t="str">
            <v>DAT</v>
          </cell>
        </row>
        <row r="77">
          <cell r="C77" t="str">
            <v>LTO</v>
          </cell>
        </row>
        <row r="78">
          <cell r="C78" t="str">
            <v>SAIT</v>
          </cell>
        </row>
        <row r="79">
          <cell r="C79" t="str">
            <v>AIT</v>
          </cell>
        </row>
        <row r="80">
          <cell r="C80" t="str">
            <v>SDLT</v>
          </cell>
        </row>
        <row r="81">
          <cell r="C81" t="str">
            <v>DLT</v>
          </cell>
        </row>
        <row r="82">
          <cell r="C82" t="str">
            <v>DDS</v>
          </cell>
        </row>
        <row r="83">
          <cell r="C83" t="str">
            <v>L</v>
          </cell>
        </row>
        <row r="84">
          <cell r="C84" t="str">
            <v>S</v>
          </cell>
        </row>
        <row r="85">
          <cell r="C85">
            <v>1</v>
          </cell>
        </row>
        <row r="86">
          <cell r="C86">
            <v>2</v>
          </cell>
        </row>
        <row r="87">
          <cell r="C87">
            <v>3</v>
          </cell>
        </row>
        <row r="88">
          <cell r="B88" t="str">
            <v>시스템 S/W</v>
          </cell>
        </row>
        <row r="89">
          <cell r="B89" t="str">
            <v>상용 S/W</v>
          </cell>
        </row>
        <row r="90">
          <cell r="B90" t="str">
            <v>응용 S/W</v>
          </cell>
        </row>
        <row r="91">
          <cell r="C91" t="str">
            <v>DBSW</v>
          </cell>
        </row>
        <row r="92">
          <cell r="C92" t="str">
            <v>MDSW</v>
          </cell>
        </row>
        <row r="93">
          <cell r="C93" t="str">
            <v>WESW</v>
          </cell>
        </row>
        <row r="94">
          <cell r="C94" t="str">
            <v>APSW</v>
          </cell>
        </row>
        <row r="95">
          <cell r="C95" t="str">
            <v>BKSW</v>
          </cell>
        </row>
        <row r="96">
          <cell r="C96" t="str">
            <v>SCSW</v>
          </cell>
        </row>
        <row r="97">
          <cell r="C97" t="str">
            <v>APSW01</v>
          </cell>
        </row>
        <row r="98">
          <cell r="C98" t="str">
            <v>APSW02</v>
          </cell>
        </row>
        <row r="99">
          <cell r="C99" t="str">
            <v>APSW03</v>
          </cell>
        </row>
        <row r="100">
          <cell r="C100" t="str">
            <v>APSW04</v>
          </cell>
        </row>
        <row r="101">
          <cell r="C101" t="str">
            <v>BKSW01</v>
          </cell>
        </row>
        <row r="102">
          <cell r="C102" t="str">
            <v>BKSW02</v>
          </cell>
        </row>
        <row r="103">
          <cell r="C103" t="str">
            <v>BKSW03</v>
          </cell>
        </row>
        <row r="104">
          <cell r="C104" t="str">
            <v>BKSW04</v>
          </cell>
        </row>
        <row r="105">
          <cell r="C105" t="str">
            <v>BKSW05</v>
          </cell>
        </row>
        <row r="106">
          <cell r="C106" t="str">
            <v>DBMS01</v>
          </cell>
        </row>
        <row r="107">
          <cell r="C107" t="str">
            <v>DBMS02</v>
          </cell>
        </row>
        <row r="108">
          <cell r="C108" t="str">
            <v>DBMS03</v>
          </cell>
        </row>
        <row r="109">
          <cell r="C109" t="str">
            <v>DBMS04</v>
          </cell>
        </row>
        <row r="110">
          <cell r="C110" t="str">
            <v>DBMS05</v>
          </cell>
        </row>
        <row r="111">
          <cell r="C111" t="str">
            <v>DBMS06</v>
          </cell>
        </row>
        <row r="112">
          <cell r="C112" t="str">
            <v>DBMS07</v>
          </cell>
        </row>
        <row r="113">
          <cell r="C113" t="str">
            <v>MDSW01</v>
          </cell>
        </row>
        <row r="114">
          <cell r="C114" t="str">
            <v>MDSW02</v>
          </cell>
        </row>
        <row r="115">
          <cell r="C115" t="str">
            <v>MDSW03</v>
          </cell>
        </row>
        <row r="116">
          <cell r="C116" t="str">
            <v>MDSW04</v>
          </cell>
        </row>
        <row r="117">
          <cell r="C117" t="str">
            <v>MDSW05</v>
          </cell>
        </row>
        <row r="118">
          <cell r="C118" t="str">
            <v>MDSW06</v>
          </cell>
        </row>
        <row r="119">
          <cell r="C119" t="str">
            <v>MDSW07</v>
          </cell>
        </row>
        <row r="120">
          <cell r="C120" t="str">
            <v>SCSW01</v>
          </cell>
        </row>
        <row r="121">
          <cell r="C121" t="str">
            <v>SCSW02</v>
          </cell>
        </row>
        <row r="122">
          <cell r="C122" t="str">
            <v>SCSW03</v>
          </cell>
        </row>
        <row r="123">
          <cell r="C123" t="str">
            <v>SCSW04</v>
          </cell>
        </row>
        <row r="124">
          <cell r="C124" t="str">
            <v>SCSW05</v>
          </cell>
        </row>
        <row r="125">
          <cell r="C125" t="str">
            <v>SCSW06</v>
          </cell>
        </row>
        <row r="126">
          <cell r="C126" t="str">
            <v>SCSW07</v>
          </cell>
        </row>
        <row r="127">
          <cell r="C127" t="str">
            <v>SCSW08</v>
          </cell>
        </row>
        <row r="128">
          <cell r="C128" t="str">
            <v>SCSW09</v>
          </cell>
        </row>
        <row r="129">
          <cell r="C129" t="str">
            <v>SCSW10</v>
          </cell>
        </row>
        <row r="130">
          <cell r="C130" t="str">
            <v>SCSW11</v>
          </cell>
        </row>
        <row r="131">
          <cell r="C131" t="str">
            <v>SCSW12</v>
          </cell>
        </row>
        <row r="132">
          <cell r="C132" t="str">
            <v>WESW01</v>
          </cell>
        </row>
        <row r="133">
          <cell r="C133" t="str">
            <v>WESW02</v>
          </cell>
        </row>
        <row r="134">
          <cell r="C134" t="str">
            <v>WESW03</v>
          </cell>
        </row>
        <row r="135">
          <cell r="C135" t="str">
            <v>WESW04</v>
          </cell>
        </row>
        <row r="136">
          <cell r="C136" t="str">
            <v>WESW10</v>
          </cell>
        </row>
        <row r="137">
          <cell r="C137" t="str">
            <v>사이트</v>
          </cell>
        </row>
        <row r="138">
          <cell r="C138" t="str">
            <v>개별</v>
          </cell>
        </row>
        <row r="139">
          <cell r="C139" t="str">
            <v>CPU</v>
          </cell>
        </row>
        <row r="140">
          <cell r="C140" t="str">
            <v>Named User</v>
          </cell>
        </row>
        <row r="141">
          <cell r="C141" t="str">
            <v>KVM</v>
          </cell>
        </row>
        <row r="142">
          <cell r="C142" t="str">
            <v>MONITOR</v>
          </cell>
        </row>
        <row r="143">
          <cell r="C143" t="str">
            <v>CONSOL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보보호 계획서"/>
      <sheetName val="위험 처리 계획"/>
      <sheetName val="이행점검 결과 및 조치"/>
      <sheetName val="위험 처리 계획 (장기 계획)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gradFill rotWithShape="0">
          <a:gsLst>
            <a:gs pos="0">
              <a:srgbClr val="FFFF00"/>
            </a:gs>
            <a:gs pos="100000">
              <a:srgbClr val="FF9933"/>
            </a:gs>
          </a:gsLst>
          <a:path path="rect">
            <a:fillToRect l="50000" t="50000" r="50000" b="50000"/>
          </a:path>
        </a:gra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a:spPr>
      <a:bodyPr vertOverflow="clip" wrap="square" lIns="18288" tIns="0" rIns="0" bIns="0" rtlCol="0" anchor="ctr" upright="1"/>
      <a:lstStyle>
        <a:defPPr algn="ctr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00"/>
            </a:gs>
            <a:gs pos="100000">
              <a:srgbClr val="FF9933"/>
            </a:gs>
          </a:gsLst>
          <a:path path="rect">
            <a:fillToRect l="50000" t="50000" r="50000" b="50000"/>
          </a:path>
        </a:gra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BreakPreview" zoomScale="85" zoomScaleSheetLayoutView="85" workbookViewId="0">
      <selection activeCell="D11" sqref="D11:I11"/>
    </sheetView>
  </sheetViews>
  <sheetFormatPr defaultRowHeight="16.5"/>
  <cols>
    <col min="1" max="3" width="10.77734375" style="217" customWidth="1"/>
    <col min="4" max="5" width="8.88671875" style="217"/>
    <col min="6" max="7" width="4.77734375" style="217" customWidth="1"/>
    <col min="8" max="9" width="8.88671875" style="217"/>
    <col min="10" max="12" width="10.77734375" style="217" customWidth="1"/>
    <col min="13" max="256" width="8.88671875" style="217"/>
    <col min="257" max="259" width="10.77734375" style="217" customWidth="1"/>
    <col min="260" max="261" width="8.88671875" style="217"/>
    <col min="262" max="263" width="4.77734375" style="217" customWidth="1"/>
    <col min="264" max="265" width="8.88671875" style="217"/>
    <col min="266" max="268" width="10.77734375" style="217" customWidth="1"/>
    <col min="269" max="512" width="8.88671875" style="217"/>
    <col min="513" max="515" width="10.77734375" style="217" customWidth="1"/>
    <col min="516" max="517" width="8.88671875" style="217"/>
    <col min="518" max="519" width="4.77734375" style="217" customWidth="1"/>
    <col min="520" max="521" width="8.88671875" style="217"/>
    <col min="522" max="524" width="10.77734375" style="217" customWidth="1"/>
    <col min="525" max="768" width="8.88671875" style="217"/>
    <col min="769" max="771" width="10.77734375" style="217" customWidth="1"/>
    <col min="772" max="773" width="8.88671875" style="217"/>
    <col min="774" max="775" width="4.77734375" style="217" customWidth="1"/>
    <col min="776" max="777" width="8.88671875" style="217"/>
    <col min="778" max="780" width="10.77734375" style="217" customWidth="1"/>
    <col min="781" max="1024" width="8.88671875" style="217"/>
    <col min="1025" max="1027" width="10.77734375" style="217" customWidth="1"/>
    <col min="1028" max="1029" width="8.88671875" style="217"/>
    <col min="1030" max="1031" width="4.77734375" style="217" customWidth="1"/>
    <col min="1032" max="1033" width="8.88671875" style="217"/>
    <col min="1034" max="1036" width="10.77734375" style="217" customWidth="1"/>
    <col min="1037" max="1280" width="8.88671875" style="217"/>
    <col min="1281" max="1283" width="10.77734375" style="217" customWidth="1"/>
    <col min="1284" max="1285" width="8.88671875" style="217"/>
    <col min="1286" max="1287" width="4.77734375" style="217" customWidth="1"/>
    <col min="1288" max="1289" width="8.88671875" style="217"/>
    <col min="1290" max="1292" width="10.77734375" style="217" customWidth="1"/>
    <col min="1293" max="1536" width="8.88671875" style="217"/>
    <col min="1537" max="1539" width="10.77734375" style="217" customWidth="1"/>
    <col min="1540" max="1541" width="8.88671875" style="217"/>
    <col min="1542" max="1543" width="4.77734375" style="217" customWidth="1"/>
    <col min="1544" max="1545" width="8.88671875" style="217"/>
    <col min="1546" max="1548" width="10.77734375" style="217" customWidth="1"/>
    <col min="1549" max="1792" width="8.88671875" style="217"/>
    <col min="1793" max="1795" width="10.77734375" style="217" customWidth="1"/>
    <col min="1796" max="1797" width="8.88671875" style="217"/>
    <col min="1798" max="1799" width="4.77734375" style="217" customWidth="1"/>
    <col min="1800" max="1801" width="8.88671875" style="217"/>
    <col min="1802" max="1804" width="10.77734375" style="217" customWidth="1"/>
    <col min="1805" max="2048" width="8.88671875" style="217"/>
    <col min="2049" max="2051" width="10.77734375" style="217" customWidth="1"/>
    <col min="2052" max="2053" width="8.88671875" style="217"/>
    <col min="2054" max="2055" width="4.77734375" style="217" customWidth="1"/>
    <col min="2056" max="2057" width="8.88671875" style="217"/>
    <col min="2058" max="2060" width="10.77734375" style="217" customWidth="1"/>
    <col min="2061" max="2304" width="8.88671875" style="217"/>
    <col min="2305" max="2307" width="10.77734375" style="217" customWidth="1"/>
    <col min="2308" max="2309" width="8.88671875" style="217"/>
    <col min="2310" max="2311" width="4.77734375" style="217" customWidth="1"/>
    <col min="2312" max="2313" width="8.88671875" style="217"/>
    <col min="2314" max="2316" width="10.77734375" style="217" customWidth="1"/>
    <col min="2317" max="2560" width="8.88671875" style="217"/>
    <col min="2561" max="2563" width="10.77734375" style="217" customWidth="1"/>
    <col min="2564" max="2565" width="8.88671875" style="217"/>
    <col min="2566" max="2567" width="4.77734375" style="217" customWidth="1"/>
    <col min="2568" max="2569" width="8.88671875" style="217"/>
    <col min="2570" max="2572" width="10.77734375" style="217" customWidth="1"/>
    <col min="2573" max="2816" width="8.88671875" style="217"/>
    <col min="2817" max="2819" width="10.77734375" style="217" customWidth="1"/>
    <col min="2820" max="2821" width="8.88671875" style="217"/>
    <col min="2822" max="2823" width="4.77734375" style="217" customWidth="1"/>
    <col min="2824" max="2825" width="8.88671875" style="217"/>
    <col min="2826" max="2828" width="10.77734375" style="217" customWidth="1"/>
    <col min="2829" max="3072" width="8.88671875" style="217"/>
    <col min="3073" max="3075" width="10.77734375" style="217" customWidth="1"/>
    <col min="3076" max="3077" width="8.88671875" style="217"/>
    <col min="3078" max="3079" width="4.77734375" style="217" customWidth="1"/>
    <col min="3080" max="3081" width="8.88671875" style="217"/>
    <col min="3082" max="3084" width="10.77734375" style="217" customWidth="1"/>
    <col min="3085" max="3328" width="8.88671875" style="217"/>
    <col min="3329" max="3331" width="10.77734375" style="217" customWidth="1"/>
    <col min="3332" max="3333" width="8.88671875" style="217"/>
    <col min="3334" max="3335" width="4.77734375" style="217" customWidth="1"/>
    <col min="3336" max="3337" width="8.88671875" style="217"/>
    <col min="3338" max="3340" width="10.77734375" style="217" customWidth="1"/>
    <col min="3341" max="3584" width="8.88671875" style="217"/>
    <col min="3585" max="3587" width="10.77734375" style="217" customWidth="1"/>
    <col min="3588" max="3589" width="8.88671875" style="217"/>
    <col min="3590" max="3591" width="4.77734375" style="217" customWidth="1"/>
    <col min="3592" max="3593" width="8.88671875" style="217"/>
    <col min="3594" max="3596" width="10.77734375" style="217" customWidth="1"/>
    <col min="3597" max="3840" width="8.88671875" style="217"/>
    <col min="3841" max="3843" width="10.77734375" style="217" customWidth="1"/>
    <col min="3844" max="3845" width="8.88671875" style="217"/>
    <col min="3846" max="3847" width="4.77734375" style="217" customWidth="1"/>
    <col min="3848" max="3849" width="8.88671875" style="217"/>
    <col min="3850" max="3852" width="10.77734375" style="217" customWidth="1"/>
    <col min="3853" max="4096" width="8.88671875" style="217"/>
    <col min="4097" max="4099" width="10.77734375" style="217" customWidth="1"/>
    <col min="4100" max="4101" width="8.88671875" style="217"/>
    <col min="4102" max="4103" width="4.77734375" style="217" customWidth="1"/>
    <col min="4104" max="4105" width="8.88671875" style="217"/>
    <col min="4106" max="4108" width="10.77734375" style="217" customWidth="1"/>
    <col min="4109" max="4352" width="8.88671875" style="217"/>
    <col min="4353" max="4355" width="10.77734375" style="217" customWidth="1"/>
    <col min="4356" max="4357" width="8.88671875" style="217"/>
    <col min="4358" max="4359" width="4.77734375" style="217" customWidth="1"/>
    <col min="4360" max="4361" width="8.88671875" style="217"/>
    <col min="4362" max="4364" width="10.77734375" style="217" customWidth="1"/>
    <col min="4365" max="4608" width="8.88671875" style="217"/>
    <col min="4609" max="4611" width="10.77734375" style="217" customWidth="1"/>
    <col min="4612" max="4613" width="8.88671875" style="217"/>
    <col min="4614" max="4615" width="4.77734375" style="217" customWidth="1"/>
    <col min="4616" max="4617" width="8.88671875" style="217"/>
    <col min="4618" max="4620" width="10.77734375" style="217" customWidth="1"/>
    <col min="4621" max="4864" width="8.88671875" style="217"/>
    <col min="4865" max="4867" width="10.77734375" style="217" customWidth="1"/>
    <col min="4868" max="4869" width="8.88671875" style="217"/>
    <col min="4870" max="4871" width="4.77734375" style="217" customWidth="1"/>
    <col min="4872" max="4873" width="8.88671875" style="217"/>
    <col min="4874" max="4876" width="10.77734375" style="217" customWidth="1"/>
    <col min="4877" max="5120" width="8.88671875" style="217"/>
    <col min="5121" max="5123" width="10.77734375" style="217" customWidth="1"/>
    <col min="5124" max="5125" width="8.88671875" style="217"/>
    <col min="5126" max="5127" width="4.77734375" style="217" customWidth="1"/>
    <col min="5128" max="5129" width="8.88671875" style="217"/>
    <col min="5130" max="5132" width="10.77734375" style="217" customWidth="1"/>
    <col min="5133" max="5376" width="8.88671875" style="217"/>
    <col min="5377" max="5379" width="10.77734375" style="217" customWidth="1"/>
    <col min="5380" max="5381" width="8.88671875" style="217"/>
    <col min="5382" max="5383" width="4.77734375" style="217" customWidth="1"/>
    <col min="5384" max="5385" width="8.88671875" style="217"/>
    <col min="5386" max="5388" width="10.77734375" style="217" customWidth="1"/>
    <col min="5389" max="5632" width="8.88671875" style="217"/>
    <col min="5633" max="5635" width="10.77734375" style="217" customWidth="1"/>
    <col min="5636" max="5637" width="8.88671875" style="217"/>
    <col min="5638" max="5639" width="4.77734375" style="217" customWidth="1"/>
    <col min="5640" max="5641" width="8.88671875" style="217"/>
    <col min="5642" max="5644" width="10.77734375" style="217" customWidth="1"/>
    <col min="5645" max="5888" width="8.88671875" style="217"/>
    <col min="5889" max="5891" width="10.77734375" style="217" customWidth="1"/>
    <col min="5892" max="5893" width="8.88671875" style="217"/>
    <col min="5894" max="5895" width="4.77734375" style="217" customWidth="1"/>
    <col min="5896" max="5897" width="8.88671875" style="217"/>
    <col min="5898" max="5900" width="10.77734375" style="217" customWidth="1"/>
    <col min="5901" max="6144" width="8.88671875" style="217"/>
    <col min="6145" max="6147" width="10.77734375" style="217" customWidth="1"/>
    <col min="6148" max="6149" width="8.88671875" style="217"/>
    <col min="6150" max="6151" width="4.77734375" style="217" customWidth="1"/>
    <col min="6152" max="6153" width="8.88671875" style="217"/>
    <col min="6154" max="6156" width="10.77734375" style="217" customWidth="1"/>
    <col min="6157" max="6400" width="8.88671875" style="217"/>
    <col min="6401" max="6403" width="10.77734375" style="217" customWidth="1"/>
    <col min="6404" max="6405" width="8.88671875" style="217"/>
    <col min="6406" max="6407" width="4.77734375" style="217" customWidth="1"/>
    <col min="6408" max="6409" width="8.88671875" style="217"/>
    <col min="6410" max="6412" width="10.77734375" style="217" customWidth="1"/>
    <col min="6413" max="6656" width="8.88671875" style="217"/>
    <col min="6657" max="6659" width="10.77734375" style="217" customWidth="1"/>
    <col min="6660" max="6661" width="8.88671875" style="217"/>
    <col min="6662" max="6663" width="4.77734375" style="217" customWidth="1"/>
    <col min="6664" max="6665" width="8.88671875" style="217"/>
    <col min="6666" max="6668" width="10.77734375" style="217" customWidth="1"/>
    <col min="6669" max="6912" width="8.88671875" style="217"/>
    <col min="6913" max="6915" width="10.77734375" style="217" customWidth="1"/>
    <col min="6916" max="6917" width="8.88671875" style="217"/>
    <col min="6918" max="6919" width="4.77734375" style="217" customWidth="1"/>
    <col min="6920" max="6921" width="8.88671875" style="217"/>
    <col min="6922" max="6924" width="10.77734375" style="217" customWidth="1"/>
    <col min="6925" max="7168" width="8.88671875" style="217"/>
    <col min="7169" max="7171" width="10.77734375" style="217" customWidth="1"/>
    <col min="7172" max="7173" width="8.88671875" style="217"/>
    <col min="7174" max="7175" width="4.77734375" style="217" customWidth="1"/>
    <col min="7176" max="7177" width="8.88671875" style="217"/>
    <col min="7178" max="7180" width="10.77734375" style="217" customWidth="1"/>
    <col min="7181" max="7424" width="8.88671875" style="217"/>
    <col min="7425" max="7427" width="10.77734375" style="217" customWidth="1"/>
    <col min="7428" max="7429" width="8.88671875" style="217"/>
    <col min="7430" max="7431" width="4.77734375" style="217" customWidth="1"/>
    <col min="7432" max="7433" width="8.88671875" style="217"/>
    <col min="7434" max="7436" width="10.77734375" style="217" customWidth="1"/>
    <col min="7437" max="7680" width="8.88671875" style="217"/>
    <col min="7681" max="7683" width="10.77734375" style="217" customWidth="1"/>
    <col min="7684" max="7685" width="8.88671875" style="217"/>
    <col min="7686" max="7687" width="4.77734375" style="217" customWidth="1"/>
    <col min="7688" max="7689" width="8.88671875" style="217"/>
    <col min="7690" max="7692" width="10.77734375" style="217" customWidth="1"/>
    <col min="7693" max="7936" width="8.88671875" style="217"/>
    <col min="7937" max="7939" width="10.77734375" style="217" customWidth="1"/>
    <col min="7940" max="7941" width="8.88671875" style="217"/>
    <col min="7942" max="7943" width="4.77734375" style="217" customWidth="1"/>
    <col min="7944" max="7945" width="8.88671875" style="217"/>
    <col min="7946" max="7948" width="10.77734375" style="217" customWidth="1"/>
    <col min="7949" max="8192" width="8.88671875" style="217"/>
    <col min="8193" max="8195" width="10.77734375" style="217" customWidth="1"/>
    <col min="8196" max="8197" width="8.88671875" style="217"/>
    <col min="8198" max="8199" width="4.77734375" style="217" customWidth="1"/>
    <col min="8200" max="8201" width="8.88671875" style="217"/>
    <col min="8202" max="8204" width="10.77734375" style="217" customWidth="1"/>
    <col min="8205" max="8448" width="8.88671875" style="217"/>
    <col min="8449" max="8451" width="10.77734375" style="217" customWidth="1"/>
    <col min="8452" max="8453" width="8.88671875" style="217"/>
    <col min="8454" max="8455" width="4.77734375" style="217" customWidth="1"/>
    <col min="8456" max="8457" width="8.88671875" style="217"/>
    <col min="8458" max="8460" width="10.77734375" style="217" customWidth="1"/>
    <col min="8461" max="8704" width="8.88671875" style="217"/>
    <col min="8705" max="8707" width="10.77734375" style="217" customWidth="1"/>
    <col min="8708" max="8709" width="8.88671875" style="217"/>
    <col min="8710" max="8711" width="4.77734375" style="217" customWidth="1"/>
    <col min="8712" max="8713" width="8.88671875" style="217"/>
    <col min="8714" max="8716" width="10.77734375" style="217" customWidth="1"/>
    <col min="8717" max="8960" width="8.88671875" style="217"/>
    <col min="8961" max="8963" width="10.77734375" style="217" customWidth="1"/>
    <col min="8964" max="8965" width="8.88671875" style="217"/>
    <col min="8966" max="8967" width="4.77734375" style="217" customWidth="1"/>
    <col min="8968" max="8969" width="8.88671875" style="217"/>
    <col min="8970" max="8972" width="10.77734375" style="217" customWidth="1"/>
    <col min="8973" max="9216" width="8.88671875" style="217"/>
    <col min="9217" max="9219" width="10.77734375" style="217" customWidth="1"/>
    <col min="9220" max="9221" width="8.88671875" style="217"/>
    <col min="9222" max="9223" width="4.77734375" style="217" customWidth="1"/>
    <col min="9224" max="9225" width="8.88671875" style="217"/>
    <col min="9226" max="9228" width="10.77734375" style="217" customWidth="1"/>
    <col min="9229" max="9472" width="8.88671875" style="217"/>
    <col min="9473" max="9475" width="10.77734375" style="217" customWidth="1"/>
    <col min="9476" max="9477" width="8.88671875" style="217"/>
    <col min="9478" max="9479" width="4.77734375" style="217" customWidth="1"/>
    <col min="9480" max="9481" width="8.88671875" style="217"/>
    <col min="9482" max="9484" width="10.77734375" style="217" customWidth="1"/>
    <col min="9485" max="9728" width="8.88671875" style="217"/>
    <col min="9729" max="9731" width="10.77734375" style="217" customWidth="1"/>
    <col min="9732" max="9733" width="8.88671875" style="217"/>
    <col min="9734" max="9735" width="4.77734375" style="217" customWidth="1"/>
    <col min="9736" max="9737" width="8.88671875" style="217"/>
    <col min="9738" max="9740" width="10.77734375" style="217" customWidth="1"/>
    <col min="9741" max="9984" width="8.88671875" style="217"/>
    <col min="9985" max="9987" width="10.77734375" style="217" customWidth="1"/>
    <col min="9988" max="9989" width="8.88671875" style="217"/>
    <col min="9990" max="9991" width="4.77734375" style="217" customWidth="1"/>
    <col min="9992" max="9993" width="8.88671875" style="217"/>
    <col min="9994" max="9996" width="10.77734375" style="217" customWidth="1"/>
    <col min="9997" max="10240" width="8.88671875" style="217"/>
    <col min="10241" max="10243" width="10.77734375" style="217" customWidth="1"/>
    <col min="10244" max="10245" width="8.88671875" style="217"/>
    <col min="10246" max="10247" width="4.77734375" style="217" customWidth="1"/>
    <col min="10248" max="10249" width="8.88671875" style="217"/>
    <col min="10250" max="10252" width="10.77734375" style="217" customWidth="1"/>
    <col min="10253" max="10496" width="8.88671875" style="217"/>
    <col min="10497" max="10499" width="10.77734375" style="217" customWidth="1"/>
    <col min="10500" max="10501" width="8.88671875" style="217"/>
    <col min="10502" max="10503" width="4.77734375" style="217" customWidth="1"/>
    <col min="10504" max="10505" width="8.88671875" style="217"/>
    <col min="10506" max="10508" width="10.77734375" style="217" customWidth="1"/>
    <col min="10509" max="10752" width="8.88671875" style="217"/>
    <col min="10753" max="10755" width="10.77734375" style="217" customWidth="1"/>
    <col min="10756" max="10757" width="8.88671875" style="217"/>
    <col min="10758" max="10759" width="4.77734375" style="217" customWidth="1"/>
    <col min="10760" max="10761" width="8.88671875" style="217"/>
    <col min="10762" max="10764" width="10.77734375" style="217" customWidth="1"/>
    <col min="10765" max="11008" width="8.88671875" style="217"/>
    <col min="11009" max="11011" width="10.77734375" style="217" customWidth="1"/>
    <col min="11012" max="11013" width="8.88671875" style="217"/>
    <col min="11014" max="11015" width="4.77734375" style="217" customWidth="1"/>
    <col min="11016" max="11017" width="8.88671875" style="217"/>
    <col min="11018" max="11020" width="10.77734375" style="217" customWidth="1"/>
    <col min="11021" max="11264" width="8.88671875" style="217"/>
    <col min="11265" max="11267" width="10.77734375" style="217" customWidth="1"/>
    <col min="11268" max="11269" width="8.88671875" style="217"/>
    <col min="11270" max="11271" width="4.77734375" style="217" customWidth="1"/>
    <col min="11272" max="11273" width="8.88671875" style="217"/>
    <col min="11274" max="11276" width="10.77734375" style="217" customWidth="1"/>
    <col min="11277" max="11520" width="8.88671875" style="217"/>
    <col min="11521" max="11523" width="10.77734375" style="217" customWidth="1"/>
    <col min="11524" max="11525" width="8.88671875" style="217"/>
    <col min="11526" max="11527" width="4.77734375" style="217" customWidth="1"/>
    <col min="11528" max="11529" width="8.88671875" style="217"/>
    <col min="11530" max="11532" width="10.77734375" style="217" customWidth="1"/>
    <col min="11533" max="11776" width="8.88671875" style="217"/>
    <col min="11777" max="11779" width="10.77734375" style="217" customWidth="1"/>
    <col min="11780" max="11781" width="8.88671875" style="217"/>
    <col min="11782" max="11783" width="4.77734375" style="217" customWidth="1"/>
    <col min="11784" max="11785" width="8.88671875" style="217"/>
    <col min="11786" max="11788" width="10.77734375" style="217" customWidth="1"/>
    <col min="11789" max="12032" width="8.88671875" style="217"/>
    <col min="12033" max="12035" width="10.77734375" style="217" customWidth="1"/>
    <col min="12036" max="12037" width="8.88671875" style="217"/>
    <col min="12038" max="12039" width="4.77734375" style="217" customWidth="1"/>
    <col min="12040" max="12041" width="8.88671875" style="217"/>
    <col min="12042" max="12044" width="10.77734375" style="217" customWidth="1"/>
    <col min="12045" max="12288" width="8.88671875" style="217"/>
    <col min="12289" max="12291" width="10.77734375" style="217" customWidth="1"/>
    <col min="12292" max="12293" width="8.88671875" style="217"/>
    <col min="12294" max="12295" width="4.77734375" style="217" customWidth="1"/>
    <col min="12296" max="12297" width="8.88671875" style="217"/>
    <col min="12298" max="12300" width="10.77734375" style="217" customWidth="1"/>
    <col min="12301" max="12544" width="8.88671875" style="217"/>
    <col min="12545" max="12547" width="10.77734375" style="217" customWidth="1"/>
    <col min="12548" max="12549" width="8.88671875" style="217"/>
    <col min="12550" max="12551" width="4.77734375" style="217" customWidth="1"/>
    <col min="12552" max="12553" width="8.88671875" style="217"/>
    <col min="12554" max="12556" width="10.77734375" style="217" customWidth="1"/>
    <col min="12557" max="12800" width="8.88671875" style="217"/>
    <col min="12801" max="12803" width="10.77734375" style="217" customWidth="1"/>
    <col min="12804" max="12805" width="8.88671875" style="217"/>
    <col min="12806" max="12807" width="4.77734375" style="217" customWidth="1"/>
    <col min="12808" max="12809" width="8.88671875" style="217"/>
    <col min="12810" max="12812" width="10.77734375" style="217" customWidth="1"/>
    <col min="12813" max="13056" width="8.88671875" style="217"/>
    <col min="13057" max="13059" width="10.77734375" style="217" customWidth="1"/>
    <col min="13060" max="13061" width="8.88671875" style="217"/>
    <col min="13062" max="13063" width="4.77734375" style="217" customWidth="1"/>
    <col min="13064" max="13065" width="8.88671875" style="217"/>
    <col min="13066" max="13068" width="10.77734375" style="217" customWidth="1"/>
    <col min="13069" max="13312" width="8.88671875" style="217"/>
    <col min="13313" max="13315" width="10.77734375" style="217" customWidth="1"/>
    <col min="13316" max="13317" width="8.88671875" style="217"/>
    <col min="13318" max="13319" width="4.77734375" style="217" customWidth="1"/>
    <col min="13320" max="13321" width="8.88671875" style="217"/>
    <col min="13322" max="13324" width="10.77734375" style="217" customWidth="1"/>
    <col min="13325" max="13568" width="8.88671875" style="217"/>
    <col min="13569" max="13571" width="10.77734375" style="217" customWidth="1"/>
    <col min="13572" max="13573" width="8.88671875" style="217"/>
    <col min="13574" max="13575" width="4.77734375" style="217" customWidth="1"/>
    <col min="13576" max="13577" width="8.88671875" style="217"/>
    <col min="13578" max="13580" width="10.77734375" style="217" customWidth="1"/>
    <col min="13581" max="13824" width="8.88671875" style="217"/>
    <col min="13825" max="13827" width="10.77734375" style="217" customWidth="1"/>
    <col min="13828" max="13829" width="8.88671875" style="217"/>
    <col min="13830" max="13831" width="4.77734375" style="217" customWidth="1"/>
    <col min="13832" max="13833" width="8.88671875" style="217"/>
    <col min="13834" max="13836" width="10.77734375" style="217" customWidth="1"/>
    <col min="13837" max="14080" width="8.88671875" style="217"/>
    <col min="14081" max="14083" width="10.77734375" style="217" customWidth="1"/>
    <col min="14084" max="14085" width="8.88671875" style="217"/>
    <col min="14086" max="14087" width="4.77734375" style="217" customWidth="1"/>
    <col min="14088" max="14089" width="8.88671875" style="217"/>
    <col min="14090" max="14092" width="10.77734375" style="217" customWidth="1"/>
    <col min="14093" max="14336" width="8.88671875" style="217"/>
    <col min="14337" max="14339" width="10.77734375" style="217" customWidth="1"/>
    <col min="14340" max="14341" width="8.88671875" style="217"/>
    <col min="14342" max="14343" width="4.77734375" style="217" customWidth="1"/>
    <col min="14344" max="14345" width="8.88671875" style="217"/>
    <col min="14346" max="14348" width="10.77734375" style="217" customWidth="1"/>
    <col min="14349" max="14592" width="8.88671875" style="217"/>
    <col min="14593" max="14595" width="10.77734375" style="217" customWidth="1"/>
    <col min="14596" max="14597" width="8.88671875" style="217"/>
    <col min="14598" max="14599" width="4.77734375" style="217" customWidth="1"/>
    <col min="14600" max="14601" width="8.88671875" style="217"/>
    <col min="14602" max="14604" width="10.77734375" style="217" customWidth="1"/>
    <col min="14605" max="14848" width="8.88671875" style="217"/>
    <col min="14849" max="14851" width="10.77734375" style="217" customWidth="1"/>
    <col min="14852" max="14853" width="8.88671875" style="217"/>
    <col min="14854" max="14855" width="4.77734375" style="217" customWidth="1"/>
    <col min="14856" max="14857" width="8.88671875" style="217"/>
    <col min="14858" max="14860" width="10.77734375" style="217" customWidth="1"/>
    <col min="14861" max="15104" width="8.88671875" style="217"/>
    <col min="15105" max="15107" width="10.77734375" style="217" customWidth="1"/>
    <col min="15108" max="15109" width="8.88671875" style="217"/>
    <col min="15110" max="15111" width="4.77734375" style="217" customWidth="1"/>
    <col min="15112" max="15113" width="8.88671875" style="217"/>
    <col min="15114" max="15116" width="10.77734375" style="217" customWidth="1"/>
    <col min="15117" max="15360" width="8.88671875" style="217"/>
    <col min="15361" max="15363" width="10.77734375" style="217" customWidth="1"/>
    <col min="15364" max="15365" width="8.88671875" style="217"/>
    <col min="15366" max="15367" width="4.77734375" style="217" customWidth="1"/>
    <col min="15368" max="15369" width="8.88671875" style="217"/>
    <col min="15370" max="15372" width="10.77734375" style="217" customWidth="1"/>
    <col min="15373" max="15616" width="8.88671875" style="217"/>
    <col min="15617" max="15619" width="10.77734375" style="217" customWidth="1"/>
    <col min="15620" max="15621" width="8.88671875" style="217"/>
    <col min="15622" max="15623" width="4.77734375" style="217" customWidth="1"/>
    <col min="15624" max="15625" width="8.88671875" style="217"/>
    <col min="15626" max="15628" width="10.77734375" style="217" customWidth="1"/>
    <col min="15629" max="15872" width="8.88671875" style="217"/>
    <col min="15873" max="15875" width="10.77734375" style="217" customWidth="1"/>
    <col min="15876" max="15877" width="8.88671875" style="217"/>
    <col min="15878" max="15879" width="4.77734375" style="217" customWidth="1"/>
    <col min="15880" max="15881" width="8.88671875" style="217"/>
    <col min="15882" max="15884" width="10.77734375" style="217" customWidth="1"/>
    <col min="15885" max="16128" width="8.88671875" style="217"/>
    <col min="16129" max="16131" width="10.77734375" style="217" customWidth="1"/>
    <col min="16132" max="16133" width="8.88671875" style="217"/>
    <col min="16134" max="16135" width="4.77734375" style="217" customWidth="1"/>
    <col min="16136" max="16137" width="8.88671875" style="217"/>
    <col min="16138" max="16140" width="10.77734375" style="217" customWidth="1"/>
    <col min="16141" max="16384" width="8.88671875" style="217"/>
  </cols>
  <sheetData>
    <row r="1" spans="1:12">
      <c r="A1" s="213"/>
      <c r="B1" s="213"/>
      <c r="C1" s="214"/>
      <c r="D1" s="214"/>
      <c r="E1" s="214"/>
      <c r="F1" s="214"/>
      <c r="G1" s="214"/>
      <c r="H1" s="214"/>
      <c r="I1" s="214"/>
      <c r="J1" s="214"/>
      <c r="K1" s="215"/>
      <c r="L1" s="216"/>
    </row>
    <row r="2" spans="1:12" ht="21.75" customHeight="1">
      <c r="A2" s="218"/>
      <c r="B2" s="218"/>
      <c r="C2" s="219"/>
      <c r="D2" s="263"/>
      <c r="E2" s="263"/>
      <c r="F2" s="263"/>
      <c r="G2" s="263"/>
      <c r="H2" s="263"/>
      <c r="I2" s="263"/>
      <c r="J2" s="219"/>
      <c r="K2" s="218"/>
      <c r="L2" s="218"/>
    </row>
    <row r="3" spans="1:12" ht="19.5" customHeight="1">
      <c r="A3" s="218"/>
      <c r="B3" s="220"/>
      <c r="C3" s="219"/>
      <c r="D3" s="263"/>
      <c r="E3" s="263"/>
      <c r="F3" s="263"/>
      <c r="G3" s="263"/>
      <c r="H3" s="263"/>
      <c r="I3" s="263"/>
      <c r="J3" s="219"/>
      <c r="K3" s="218"/>
      <c r="L3" s="218"/>
    </row>
    <row r="4" spans="1:12" ht="16.5" customHeight="1">
      <c r="A4" s="221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</row>
    <row r="5" spans="1:12" ht="2.25" customHeight="1">
      <c r="A5" s="221"/>
      <c r="B5" s="222"/>
      <c r="C5" s="221"/>
      <c r="D5" s="221"/>
      <c r="E5" s="221"/>
      <c r="F5" s="221"/>
      <c r="G5" s="221"/>
      <c r="H5" s="221"/>
      <c r="I5" s="221"/>
      <c r="J5" s="221"/>
      <c r="K5" s="221"/>
      <c r="L5" s="221"/>
    </row>
    <row r="6" spans="1:12" ht="31.5" customHeight="1">
      <c r="A6" s="264" t="s">
        <v>280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</row>
    <row r="7" spans="1:12">
      <c r="A7" s="221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</row>
    <row r="8" spans="1:12" s="223" customFormat="1" ht="77.25" customHeight="1">
      <c r="A8" s="265" t="s">
        <v>468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</row>
    <row r="9" spans="1:12" s="223" customFormat="1" ht="14.25" customHeight="1">
      <c r="A9" s="224"/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</row>
    <row r="10" spans="1:12">
      <c r="A10" s="221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</row>
    <row r="11" spans="1:12" s="223" customFormat="1" ht="22.5" customHeight="1">
      <c r="A11" s="225"/>
      <c r="B11" s="226"/>
      <c r="C11" s="226"/>
      <c r="D11" s="267"/>
      <c r="E11" s="268"/>
      <c r="F11" s="268"/>
      <c r="G11" s="268"/>
      <c r="H11" s="268"/>
      <c r="I11" s="268"/>
      <c r="J11" s="227"/>
      <c r="K11" s="227"/>
      <c r="L11" s="227"/>
    </row>
    <row r="12" spans="1:12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</row>
    <row r="13" spans="1:12">
      <c r="A13" s="221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</row>
    <row r="14" spans="1:12">
      <c r="A14" s="221"/>
      <c r="B14" s="221"/>
      <c r="C14" s="221"/>
      <c r="D14" s="221"/>
      <c r="E14" s="228"/>
      <c r="F14" s="228"/>
      <c r="G14" s="228"/>
      <c r="H14" s="228"/>
      <c r="I14" s="229"/>
      <c r="J14" s="229"/>
      <c r="K14" s="221"/>
      <c r="L14" s="221"/>
    </row>
    <row r="15" spans="1:12" ht="25.5" customHeight="1">
      <c r="A15" s="221"/>
      <c r="B15" s="221"/>
      <c r="C15" s="221"/>
      <c r="D15" s="221"/>
      <c r="E15" s="269"/>
      <c r="F15" s="269"/>
      <c r="G15" s="269"/>
      <c r="H15" s="269"/>
      <c r="I15" s="221"/>
      <c r="J15" s="221"/>
      <c r="K15" s="221"/>
      <c r="L15" s="221"/>
    </row>
    <row r="16" spans="1:12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8" spans="1:12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>
      <c r="A19" s="221"/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</row>
    <row r="20" spans="1:12">
      <c r="A20" s="221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</row>
    <row r="21" spans="1:12" ht="17.25" thickBot="1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</row>
  </sheetData>
  <mergeCells count="5">
    <mergeCell ref="D2:I3"/>
    <mergeCell ref="A6:L6"/>
    <mergeCell ref="A8:L8"/>
    <mergeCell ref="D11:I11"/>
    <mergeCell ref="E15:H15"/>
  </mergeCells>
  <phoneticPr fontId="4" type="noConversion"/>
  <pageMargins left="0.75" right="0.75" top="1" bottom="1" header="0.5" footer="0.5"/>
  <pageSetup paperSize="9" scale="98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  <pageSetUpPr autoPageBreaks="0" fitToPage="1"/>
  </sheetPr>
  <dimension ref="A1:R36"/>
  <sheetViews>
    <sheetView showGridLines="0" view="pageBreakPreview" zoomScale="70" zoomScaleNormal="40" zoomScaleSheetLayoutView="70" workbookViewId="0">
      <pane ySplit="9" topLeftCell="A10" activePane="bottomLeft" state="frozen"/>
      <selection pane="bottomLeft" activeCell="G10" sqref="G10:I35"/>
    </sheetView>
  </sheetViews>
  <sheetFormatPr defaultRowHeight="20.25" customHeight="1"/>
  <cols>
    <col min="1" max="1" width="1.77734375" style="51" customWidth="1"/>
    <col min="2" max="2" width="7.33203125" style="31" customWidth="1"/>
    <col min="3" max="3" width="10.77734375" style="35" customWidth="1"/>
    <col min="4" max="4" width="20.77734375" style="34" customWidth="1"/>
    <col min="5" max="5" width="26.77734375" style="34" bestFit="1" customWidth="1"/>
    <col min="6" max="6" width="5.77734375" style="34" customWidth="1"/>
    <col min="7" max="8" width="10.77734375" style="34" customWidth="1"/>
    <col min="9" max="9" width="10.77734375" style="37" customWidth="1"/>
    <col min="10" max="10" width="17.5546875" style="37" customWidth="1"/>
    <col min="11" max="11" width="20.77734375" style="37" customWidth="1"/>
    <col min="12" max="12" width="19.5546875" style="61" customWidth="1"/>
    <col min="13" max="13" width="25.21875" style="37" customWidth="1"/>
    <col min="14" max="16" width="4.77734375" style="34" customWidth="1"/>
    <col min="17" max="17" width="8.5546875" style="34" customWidth="1"/>
    <col min="18" max="18" width="7.77734375" style="51" customWidth="1"/>
    <col min="19" max="19" width="1.77734375" style="31" customWidth="1"/>
    <col min="20" max="16384" width="8.88671875" style="31"/>
  </cols>
  <sheetData>
    <row r="1" spans="1:18" ht="20.25" customHeight="1">
      <c r="B1" s="34"/>
      <c r="I1" s="34"/>
      <c r="J1" s="34"/>
      <c r="N1" s="37"/>
      <c r="O1" s="37"/>
      <c r="P1" s="36"/>
      <c r="Q1" s="37"/>
      <c r="R1" s="37"/>
    </row>
    <row r="2" spans="1:18" ht="20.25" customHeight="1">
      <c r="B2" s="329" t="s">
        <v>238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18" ht="20.25" customHeight="1" thickBot="1">
      <c r="B3" s="38"/>
      <c r="C3" s="62"/>
      <c r="D3" s="38"/>
      <c r="E3" s="38"/>
      <c r="F3" s="39"/>
      <c r="G3" s="39"/>
      <c r="H3" s="39"/>
      <c r="I3" s="39"/>
      <c r="J3" s="39"/>
      <c r="K3" s="39"/>
      <c r="L3" s="39"/>
      <c r="M3" s="41"/>
      <c r="N3" s="41"/>
      <c r="O3" s="41"/>
      <c r="R3" s="34"/>
    </row>
    <row r="4" spans="1:18" ht="20.25" customHeight="1">
      <c r="B4" s="42" t="s">
        <v>20</v>
      </c>
      <c r="C4" s="333" t="s">
        <v>2</v>
      </c>
      <c r="D4" s="334"/>
      <c r="E4" s="334"/>
      <c r="F4" s="334"/>
      <c r="G4" s="334"/>
      <c r="H4" s="334"/>
      <c r="I4" s="335"/>
      <c r="J4" s="314"/>
      <c r="K4" s="315"/>
      <c r="L4" s="47"/>
      <c r="M4" s="43"/>
      <c r="N4" s="45"/>
      <c r="O4" s="43"/>
      <c r="P4" s="43"/>
      <c r="Q4" s="43"/>
      <c r="R4" s="43"/>
    </row>
    <row r="5" spans="1:18" ht="56.25" customHeight="1" thickBot="1">
      <c r="B5" s="46" t="s">
        <v>21</v>
      </c>
      <c r="C5" s="317" t="str">
        <f>자산분류기준!C14</f>
        <v>- 금융전산시스템 관련 상용/응용/시스템소프트웨어/패키지 등의 어플리케이션 소프트웨어
- 내부업무시스템 부문 등 업무수행을 목적으로 구축한 상용/응용/시스템소프트웨어/패키지 등의 어플리케이션 소프트웨어를 포함하며, 서비스와 관련하여 라이센스가 필요한 사무용 소프트웨어를 포함 등 업무용 Utility 프로그램</v>
      </c>
      <c r="D5" s="318"/>
      <c r="E5" s="318"/>
      <c r="F5" s="318"/>
      <c r="G5" s="318"/>
      <c r="H5" s="318"/>
      <c r="I5" s="319"/>
      <c r="J5" s="316"/>
      <c r="K5" s="315"/>
      <c r="L5" s="47"/>
      <c r="M5" s="49"/>
      <c r="N5" s="45"/>
      <c r="O5" s="49"/>
      <c r="P5" s="49"/>
      <c r="Q5" s="49"/>
      <c r="R5" s="49"/>
    </row>
    <row r="6" spans="1:18" ht="17.25" thickBot="1"/>
    <row r="7" spans="1:18" ht="16.5">
      <c r="B7" s="330" t="s">
        <v>241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2"/>
    </row>
    <row r="8" spans="1:18" s="32" customFormat="1" ht="16.5">
      <c r="A8" s="63"/>
      <c r="B8" s="310" t="s">
        <v>242</v>
      </c>
      <c r="C8" s="303" t="s">
        <v>243</v>
      </c>
      <c r="D8" s="303" t="s">
        <v>240</v>
      </c>
      <c r="E8" s="303" t="s">
        <v>244</v>
      </c>
      <c r="F8" s="304" t="s">
        <v>245</v>
      </c>
      <c r="G8" s="304" t="s">
        <v>246</v>
      </c>
      <c r="H8" s="304"/>
      <c r="I8" s="304"/>
      <c r="J8" s="303" t="s">
        <v>247</v>
      </c>
      <c r="K8" s="303" t="s">
        <v>299</v>
      </c>
      <c r="L8" s="303" t="s">
        <v>249</v>
      </c>
      <c r="M8" s="304" t="s">
        <v>250</v>
      </c>
      <c r="N8" s="304" t="s">
        <v>251</v>
      </c>
      <c r="O8" s="304"/>
      <c r="P8" s="304"/>
      <c r="Q8" s="303" t="s">
        <v>252</v>
      </c>
      <c r="R8" s="302" t="s">
        <v>253</v>
      </c>
    </row>
    <row r="9" spans="1:18" s="32" customFormat="1" ht="16.5">
      <c r="A9" s="63"/>
      <c r="B9" s="310"/>
      <c r="C9" s="304"/>
      <c r="D9" s="304"/>
      <c r="E9" s="303"/>
      <c r="F9" s="304"/>
      <c r="G9" s="242" t="s">
        <v>254</v>
      </c>
      <c r="H9" s="242" t="s">
        <v>255</v>
      </c>
      <c r="I9" s="242" t="s">
        <v>256</v>
      </c>
      <c r="J9" s="304"/>
      <c r="K9" s="304"/>
      <c r="L9" s="304"/>
      <c r="M9" s="304"/>
      <c r="N9" s="242" t="s">
        <v>257</v>
      </c>
      <c r="O9" s="242" t="s">
        <v>258</v>
      </c>
      <c r="P9" s="242" t="s">
        <v>259</v>
      </c>
      <c r="Q9" s="304"/>
      <c r="R9" s="302"/>
    </row>
    <row r="10" spans="1:18" s="52" customFormat="1" ht="16.5">
      <c r="B10" s="101">
        <v>1</v>
      </c>
      <c r="C10" s="93" t="s">
        <v>369</v>
      </c>
      <c r="D10" s="33" t="s">
        <v>391</v>
      </c>
      <c r="E10" s="33" t="s">
        <v>370</v>
      </c>
      <c r="F10" s="66">
        <v>200</v>
      </c>
      <c r="G10" s="157"/>
      <c r="H10" s="154"/>
      <c r="I10" s="154"/>
      <c r="J10" s="184"/>
      <c r="K10" s="93"/>
      <c r="L10" s="33" t="s">
        <v>370</v>
      </c>
      <c r="M10" s="90" t="s">
        <v>392</v>
      </c>
      <c r="N10" s="93">
        <v>3</v>
      </c>
      <c r="O10" s="93">
        <v>3</v>
      </c>
      <c r="P10" s="93">
        <v>3</v>
      </c>
      <c r="Q10" s="93">
        <f t="shared" ref="Q10" si="0">SUM(N10:P10)</f>
        <v>9</v>
      </c>
      <c r="R10" s="108" t="str">
        <f t="shared" ref="R10" si="1">IF(Q10&gt;7,"가급",IF(Q10&gt;5,"나급", "다급"))</f>
        <v>가급</v>
      </c>
    </row>
    <row r="11" spans="1:18" s="52" customFormat="1" ht="16.5">
      <c r="B11" s="101">
        <v>2</v>
      </c>
      <c r="C11" s="93" t="s">
        <v>369</v>
      </c>
      <c r="D11" s="33" t="s">
        <v>391</v>
      </c>
      <c r="E11" s="93" t="s">
        <v>371</v>
      </c>
      <c r="F11" s="66">
        <v>50</v>
      </c>
      <c r="G11" s="157"/>
      <c r="H11" s="154"/>
      <c r="I11" s="154"/>
      <c r="J11" s="184"/>
      <c r="K11" s="93"/>
      <c r="L11" s="93" t="s">
        <v>371</v>
      </c>
      <c r="M11" s="90" t="s">
        <v>392</v>
      </c>
      <c r="N11" s="93">
        <v>3</v>
      </c>
      <c r="O11" s="93">
        <v>3</v>
      </c>
      <c r="P11" s="93">
        <v>3</v>
      </c>
      <c r="Q11" s="93">
        <f t="shared" ref="Q11:Q31" si="2">SUM(N11:P11)</f>
        <v>9</v>
      </c>
      <c r="R11" s="108" t="str">
        <f t="shared" ref="R11:R31" si="3">IF(Q11&gt;7,"가급",IF(Q11&gt;5,"나급", "다급"))</f>
        <v>가급</v>
      </c>
    </row>
    <row r="12" spans="1:18" s="52" customFormat="1" ht="16.5">
      <c r="B12" s="101">
        <v>3</v>
      </c>
      <c r="C12" s="93" t="s">
        <v>369</v>
      </c>
      <c r="D12" s="33" t="s">
        <v>391</v>
      </c>
      <c r="E12" s="33" t="s">
        <v>372</v>
      </c>
      <c r="F12" s="93">
        <v>200</v>
      </c>
      <c r="G12" s="157"/>
      <c r="H12" s="154"/>
      <c r="I12" s="154"/>
      <c r="J12" s="184"/>
      <c r="K12" s="93"/>
      <c r="L12" s="33" t="s">
        <v>372</v>
      </c>
      <c r="M12" s="90" t="s">
        <v>392</v>
      </c>
      <c r="N12" s="93">
        <v>3</v>
      </c>
      <c r="O12" s="93">
        <v>3</v>
      </c>
      <c r="P12" s="93">
        <v>3</v>
      </c>
      <c r="Q12" s="93">
        <f t="shared" si="2"/>
        <v>9</v>
      </c>
      <c r="R12" s="108" t="str">
        <f t="shared" si="3"/>
        <v>가급</v>
      </c>
    </row>
    <row r="13" spans="1:18" s="52" customFormat="1" ht="16.5">
      <c r="B13" s="101">
        <v>4</v>
      </c>
      <c r="C13" s="93" t="s">
        <v>369</v>
      </c>
      <c r="D13" s="33" t="s">
        <v>391</v>
      </c>
      <c r="E13" s="33" t="s">
        <v>373</v>
      </c>
      <c r="F13" s="93">
        <v>50</v>
      </c>
      <c r="G13" s="157"/>
      <c r="H13" s="154"/>
      <c r="I13" s="154"/>
      <c r="J13" s="184"/>
      <c r="K13" s="93"/>
      <c r="L13" s="33" t="s">
        <v>373</v>
      </c>
      <c r="M13" s="90" t="s">
        <v>392</v>
      </c>
      <c r="N13" s="93">
        <v>3</v>
      </c>
      <c r="O13" s="93">
        <v>3</v>
      </c>
      <c r="P13" s="93">
        <v>3</v>
      </c>
      <c r="Q13" s="93">
        <f t="shared" si="2"/>
        <v>9</v>
      </c>
      <c r="R13" s="108" t="str">
        <f t="shared" si="3"/>
        <v>가급</v>
      </c>
    </row>
    <row r="14" spans="1:18" s="52" customFormat="1" ht="16.5">
      <c r="B14" s="101">
        <v>5</v>
      </c>
      <c r="C14" s="93" t="s">
        <v>369</v>
      </c>
      <c r="D14" s="33" t="s">
        <v>391</v>
      </c>
      <c r="E14" s="33" t="s">
        <v>374</v>
      </c>
      <c r="F14" s="66">
        <v>200</v>
      </c>
      <c r="G14" s="157"/>
      <c r="H14" s="154"/>
      <c r="I14" s="154"/>
      <c r="J14" s="184"/>
      <c r="K14" s="93"/>
      <c r="L14" s="33" t="s">
        <v>374</v>
      </c>
      <c r="M14" s="93" t="s">
        <v>410</v>
      </c>
      <c r="N14" s="93">
        <v>1</v>
      </c>
      <c r="O14" s="93">
        <v>1</v>
      </c>
      <c r="P14" s="93">
        <v>1</v>
      </c>
      <c r="Q14" s="93">
        <f t="shared" si="2"/>
        <v>3</v>
      </c>
      <c r="R14" s="108" t="str">
        <f t="shared" si="3"/>
        <v>다급</v>
      </c>
    </row>
    <row r="15" spans="1:18" s="52" customFormat="1" ht="16.5">
      <c r="B15" s="101">
        <v>6</v>
      </c>
      <c r="C15" s="93" t="s">
        <v>369</v>
      </c>
      <c r="D15" s="33" t="s">
        <v>391</v>
      </c>
      <c r="E15" s="33" t="s">
        <v>375</v>
      </c>
      <c r="F15" s="66">
        <v>250</v>
      </c>
      <c r="G15" s="157"/>
      <c r="H15" s="154"/>
      <c r="I15" s="154"/>
      <c r="J15" s="184"/>
      <c r="K15" s="93"/>
      <c r="L15" s="33" t="s">
        <v>375</v>
      </c>
      <c r="M15" s="90" t="s">
        <v>393</v>
      </c>
      <c r="N15" s="93">
        <v>3</v>
      </c>
      <c r="O15" s="93">
        <v>3</v>
      </c>
      <c r="P15" s="93">
        <v>3</v>
      </c>
      <c r="Q15" s="93">
        <f t="shared" si="2"/>
        <v>9</v>
      </c>
      <c r="R15" s="108" t="str">
        <f t="shared" si="3"/>
        <v>가급</v>
      </c>
    </row>
    <row r="16" spans="1:18" s="52" customFormat="1" ht="16.5">
      <c r="B16" s="101">
        <v>7</v>
      </c>
      <c r="C16" s="93" t="s">
        <v>369</v>
      </c>
      <c r="D16" s="33" t="s">
        <v>391</v>
      </c>
      <c r="E16" s="33" t="s">
        <v>376</v>
      </c>
      <c r="F16" s="66">
        <v>250</v>
      </c>
      <c r="G16" s="157"/>
      <c r="H16" s="154"/>
      <c r="I16" s="154"/>
      <c r="J16" s="184"/>
      <c r="K16" s="93"/>
      <c r="L16" s="33" t="s">
        <v>376</v>
      </c>
      <c r="M16" s="90" t="s">
        <v>394</v>
      </c>
      <c r="N16" s="93">
        <v>3</v>
      </c>
      <c r="O16" s="93">
        <v>3</v>
      </c>
      <c r="P16" s="93">
        <v>3</v>
      </c>
      <c r="Q16" s="93">
        <f t="shared" si="2"/>
        <v>9</v>
      </c>
      <c r="R16" s="108" t="str">
        <f t="shared" si="3"/>
        <v>가급</v>
      </c>
    </row>
    <row r="17" spans="1:18" s="52" customFormat="1" ht="16.5">
      <c r="B17" s="101">
        <v>8</v>
      </c>
      <c r="C17" s="93" t="s">
        <v>369</v>
      </c>
      <c r="D17" s="33" t="s">
        <v>391</v>
      </c>
      <c r="E17" s="33" t="s">
        <v>377</v>
      </c>
      <c r="F17" s="66">
        <v>250</v>
      </c>
      <c r="G17" s="157"/>
      <c r="H17" s="154"/>
      <c r="I17" s="154"/>
      <c r="J17" s="184"/>
      <c r="K17" s="93"/>
      <c r="L17" s="33" t="s">
        <v>377</v>
      </c>
      <c r="M17" s="93" t="s">
        <v>395</v>
      </c>
      <c r="N17" s="93">
        <v>3</v>
      </c>
      <c r="O17" s="93">
        <v>3</v>
      </c>
      <c r="P17" s="93">
        <v>3</v>
      </c>
      <c r="Q17" s="93">
        <f t="shared" si="2"/>
        <v>9</v>
      </c>
      <c r="R17" s="108" t="str">
        <f t="shared" si="3"/>
        <v>가급</v>
      </c>
    </row>
    <row r="18" spans="1:18" s="52" customFormat="1" ht="16.5">
      <c r="B18" s="101">
        <v>9</v>
      </c>
      <c r="C18" s="93" t="s">
        <v>369</v>
      </c>
      <c r="D18" s="33" t="s">
        <v>391</v>
      </c>
      <c r="E18" s="33" t="s">
        <v>378</v>
      </c>
      <c r="F18" s="66">
        <v>250</v>
      </c>
      <c r="G18" s="157"/>
      <c r="H18" s="154"/>
      <c r="I18" s="154"/>
      <c r="J18" s="184"/>
      <c r="K18" s="93"/>
      <c r="L18" s="33" t="s">
        <v>378</v>
      </c>
      <c r="M18" s="90" t="s">
        <v>460</v>
      </c>
      <c r="N18" s="93">
        <v>3</v>
      </c>
      <c r="O18" s="93">
        <v>3</v>
      </c>
      <c r="P18" s="93">
        <v>3</v>
      </c>
      <c r="Q18" s="93">
        <f t="shared" si="2"/>
        <v>9</v>
      </c>
      <c r="R18" s="108" t="str">
        <f t="shared" si="3"/>
        <v>가급</v>
      </c>
    </row>
    <row r="19" spans="1:18" s="52" customFormat="1" ht="16.5">
      <c r="B19" s="101">
        <v>10</v>
      </c>
      <c r="C19" s="93" t="s">
        <v>369</v>
      </c>
      <c r="D19" s="33" t="s">
        <v>391</v>
      </c>
      <c r="E19" s="33" t="s">
        <v>379</v>
      </c>
      <c r="F19" s="66">
        <v>250</v>
      </c>
      <c r="G19" s="157"/>
      <c r="H19" s="154"/>
      <c r="I19" s="154"/>
      <c r="J19" s="184"/>
      <c r="K19" s="93"/>
      <c r="L19" s="33" t="s">
        <v>379</v>
      </c>
      <c r="M19" s="90" t="s">
        <v>396</v>
      </c>
      <c r="N19" s="93">
        <v>3</v>
      </c>
      <c r="O19" s="93">
        <v>3</v>
      </c>
      <c r="P19" s="93">
        <v>3</v>
      </c>
      <c r="Q19" s="93">
        <f t="shared" si="2"/>
        <v>9</v>
      </c>
      <c r="R19" s="108" t="str">
        <f t="shared" si="3"/>
        <v>가급</v>
      </c>
    </row>
    <row r="20" spans="1:18" s="52" customFormat="1" ht="16.5">
      <c r="B20" s="101">
        <v>11</v>
      </c>
      <c r="C20" s="93" t="s">
        <v>369</v>
      </c>
      <c r="D20" s="33" t="s">
        <v>391</v>
      </c>
      <c r="E20" s="93" t="s">
        <v>380</v>
      </c>
      <c r="F20" s="66">
        <v>250</v>
      </c>
      <c r="G20" s="157"/>
      <c r="H20" s="154"/>
      <c r="I20" s="154"/>
      <c r="J20" s="184"/>
      <c r="K20" s="93"/>
      <c r="L20" s="93" t="s">
        <v>380</v>
      </c>
      <c r="M20" s="93" t="s">
        <v>397</v>
      </c>
      <c r="N20" s="93">
        <v>3</v>
      </c>
      <c r="O20" s="93">
        <v>3</v>
      </c>
      <c r="P20" s="93">
        <v>3</v>
      </c>
      <c r="Q20" s="93">
        <f t="shared" si="2"/>
        <v>9</v>
      </c>
      <c r="R20" s="108" t="str">
        <f t="shared" si="3"/>
        <v>가급</v>
      </c>
    </row>
    <row r="21" spans="1:18" s="52" customFormat="1" ht="16.5">
      <c r="B21" s="101">
        <v>12</v>
      </c>
      <c r="C21" s="93" t="s">
        <v>369</v>
      </c>
      <c r="D21" s="33" t="s">
        <v>391</v>
      </c>
      <c r="E21" s="33" t="s">
        <v>338</v>
      </c>
      <c r="F21" s="66">
        <v>250</v>
      </c>
      <c r="G21" s="157"/>
      <c r="H21" s="154"/>
      <c r="I21" s="154"/>
      <c r="J21" s="184"/>
      <c r="K21" s="93"/>
      <c r="L21" s="33" t="s">
        <v>338</v>
      </c>
      <c r="M21" s="90" t="s">
        <v>398</v>
      </c>
      <c r="N21" s="93">
        <v>3</v>
      </c>
      <c r="O21" s="93">
        <v>3</v>
      </c>
      <c r="P21" s="93">
        <v>3</v>
      </c>
      <c r="Q21" s="93">
        <f t="shared" si="2"/>
        <v>9</v>
      </c>
      <c r="R21" s="108" t="str">
        <f t="shared" si="3"/>
        <v>가급</v>
      </c>
    </row>
    <row r="22" spans="1:18" s="52" customFormat="1" ht="16.5">
      <c r="B22" s="101">
        <v>13</v>
      </c>
      <c r="C22" s="93" t="s">
        <v>369</v>
      </c>
      <c r="D22" s="33" t="s">
        <v>391</v>
      </c>
      <c r="E22" s="93" t="s">
        <v>390</v>
      </c>
      <c r="F22" s="66">
        <v>180</v>
      </c>
      <c r="G22" s="157"/>
      <c r="H22" s="154"/>
      <c r="I22" s="154"/>
      <c r="J22" s="184"/>
      <c r="K22" s="93"/>
      <c r="L22" s="93" t="s">
        <v>390</v>
      </c>
      <c r="M22" s="93" t="s">
        <v>397</v>
      </c>
      <c r="N22" s="93">
        <v>1</v>
      </c>
      <c r="O22" s="93">
        <v>1</v>
      </c>
      <c r="P22" s="93">
        <v>1</v>
      </c>
      <c r="Q22" s="93">
        <f t="shared" si="2"/>
        <v>3</v>
      </c>
      <c r="R22" s="108" t="str">
        <f t="shared" si="3"/>
        <v>다급</v>
      </c>
    </row>
    <row r="23" spans="1:18" s="52" customFormat="1" ht="16.5">
      <c r="B23" s="101">
        <v>14</v>
      </c>
      <c r="C23" s="93" t="s">
        <v>369</v>
      </c>
      <c r="D23" s="33" t="s">
        <v>391</v>
      </c>
      <c r="E23" s="93" t="s">
        <v>381</v>
      </c>
      <c r="F23" s="66">
        <v>50</v>
      </c>
      <c r="G23" s="157"/>
      <c r="H23" s="154"/>
      <c r="I23" s="154"/>
      <c r="J23" s="184"/>
      <c r="K23" s="93"/>
      <c r="L23" s="93" t="s">
        <v>381</v>
      </c>
      <c r="M23" s="93" t="s">
        <v>399</v>
      </c>
      <c r="N23" s="93">
        <v>1</v>
      </c>
      <c r="O23" s="93">
        <v>1</v>
      </c>
      <c r="P23" s="93">
        <v>1</v>
      </c>
      <c r="Q23" s="93">
        <f t="shared" si="2"/>
        <v>3</v>
      </c>
      <c r="R23" s="108" t="str">
        <f t="shared" si="3"/>
        <v>다급</v>
      </c>
    </row>
    <row r="24" spans="1:18" s="52" customFormat="1" ht="16.5">
      <c r="B24" s="101">
        <v>15</v>
      </c>
      <c r="C24" s="93" t="s">
        <v>369</v>
      </c>
      <c r="D24" s="33" t="s">
        <v>391</v>
      </c>
      <c r="E24" s="33" t="s">
        <v>382</v>
      </c>
      <c r="F24" s="66">
        <v>10</v>
      </c>
      <c r="G24" s="157"/>
      <c r="H24" s="154"/>
      <c r="I24" s="154"/>
      <c r="J24" s="184"/>
      <c r="K24" s="93"/>
      <c r="L24" s="33" t="s">
        <v>382</v>
      </c>
      <c r="M24" s="93" t="s">
        <v>400</v>
      </c>
      <c r="N24" s="93">
        <v>3</v>
      </c>
      <c r="O24" s="93">
        <v>3</v>
      </c>
      <c r="P24" s="93">
        <v>3</v>
      </c>
      <c r="Q24" s="93">
        <f t="shared" si="2"/>
        <v>9</v>
      </c>
      <c r="R24" s="108" t="str">
        <f t="shared" si="3"/>
        <v>가급</v>
      </c>
    </row>
    <row r="25" spans="1:18" s="52" customFormat="1" ht="16.5">
      <c r="B25" s="101">
        <v>16</v>
      </c>
      <c r="C25" s="93" t="s">
        <v>369</v>
      </c>
      <c r="D25" s="33" t="s">
        <v>391</v>
      </c>
      <c r="E25" s="33" t="s">
        <v>383</v>
      </c>
      <c r="F25" s="66">
        <v>10</v>
      </c>
      <c r="G25" s="157"/>
      <c r="H25" s="154"/>
      <c r="I25" s="154"/>
      <c r="J25" s="184"/>
      <c r="K25" s="93"/>
      <c r="L25" s="33" t="s">
        <v>383</v>
      </c>
      <c r="M25" s="93" t="s">
        <v>401</v>
      </c>
      <c r="N25" s="93">
        <v>1</v>
      </c>
      <c r="O25" s="93">
        <v>1</v>
      </c>
      <c r="P25" s="93">
        <v>1</v>
      </c>
      <c r="Q25" s="93">
        <f t="shared" si="2"/>
        <v>3</v>
      </c>
      <c r="R25" s="108" t="str">
        <f t="shared" si="3"/>
        <v>다급</v>
      </c>
    </row>
    <row r="26" spans="1:18" s="52" customFormat="1" ht="16.5">
      <c r="B26" s="101">
        <v>17</v>
      </c>
      <c r="C26" s="93" t="s">
        <v>369</v>
      </c>
      <c r="D26" s="33" t="s">
        <v>391</v>
      </c>
      <c r="E26" s="33" t="s">
        <v>384</v>
      </c>
      <c r="F26" s="66">
        <v>10</v>
      </c>
      <c r="G26" s="157"/>
      <c r="H26" s="154"/>
      <c r="I26" s="154"/>
      <c r="J26" s="184"/>
      <c r="K26" s="93"/>
      <c r="L26" s="33" t="s">
        <v>384</v>
      </c>
      <c r="M26" s="93" t="s">
        <v>401</v>
      </c>
      <c r="N26" s="93">
        <v>1</v>
      </c>
      <c r="O26" s="93">
        <v>1</v>
      </c>
      <c r="P26" s="93">
        <v>1</v>
      </c>
      <c r="Q26" s="93">
        <f t="shared" si="2"/>
        <v>3</v>
      </c>
      <c r="R26" s="108" t="str">
        <f t="shared" si="3"/>
        <v>다급</v>
      </c>
    </row>
    <row r="27" spans="1:18" s="52" customFormat="1" ht="16.5">
      <c r="B27" s="101">
        <v>18</v>
      </c>
      <c r="C27" s="93" t="s">
        <v>369</v>
      </c>
      <c r="D27" s="33" t="s">
        <v>391</v>
      </c>
      <c r="E27" s="33" t="s">
        <v>385</v>
      </c>
      <c r="F27" s="66">
        <v>5</v>
      </c>
      <c r="G27" s="157"/>
      <c r="H27" s="154"/>
      <c r="I27" s="154"/>
      <c r="J27" s="184"/>
      <c r="K27" s="93"/>
      <c r="L27" s="33" t="s">
        <v>385</v>
      </c>
      <c r="M27" s="93" t="s">
        <v>401</v>
      </c>
      <c r="N27" s="93">
        <v>1</v>
      </c>
      <c r="O27" s="93">
        <v>1</v>
      </c>
      <c r="P27" s="93">
        <v>1</v>
      </c>
      <c r="Q27" s="93">
        <f t="shared" si="2"/>
        <v>3</v>
      </c>
      <c r="R27" s="108" t="str">
        <f t="shared" si="3"/>
        <v>다급</v>
      </c>
    </row>
    <row r="28" spans="1:18" s="52" customFormat="1" ht="16.5">
      <c r="B28" s="101">
        <v>19</v>
      </c>
      <c r="C28" s="93" t="s">
        <v>369</v>
      </c>
      <c r="D28" s="33" t="s">
        <v>391</v>
      </c>
      <c r="E28" s="33" t="s">
        <v>386</v>
      </c>
      <c r="F28" s="66">
        <v>2</v>
      </c>
      <c r="G28" s="157"/>
      <c r="H28" s="154"/>
      <c r="I28" s="154"/>
      <c r="J28" s="184"/>
      <c r="K28" s="93"/>
      <c r="L28" s="33" t="s">
        <v>386</v>
      </c>
      <c r="M28" s="93" t="s">
        <v>402</v>
      </c>
      <c r="N28" s="93">
        <v>1</v>
      </c>
      <c r="O28" s="93">
        <v>1</v>
      </c>
      <c r="P28" s="93">
        <v>1</v>
      </c>
      <c r="Q28" s="93">
        <f t="shared" si="2"/>
        <v>3</v>
      </c>
      <c r="R28" s="108" t="str">
        <f t="shared" si="3"/>
        <v>다급</v>
      </c>
    </row>
    <row r="29" spans="1:18" s="52" customFormat="1" ht="16.5">
      <c r="B29" s="101">
        <v>20</v>
      </c>
      <c r="C29" s="93" t="s">
        <v>369</v>
      </c>
      <c r="D29" s="33" t="s">
        <v>391</v>
      </c>
      <c r="E29" s="33" t="s">
        <v>387</v>
      </c>
      <c r="F29" s="66">
        <v>1</v>
      </c>
      <c r="G29" s="157"/>
      <c r="H29" s="154"/>
      <c r="I29" s="154"/>
      <c r="J29" s="184"/>
      <c r="K29" s="93"/>
      <c r="L29" s="33" t="s">
        <v>387</v>
      </c>
      <c r="M29" s="93" t="s">
        <v>403</v>
      </c>
      <c r="N29" s="93">
        <v>1</v>
      </c>
      <c r="O29" s="93">
        <v>1</v>
      </c>
      <c r="P29" s="93">
        <v>1</v>
      </c>
      <c r="Q29" s="93">
        <f t="shared" si="2"/>
        <v>3</v>
      </c>
      <c r="R29" s="108" t="str">
        <f t="shared" si="3"/>
        <v>다급</v>
      </c>
    </row>
    <row r="30" spans="1:18" s="52" customFormat="1" ht="16.5">
      <c r="B30" s="101">
        <v>21</v>
      </c>
      <c r="C30" s="93" t="s">
        <v>369</v>
      </c>
      <c r="D30" s="33" t="s">
        <v>391</v>
      </c>
      <c r="E30" s="64" t="s">
        <v>388</v>
      </c>
      <c r="F30" s="65">
        <v>1</v>
      </c>
      <c r="G30" s="157"/>
      <c r="H30" s="154"/>
      <c r="I30" s="154"/>
      <c r="J30" s="184"/>
      <c r="K30" s="93"/>
      <c r="L30" s="64" t="s">
        <v>388</v>
      </c>
      <c r="M30" s="90" t="s">
        <v>404</v>
      </c>
      <c r="N30" s="93">
        <v>3</v>
      </c>
      <c r="O30" s="93">
        <v>3</v>
      </c>
      <c r="P30" s="93">
        <v>3</v>
      </c>
      <c r="Q30" s="93">
        <f t="shared" si="2"/>
        <v>9</v>
      </c>
      <c r="R30" s="108" t="str">
        <f t="shared" si="3"/>
        <v>가급</v>
      </c>
    </row>
    <row r="31" spans="1:18" s="34" customFormat="1" ht="16.5">
      <c r="A31" s="52"/>
      <c r="B31" s="101">
        <v>22</v>
      </c>
      <c r="C31" s="93" t="s">
        <v>369</v>
      </c>
      <c r="D31" s="33" t="s">
        <v>391</v>
      </c>
      <c r="E31" s="64" t="s">
        <v>389</v>
      </c>
      <c r="F31" s="65">
        <v>3</v>
      </c>
      <c r="G31" s="157"/>
      <c r="H31" s="154"/>
      <c r="I31" s="154"/>
      <c r="J31" s="106"/>
      <c r="K31" s="88"/>
      <c r="L31" s="64" t="s">
        <v>389</v>
      </c>
      <c r="M31" s="93" t="s">
        <v>404</v>
      </c>
      <c r="N31" s="93">
        <v>3</v>
      </c>
      <c r="O31" s="93">
        <v>3</v>
      </c>
      <c r="P31" s="93">
        <v>3</v>
      </c>
      <c r="Q31" s="93">
        <f t="shared" si="2"/>
        <v>9</v>
      </c>
      <c r="R31" s="108" t="str">
        <f t="shared" si="3"/>
        <v>가급</v>
      </c>
    </row>
    <row r="32" spans="1:18" s="34" customFormat="1" ht="16.5">
      <c r="A32" s="52"/>
      <c r="B32" s="101">
        <v>23</v>
      </c>
      <c r="C32" s="93" t="s">
        <v>369</v>
      </c>
      <c r="D32" s="33" t="s">
        <v>391</v>
      </c>
      <c r="E32" s="236" t="s">
        <v>405</v>
      </c>
      <c r="F32" s="236">
        <v>200</v>
      </c>
      <c r="G32" s="157"/>
      <c r="H32" s="154"/>
      <c r="I32" s="154"/>
      <c r="J32" s="106"/>
      <c r="K32" s="88"/>
      <c r="L32" s="236" t="s">
        <v>405</v>
      </c>
      <c r="M32" s="93" t="s">
        <v>409</v>
      </c>
      <c r="N32" s="93">
        <v>3</v>
      </c>
      <c r="O32" s="93">
        <v>3</v>
      </c>
      <c r="P32" s="93">
        <v>3</v>
      </c>
      <c r="Q32" s="93">
        <f t="shared" ref="Q32:Q35" si="4">SUM(N32:P32)</f>
        <v>9</v>
      </c>
      <c r="R32" s="108" t="str">
        <f t="shared" ref="R32:R35" si="5">IF(Q32&gt;7,"가급",IF(Q32&gt;5,"나급", "다급"))</f>
        <v>가급</v>
      </c>
    </row>
    <row r="33" spans="1:18" s="34" customFormat="1" ht="16.5">
      <c r="A33" s="52"/>
      <c r="B33" s="101">
        <v>24</v>
      </c>
      <c r="C33" s="93" t="s">
        <v>369</v>
      </c>
      <c r="D33" s="33" t="s">
        <v>391</v>
      </c>
      <c r="E33" s="236" t="s">
        <v>406</v>
      </c>
      <c r="F33" s="236">
        <v>17</v>
      </c>
      <c r="G33" s="157"/>
      <c r="H33" s="154"/>
      <c r="I33" s="154"/>
      <c r="J33" s="106"/>
      <c r="K33" s="88"/>
      <c r="L33" s="236" t="s">
        <v>406</v>
      </c>
      <c r="M33" s="93" t="s">
        <v>411</v>
      </c>
      <c r="N33" s="93">
        <v>3</v>
      </c>
      <c r="O33" s="93">
        <v>3</v>
      </c>
      <c r="P33" s="93">
        <v>3</v>
      </c>
      <c r="Q33" s="93">
        <f t="shared" si="4"/>
        <v>9</v>
      </c>
      <c r="R33" s="108" t="str">
        <f t="shared" si="5"/>
        <v>가급</v>
      </c>
    </row>
    <row r="34" spans="1:18" s="34" customFormat="1" ht="16.5">
      <c r="A34" s="52"/>
      <c r="B34" s="101">
        <v>25</v>
      </c>
      <c r="C34" s="93" t="s">
        <v>369</v>
      </c>
      <c r="D34" s="33" t="s">
        <v>391</v>
      </c>
      <c r="E34" s="236" t="s">
        <v>407</v>
      </c>
      <c r="F34" s="236">
        <v>200</v>
      </c>
      <c r="G34" s="157"/>
      <c r="H34" s="154"/>
      <c r="I34" s="154"/>
      <c r="J34" s="106"/>
      <c r="K34" s="88"/>
      <c r="L34" s="236" t="s">
        <v>407</v>
      </c>
      <c r="M34" s="93" t="s">
        <v>412</v>
      </c>
      <c r="N34" s="93">
        <v>1</v>
      </c>
      <c r="O34" s="93">
        <v>1</v>
      </c>
      <c r="P34" s="93">
        <v>1</v>
      </c>
      <c r="Q34" s="93">
        <f t="shared" si="4"/>
        <v>3</v>
      </c>
      <c r="R34" s="108" t="str">
        <f t="shared" si="5"/>
        <v>다급</v>
      </c>
    </row>
    <row r="35" spans="1:18" s="34" customFormat="1" ht="17.25" thickBot="1">
      <c r="A35" s="52"/>
      <c r="B35" s="102">
        <v>26</v>
      </c>
      <c r="C35" s="109" t="s">
        <v>369</v>
      </c>
      <c r="D35" s="103" t="s">
        <v>391</v>
      </c>
      <c r="E35" s="259" t="s">
        <v>408</v>
      </c>
      <c r="F35" s="259">
        <v>450</v>
      </c>
      <c r="G35" s="162"/>
      <c r="H35" s="163"/>
      <c r="I35" s="163"/>
      <c r="J35" s="145"/>
      <c r="K35" s="98"/>
      <c r="L35" s="259" t="s">
        <v>408</v>
      </c>
      <c r="M35" s="109" t="s">
        <v>409</v>
      </c>
      <c r="N35" s="109">
        <v>3</v>
      </c>
      <c r="O35" s="109">
        <v>3</v>
      </c>
      <c r="P35" s="109">
        <v>3</v>
      </c>
      <c r="Q35" s="109">
        <f t="shared" si="4"/>
        <v>9</v>
      </c>
      <c r="R35" s="260" t="str">
        <f t="shared" si="5"/>
        <v>가급</v>
      </c>
    </row>
    <row r="36" spans="1:18" ht="16.5"/>
  </sheetData>
  <mergeCells count="19">
    <mergeCell ref="K8:K9"/>
    <mergeCell ref="M8:M9"/>
    <mergeCell ref="C4:I4"/>
    <mergeCell ref="J8:J9"/>
    <mergeCell ref="G8:I8"/>
    <mergeCell ref="C5:I5"/>
    <mergeCell ref="B2:R2"/>
    <mergeCell ref="J4:K4"/>
    <mergeCell ref="C8:C9"/>
    <mergeCell ref="N8:P8"/>
    <mergeCell ref="F8:F9"/>
    <mergeCell ref="B8:B9"/>
    <mergeCell ref="D8:D9"/>
    <mergeCell ref="E8:E9"/>
    <mergeCell ref="B7:R7"/>
    <mergeCell ref="L8:L9"/>
    <mergeCell ref="Q8:Q9"/>
    <mergeCell ref="J5:K5"/>
    <mergeCell ref="R8:R9"/>
  </mergeCells>
  <phoneticPr fontId="4" type="noConversion"/>
  <conditionalFormatting sqref="R10:R35">
    <cfRule type="cellIs" dxfId="1" priority="59" stopIfTrue="1" operator="equal">
      <formula>"2등급"</formula>
    </cfRule>
    <cfRule type="cellIs" dxfId="0" priority="64" stopIfTrue="1" operator="equal">
      <formula>"1등급"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51" fitToHeight="0" orientation="landscape" r:id="rId1"/>
  <headerFooter>
    <oddHeader>&amp;L&amp;F&amp;R&amp;A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R25"/>
  <sheetViews>
    <sheetView showGridLines="0" view="pageBreakPreview" zoomScale="55" zoomScaleNormal="85" zoomScaleSheetLayoutView="55" workbookViewId="0">
      <pane ySplit="9" topLeftCell="A10" activePane="bottomLeft" state="frozen"/>
      <selection pane="bottomLeft" activeCell="M40" sqref="M40"/>
    </sheetView>
  </sheetViews>
  <sheetFormatPr defaultRowHeight="16.5"/>
  <cols>
    <col min="1" max="1" width="1.77734375" style="51" customWidth="1"/>
    <col min="2" max="2" width="11.77734375" style="34" customWidth="1"/>
    <col min="3" max="3" width="12.77734375" style="35" customWidth="1"/>
    <col min="4" max="4" width="6.5546875" style="34" bestFit="1" customWidth="1"/>
    <col min="5" max="5" width="24.77734375" style="34" bestFit="1" customWidth="1"/>
    <col min="6" max="6" width="5.77734375" style="34" customWidth="1"/>
    <col min="7" max="9" width="10.77734375" style="34" customWidth="1"/>
    <col min="10" max="10" width="15.77734375" style="34" customWidth="1"/>
    <col min="11" max="11" width="20.77734375" style="34" customWidth="1"/>
    <col min="12" max="12" width="25.77734375" style="34" customWidth="1"/>
    <col min="13" max="13" width="30.77734375" style="34" customWidth="1"/>
    <col min="14" max="16" width="4.77734375" style="34" customWidth="1"/>
    <col min="17" max="17" width="9.77734375" style="34" customWidth="1"/>
    <col min="18" max="18" width="7.77734375" style="51" customWidth="1"/>
    <col min="19" max="19" width="1.77734375" style="31" customWidth="1"/>
    <col min="20" max="16384" width="8.88671875" style="31"/>
  </cols>
  <sheetData>
    <row r="1" spans="1:18" ht="15" customHeight="1">
      <c r="K1" s="37"/>
      <c r="L1" s="37"/>
      <c r="M1" s="37"/>
      <c r="N1" s="37"/>
      <c r="O1" s="37"/>
      <c r="P1" s="36"/>
      <c r="Q1" s="37"/>
      <c r="R1" s="37"/>
    </row>
    <row r="2" spans="1:18" ht="20.25" customHeight="1">
      <c r="B2" s="329" t="s">
        <v>239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18" ht="15" customHeight="1" thickBot="1">
      <c r="B3" s="38"/>
      <c r="C3" s="62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R3" s="34"/>
    </row>
    <row r="4" spans="1:18" ht="20.100000000000001" customHeight="1" thickBot="1">
      <c r="B4" s="146" t="s">
        <v>20</v>
      </c>
      <c r="C4" s="338" t="s">
        <v>32</v>
      </c>
      <c r="D4" s="338"/>
      <c r="E4" s="338"/>
      <c r="F4" s="338"/>
      <c r="G4" s="337"/>
      <c r="H4" s="337"/>
      <c r="I4" s="337"/>
      <c r="J4" s="44"/>
      <c r="K4" s="45"/>
      <c r="L4" s="45"/>
      <c r="M4" s="43"/>
      <c r="N4" s="45"/>
      <c r="O4" s="43"/>
      <c r="P4" s="43"/>
      <c r="Q4" s="43"/>
      <c r="R4" s="43"/>
    </row>
    <row r="5" spans="1:18" ht="72.95" customHeight="1" thickBot="1">
      <c r="B5" s="147" t="s">
        <v>21</v>
      </c>
      <c r="C5" s="336" t="str">
        <f>자산분류기준!C15</f>
        <v>- 금융전산시스템과 관련된 부서(IT지원실)의 업무용 PC.
- 업무용 PC와 연결된 복사기, 프린터 등</v>
      </c>
      <c r="D5" s="336"/>
      <c r="E5" s="336"/>
      <c r="F5" s="336"/>
      <c r="G5" s="337"/>
      <c r="H5" s="337"/>
      <c r="I5" s="337"/>
      <c r="J5" s="48"/>
      <c r="K5" s="45"/>
      <c r="L5" s="45"/>
      <c r="M5" s="49"/>
      <c r="N5" s="45"/>
      <c r="O5" s="49"/>
      <c r="P5" s="49"/>
      <c r="Q5" s="49"/>
      <c r="R5" s="49"/>
    </row>
    <row r="6" spans="1:18" ht="17.25" thickBot="1"/>
    <row r="7" spans="1:18">
      <c r="B7" s="330" t="s">
        <v>260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2"/>
    </row>
    <row r="8" spans="1:18">
      <c r="B8" s="310" t="s">
        <v>242</v>
      </c>
      <c r="C8" s="303" t="s">
        <v>243</v>
      </c>
      <c r="D8" s="303" t="s">
        <v>240</v>
      </c>
      <c r="E8" s="303" t="s">
        <v>244</v>
      </c>
      <c r="F8" s="304" t="s">
        <v>245</v>
      </c>
      <c r="G8" s="304" t="s">
        <v>261</v>
      </c>
      <c r="H8" s="304"/>
      <c r="I8" s="304"/>
      <c r="J8" s="303" t="s">
        <v>247</v>
      </c>
      <c r="K8" s="303" t="s">
        <v>248</v>
      </c>
      <c r="L8" s="303" t="s">
        <v>249</v>
      </c>
      <c r="M8" s="304" t="s">
        <v>250</v>
      </c>
      <c r="N8" s="304" t="s">
        <v>262</v>
      </c>
      <c r="O8" s="304"/>
      <c r="P8" s="304"/>
      <c r="Q8" s="303" t="s">
        <v>263</v>
      </c>
      <c r="R8" s="301" t="s">
        <v>264</v>
      </c>
    </row>
    <row r="9" spans="1:18">
      <c r="B9" s="310"/>
      <c r="C9" s="304"/>
      <c r="D9" s="304"/>
      <c r="E9" s="304"/>
      <c r="F9" s="304"/>
      <c r="G9" s="242" t="s">
        <v>265</v>
      </c>
      <c r="H9" s="242" t="s">
        <v>266</v>
      </c>
      <c r="I9" s="242" t="s">
        <v>267</v>
      </c>
      <c r="J9" s="304"/>
      <c r="K9" s="304"/>
      <c r="L9" s="304"/>
      <c r="M9" s="304"/>
      <c r="N9" s="242" t="s">
        <v>268</v>
      </c>
      <c r="O9" s="242" t="s">
        <v>269</v>
      </c>
      <c r="P9" s="242" t="s">
        <v>270</v>
      </c>
      <c r="Q9" s="304"/>
      <c r="R9" s="302"/>
    </row>
    <row r="10" spans="1:18" s="174" customFormat="1">
      <c r="A10" s="169"/>
      <c r="B10" s="170">
        <v>1</v>
      </c>
      <c r="C10" s="176" t="s">
        <v>418</v>
      </c>
      <c r="D10" s="171" t="s">
        <v>419</v>
      </c>
      <c r="E10" s="237" t="s">
        <v>413</v>
      </c>
      <c r="F10" s="171">
        <v>10</v>
      </c>
      <c r="G10" s="157"/>
      <c r="H10" s="154"/>
      <c r="I10" s="154"/>
      <c r="J10" s="185"/>
      <c r="K10" s="176"/>
      <c r="L10" s="171" t="s">
        <v>419</v>
      </c>
      <c r="M10" s="156" t="s">
        <v>421</v>
      </c>
      <c r="N10" s="172">
        <v>2</v>
      </c>
      <c r="O10" s="172">
        <v>2</v>
      </c>
      <c r="P10" s="172">
        <v>2</v>
      </c>
      <c r="Q10" s="93">
        <f t="shared" ref="Q10:Q25" si="0">SUM(N10:P10)</f>
        <v>6</v>
      </c>
      <c r="R10" s="173" t="str">
        <f t="shared" ref="R10:R11" si="1">IF(Q10&gt;7,"가급",IF(Q10&gt;5,"나급", "다급"))</f>
        <v>나급</v>
      </c>
    </row>
    <row r="11" spans="1:18" s="174" customFormat="1">
      <c r="A11" s="169"/>
      <c r="B11" s="170">
        <v>2</v>
      </c>
      <c r="C11" s="176" t="s">
        <v>418</v>
      </c>
      <c r="D11" s="171" t="s">
        <v>419</v>
      </c>
      <c r="E11" s="238" t="s">
        <v>414</v>
      </c>
      <c r="F11" s="171">
        <v>10</v>
      </c>
      <c r="G11" s="157"/>
      <c r="H11" s="154"/>
      <c r="I11" s="154"/>
      <c r="J11" s="185"/>
      <c r="K11" s="176"/>
      <c r="L11" s="171" t="s">
        <v>419</v>
      </c>
      <c r="M11" s="156" t="s">
        <v>422</v>
      </c>
      <c r="N11" s="172">
        <v>2</v>
      </c>
      <c r="O11" s="172">
        <v>2</v>
      </c>
      <c r="P11" s="172">
        <v>2</v>
      </c>
      <c r="Q11" s="93">
        <f t="shared" si="0"/>
        <v>6</v>
      </c>
      <c r="R11" s="173" t="str">
        <f t="shared" si="1"/>
        <v>나급</v>
      </c>
    </row>
    <row r="12" spans="1:18" s="87" customFormat="1">
      <c r="A12" s="89"/>
      <c r="B12" s="170">
        <v>3</v>
      </c>
      <c r="C12" s="176" t="s">
        <v>418</v>
      </c>
      <c r="D12" s="171" t="s">
        <v>419</v>
      </c>
      <c r="E12" s="238" t="s">
        <v>415</v>
      </c>
      <c r="F12" s="171">
        <v>20</v>
      </c>
      <c r="G12" s="157"/>
      <c r="H12" s="154"/>
      <c r="I12" s="154"/>
      <c r="J12" s="185"/>
      <c r="K12" s="176"/>
      <c r="L12" s="171" t="s">
        <v>419</v>
      </c>
      <c r="M12" s="175" t="s">
        <v>423</v>
      </c>
      <c r="N12" s="172">
        <v>2</v>
      </c>
      <c r="O12" s="172">
        <v>2</v>
      </c>
      <c r="P12" s="172">
        <v>2</v>
      </c>
      <c r="Q12" s="93">
        <f t="shared" si="0"/>
        <v>6</v>
      </c>
      <c r="R12" s="177" t="str">
        <f>IF(Q12&gt;7,"가급",IF(Q12&gt;5,"나급", "다급"))</f>
        <v>나급</v>
      </c>
    </row>
    <row r="13" spans="1:18" s="51" customFormat="1">
      <c r="A13" s="60"/>
      <c r="B13" s="170">
        <v>4</v>
      </c>
      <c r="C13" s="176" t="s">
        <v>418</v>
      </c>
      <c r="D13" s="171" t="s">
        <v>420</v>
      </c>
      <c r="E13" s="161" t="s">
        <v>416</v>
      </c>
      <c r="F13" s="91">
        <v>160</v>
      </c>
      <c r="G13" s="157"/>
      <c r="H13" s="154"/>
      <c r="I13" s="154"/>
      <c r="J13" s="186"/>
      <c r="K13" s="107"/>
      <c r="L13" s="171" t="s">
        <v>420</v>
      </c>
      <c r="M13" s="161" t="s">
        <v>424</v>
      </c>
      <c r="N13" s="172">
        <v>2</v>
      </c>
      <c r="O13" s="172">
        <v>2</v>
      </c>
      <c r="P13" s="172">
        <v>2</v>
      </c>
      <c r="Q13" s="93">
        <f t="shared" si="0"/>
        <v>6</v>
      </c>
      <c r="R13" s="97" t="str">
        <f>IF(Q13&gt;7,"가급",IF(Q13&gt;5,"나급", "다급"))</f>
        <v>나급</v>
      </c>
    </row>
    <row r="14" spans="1:18" s="51" customFormat="1">
      <c r="A14" s="60"/>
      <c r="B14" s="170">
        <v>5</v>
      </c>
      <c r="C14" s="176" t="s">
        <v>418</v>
      </c>
      <c r="D14" s="171" t="s">
        <v>420</v>
      </c>
      <c r="E14" s="161" t="s">
        <v>417</v>
      </c>
      <c r="F14" s="91">
        <v>34</v>
      </c>
      <c r="G14" s="157"/>
      <c r="H14" s="154"/>
      <c r="I14" s="154"/>
      <c r="J14" s="186"/>
      <c r="K14" s="107"/>
      <c r="L14" s="171" t="s">
        <v>420</v>
      </c>
      <c r="M14" s="161" t="s">
        <v>424</v>
      </c>
      <c r="N14" s="172">
        <v>2</v>
      </c>
      <c r="O14" s="172">
        <v>2</v>
      </c>
      <c r="P14" s="172">
        <v>2</v>
      </c>
      <c r="Q14" s="93">
        <f t="shared" si="0"/>
        <v>6</v>
      </c>
      <c r="R14" s="97" t="str">
        <f t="shared" ref="R14:R20" si="2">IF(Q14&gt;7,"가급",IF(Q14&gt;5,"나급", "다급"))</f>
        <v>나급</v>
      </c>
    </row>
    <row r="15" spans="1:18" s="51" customFormat="1">
      <c r="A15" s="60"/>
      <c r="B15" s="170"/>
      <c r="C15" s="176"/>
      <c r="D15" s="171"/>
      <c r="E15" s="161"/>
      <c r="F15" s="91"/>
      <c r="G15" s="157"/>
      <c r="H15" s="154"/>
      <c r="I15" s="154"/>
      <c r="J15" s="186"/>
      <c r="K15" s="107"/>
      <c r="L15" s="171"/>
      <c r="M15" s="161"/>
      <c r="N15" s="172"/>
      <c r="O15" s="172"/>
      <c r="P15" s="172"/>
      <c r="Q15" s="93"/>
      <c r="R15" s="97"/>
    </row>
    <row r="16" spans="1:18" s="51" customFormat="1">
      <c r="A16" s="60"/>
      <c r="B16" s="170"/>
      <c r="C16" s="176"/>
      <c r="D16" s="91"/>
      <c r="E16" s="161"/>
      <c r="F16" s="91"/>
      <c r="G16" s="157"/>
      <c r="H16" s="154"/>
      <c r="I16" s="154"/>
      <c r="J16" s="186"/>
      <c r="K16" s="107"/>
      <c r="L16" s="91"/>
      <c r="M16" s="161"/>
      <c r="N16" s="172"/>
      <c r="O16" s="172"/>
      <c r="P16" s="172"/>
      <c r="Q16" s="93"/>
      <c r="R16" s="97"/>
    </row>
    <row r="17" spans="1:18" s="51" customFormat="1">
      <c r="A17" s="60"/>
      <c r="B17" s="170"/>
      <c r="C17" s="176"/>
      <c r="D17" s="91"/>
      <c r="E17" s="161"/>
      <c r="F17" s="91"/>
      <c r="G17" s="157"/>
      <c r="H17" s="154"/>
      <c r="I17" s="154"/>
      <c r="J17" s="186"/>
      <c r="K17" s="107"/>
      <c r="L17" s="91"/>
      <c r="M17" s="161"/>
      <c r="N17" s="172"/>
      <c r="O17" s="172"/>
      <c r="P17" s="172"/>
      <c r="Q17" s="93"/>
      <c r="R17" s="97"/>
    </row>
    <row r="18" spans="1:18" s="51" customFormat="1">
      <c r="A18" s="60"/>
      <c r="B18" s="170"/>
      <c r="C18" s="176"/>
      <c r="D18" s="91"/>
      <c r="E18" s="161"/>
      <c r="F18" s="91"/>
      <c r="G18" s="157"/>
      <c r="H18" s="154"/>
      <c r="I18" s="154"/>
      <c r="J18" s="186"/>
      <c r="K18" s="107"/>
      <c r="L18" s="91"/>
      <c r="M18" s="161"/>
      <c r="N18" s="172"/>
      <c r="O18" s="172"/>
      <c r="P18" s="172"/>
      <c r="Q18" s="93"/>
      <c r="R18" s="97"/>
    </row>
    <row r="19" spans="1:18" s="51" customFormat="1">
      <c r="A19" s="60"/>
      <c r="B19" s="170"/>
      <c r="C19" s="176"/>
      <c r="D19" s="91"/>
      <c r="E19" s="161"/>
      <c r="F19" s="91"/>
      <c r="G19" s="157"/>
      <c r="H19" s="154"/>
      <c r="I19" s="154"/>
      <c r="J19" s="186"/>
      <c r="K19" s="107"/>
      <c r="L19" s="91"/>
      <c r="M19" s="161"/>
      <c r="N19" s="172"/>
      <c r="O19" s="172"/>
      <c r="P19" s="172"/>
      <c r="Q19" s="93"/>
      <c r="R19" s="97"/>
    </row>
    <row r="20" spans="1:18" s="51" customFormat="1">
      <c r="A20" s="60"/>
      <c r="B20" s="170"/>
      <c r="C20" s="176"/>
      <c r="D20" s="91"/>
      <c r="E20" s="161"/>
      <c r="F20" s="91"/>
      <c r="G20" s="157"/>
      <c r="H20" s="154"/>
      <c r="I20" s="154"/>
      <c r="J20" s="186"/>
      <c r="K20" s="107"/>
      <c r="L20" s="91"/>
      <c r="M20" s="161"/>
      <c r="N20" s="172"/>
      <c r="O20" s="172"/>
      <c r="P20" s="172"/>
      <c r="Q20" s="93"/>
      <c r="R20" s="97"/>
    </row>
    <row r="21" spans="1:18" s="87" customFormat="1">
      <c r="A21" s="89"/>
      <c r="B21" s="170"/>
      <c r="C21" s="176"/>
      <c r="D21" s="232"/>
      <c r="E21" s="233"/>
      <c r="F21" s="232"/>
      <c r="G21" s="157"/>
      <c r="H21" s="154"/>
      <c r="I21" s="154"/>
      <c r="J21" s="234"/>
      <c r="K21" s="231"/>
      <c r="L21" s="232"/>
      <c r="M21" s="161"/>
      <c r="N21" s="172"/>
      <c r="O21" s="172"/>
      <c r="P21" s="172"/>
      <c r="Q21" s="93"/>
      <c r="R21" s="97"/>
    </row>
    <row r="22" spans="1:18" s="87" customFormat="1">
      <c r="A22" s="89"/>
      <c r="B22" s="170"/>
      <c r="C22" s="176"/>
      <c r="D22" s="232"/>
      <c r="E22" s="233"/>
      <c r="F22" s="232"/>
      <c r="G22" s="157"/>
      <c r="H22" s="154"/>
      <c r="I22" s="154"/>
      <c r="J22" s="234"/>
      <c r="K22" s="231"/>
      <c r="L22" s="232"/>
      <c r="M22" s="161"/>
      <c r="N22" s="172"/>
      <c r="O22" s="172"/>
      <c r="P22" s="172"/>
      <c r="Q22" s="93"/>
      <c r="R22" s="97"/>
    </row>
    <row r="23" spans="1:18" s="87" customFormat="1">
      <c r="A23" s="89"/>
      <c r="B23" s="170"/>
      <c r="C23" s="176"/>
      <c r="D23" s="232"/>
      <c r="E23" s="233"/>
      <c r="F23" s="232"/>
      <c r="G23" s="157"/>
      <c r="H23" s="154"/>
      <c r="I23" s="154"/>
      <c r="J23" s="234"/>
      <c r="K23" s="231"/>
      <c r="L23" s="232"/>
      <c r="M23" s="161"/>
      <c r="N23" s="172"/>
      <c r="O23" s="172"/>
      <c r="P23" s="172"/>
      <c r="Q23" s="93"/>
      <c r="R23" s="97"/>
    </row>
    <row r="24" spans="1:18" s="87" customFormat="1">
      <c r="A24" s="89"/>
      <c r="B24" s="170"/>
      <c r="C24" s="176"/>
      <c r="D24" s="232"/>
      <c r="E24" s="233"/>
      <c r="F24" s="232"/>
      <c r="G24" s="157"/>
      <c r="H24" s="154"/>
      <c r="I24" s="154"/>
      <c r="J24" s="234"/>
      <c r="K24" s="231"/>
      <c r="L24" s="232"/>
      <c r="M24" s="161"/>
      <c r="N24" s="172"/>
      <c r="O24" s="172"/>
      <c r="P24" s="172"/>
      <c r="Q24" s="93"/>
      <c r="R24" s="97"/>
    </row>
    <row r="25" spans="1:18" s="87" customFormat="1" ht="17.25" thickBot="1">
      <c r="A25" s="89"/>
      <c r="B25" s="183"/>
      <c r="C25" s="180"/>
      <c r="D25" s="178"/>
      <c r="E25" s="179"/>
      <c r="F25" s="178"/>
      <c r="G25" s="162"/>
      <c r="H25" s="163"/>
      <c r="I25" s="163"/>
      <c r="J25" s="187"/>
      <c r="K25" s="180"/>
      <c r="L25" s="181"/>
      <c r="M25" s="179"/>
      <c r="N25" s="109"/>
      <c r="O25" s="109"/>
      <c r="P25" s="181"/>
      <c r="Q25" s="181"/>
      <c r="R25" s="182"/>
    </row>
  </sheetData>
  <mergeCells count="17">
    <mergeCell ref="C4:I4"/>
    <mergeCell ref="N8:P8"/>
    <mergeCell ref="M8:M9"/>
    <mergeCell ref="B2:R2"/>
    <mergeCell ref="K8:K9"/>
    <mergeCell ref="B7:R7"/>
    <mergeCell ref="B8:B9"/>
    <mergeCell ref="Q8:Q9"/>
    <mergeCell ref="J8:J9"/>
    <mergeCell ref="C8:C9"/>
    <mergeCell ref="R8:R9"/>
    <mergeCell ref="L8:L9"/>
    <mergeCell ref="G8:I8"/>
    <mergeCell ref="D8:D9"/>
    <mergeCell ref="F8:F9"/>
    <mergeCell ref="E8:E9"/>
    <mergeCell ref="C5:I5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51" fitToHeight="10" orientation="landscape" r:id="rId1"/>
  <headerFooter>
    <oddHeader>&amp;L&amp;F&amp;R&amp;A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/>
  </sheetPr>
  <dimension ref="A1:S12"/>
  <sheetViews>
    <sheetView showGridLines="0" view="pageBreakPreview" zoomScale="70" zoomScaleNormal="100" zoomScaleSheetLayoutView="70" workbookViewId="0">
      <pane ySplit="9" topLeftCell="A10" activePane="bottomLeft" state="frozen"/>
      <selection pane="bottomLeft" activeCell="C5" sqref="C5:F5"/>
    </sheetView>
  </sheetViews>
  <sheetFormatPr defaultRowHeight="16.5"/>
  <cols>
    <col min="1" max="1" width="1.6640625" style="31" customWidth="1"/>
    <col min="2" max="2" width="12.33203125" style="34" customWidth="1"/>
    <col min="3" max="3" width="10.77734375" style="35" customWidth="1"/>
    <col min="4" max="4" width="20.77734375" style="34" customWidth="1"/>
    <col min="5" max="5" width="21.21875" style="54" customWidth="1"/>
    <col min="6" max="6" width="5.77734375" style="34" customWidth="1"/>
    <col min="7" max="8" width="10.77734375" style="34" customWidth="1"/>
    <col min="9" max="9" width="10.77734375" style="37" customWidth="1"/>
    <col min="10" max="10" width="19.33203125" style="36" bestFit="1" customWidth="1"/>
    <col min="11" max="11" width="20.77734375" style="37" customWidth="1"/>
    <col min="12" max="12" width="33.109375" style="61" customWidth="1"/>
    <col min="13" max="13" width="18.33203125" style="37" bestFit="1" customWidth="1"/>
    <col min="14" max="14" width="16.6640625" style="37" customWidth="1"/>
    <col min="15" max="17" width="4.77734375" style="34" customWidth="1"/>
    <col min="18" max="18" width="9.77734375" style="34" customWidth="1"/>
    <col min="19" max="19" width="7.77734375" style="31" customWidth="1"/>
    <col min="20" max="20" width="1.5546875" style="31" customWidth="1"/>
    <col min="21" max="16384" width="8.88671875" style="31"/>
  </cols>
  <sheetData>
    <row r="1" spans="1:19" ht="15" customHeight="1"/>
    <row r="2" spans="1:19" ht="38.25" customHeight="1">
      <c r="B2" s="341" t="s">
        <v>271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</row>
    <row r="3" spans="1:19" ht="15" customHeight="1" thickBot="1">
      <c r="B3" s="38"/>
      <c r="C3" s="38"/>
      <c r="D3" s="38"/>
      <c r="E3" s="39"/>
      <c r="F3" s="39"/>
      <c r="G3" s="39"/>
      <c r="H3" s="39"/>
      <c r="I3" s="39"/>
      <c r="J3" s="34"/>
      <c r="K3" s="34"/>
      <c r="L3" s="54"/>
      <c r="M3" s="34"/>
      <c r="N3" s="34"/>
      <c r="O3" s="31"/>
    </row>
    <row r="4" spans="1:19" ht="20.100000000000001" customHeight="1">
      <c r="B4" s="42" t="s">
        <v>20</v>
      </c>
      <c r="C4" s="312" t="s">
        <v>3</v>
      </c>
      <c r="D4" s="312"/>
      <c r="E4" s="312"/>
      <c r="F4" s="313"/>
      <c r="G4" s="43"/>
      <c r="H4" s="314"/>
      <c r="I4" s="315"/>
      <c r="J4" s="34"/>
      <c r="K4" s="34"/>
      <c r="L4" s="54"/>
      <c r="M4" s="34"/>
      <c r="N4" s="34"/>
      <c r="O4" s="31"/>
      <c r="S4" s="34"/>
    </row>
    <row r="5" spans="1:19" ht="72.95" customHeight="1" thickBot="1">
      <c r="B5" s="46" t="s">
        <v>21</v>
      </c>
      <c r="C5" s="317" t="str">
        <f>자산분류기준!C16</f>
        <v>- 금융전산시스템과 관련된 부서에서 관리되는 각종 정책, 지침, 규정이나 절차서, 매뉴얼 등과 대외비, 비밀로 관리되는 종이문서</v>
      </c>
      <c r="D5" s="318"/>
      <c r="E5" s="318"/>
      <c r="F5" s="319"/>
      <c r="L5" s="339"/>
      <c r="M5" s="339"/>
      <c r="N5" s="340"/>
      <c r="O5" s="340"/>
      <c r="P5" s="340"/>
      <c r="Q5" s="340"/>
      <c r="S5" s="34"/>
    </row>
    <row r="6" spans="1:19" ht="17.25" thickBot="1"/>
    <row r="7" spans="1:19" ht="24.75" customHeight="1">
      <c r="B7" s="330" t="s">
        <v>156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2"/>
    </row>
    <row r="8" spans="1:19" s="32" customFormat="1" ht="24.95" customHeight="1">
      <c r="B8" s="310" t="s">
        <v>157</v>
      </c>
      <c r="C8" s="303" t="s">
        <v>158</v>
      </c>
      <c r="D8" s="303" t="s">
        <v>159</v>
      </c>
      <c r="E8" s="303" t="s">
        <v>160</v>
      </c>
      <c r="F8" s="304" t="s">
        <v>161</v>
      </c>
      <c r="G8" s="304" t="s">
        <v>162</v>
      </c>
      <c r="H8" s="304"/>
      <c r="I8" s="304"/>
      <c r="J8" s="304" t="s">
        <v>163</v>
      </c>
      <c r="K8" s="303" t="s">
        <v>233</v>
      </c>
      <c r="L8" s="303" t="s">
        <v>164</v>
      </c>
      <c r="M8" s="303" t="s">
        <v>470</v>
      </c>
      <c r="N8" s="304" t="s">
        <v>165</v>
      </c>
      <c r="O8" s="304" t="s">
        <v>166</v>
      </c>
      <c r="P8" s="304"/>
      <c r="Q8" s="304"/>
      <c r="R8" s="303" t="s">
        <v>167</v>
      </c>
      <c r="S8" s="301" t="s">
        <v>168</v>
      </c>
    </row>
    <row r="9" spans="1:19" s="32" customFormat="1" ht="24.95" customHeight="1">
      <c r="B9" s="310"/>
      <c r="C9" s="304"/>
      <c r="D9" s="304"/>
      <c r="E9" s="303"/>
      <c r="F9" s="304"/>
      <c r="G9" s="242" t="s">
        <v>169</v>
      </c>
      <c r="H9" s="242" t="s">
        <v>170</v>
      </c>
      <c r="I9" s="242" t="s">
        <v>171</v>
      </c>
      <c r="J9" s="304"/>
      <c r="K9" s="304"/>
      <c r="L9" s="303"/>
      <c r="M9" s="303"/>
      <c r="N9" s="304"/>
      <c r="O9" s="242" t="s">
        <v>172</v>
      </c>
      <c r="P9" s="242" t="s">
        <v>173</v>
      </c>
      <c r="Q9" s="242" t="s">
        <v>174</v>
      </c>
      <c r="R9" s="304"/>
      <c r="S9" s="302"/>
    </row>
    <row r="10" spans="1:19" s="195" customFormat="1" ht="13.5">
      <c r="A10" s="188"/>
      <c r="B10" s="189">
        <v>1</v>
      </c>
      <c r="C10" s="235" t="s">
        <v>449</v>
      </c>
      <c r="D10" s="197" t="s">
        <v>450</v>
      </c>
      <c r="E10" s="197" t="s">
        <v>451</v>
      </c>
      <c r="F10" s="190">
        <v>1</v>
      </c>
      <c r="G10" s="190"/>
      <c r="H10" s="190"/>
      <c r="I10" s="190"/>
      <c r="J10" s="191"/>
      <c r="K10" s="192"/>
      <c r="L10" s="193" t="s">
        <v>452</v>
      </c>
      <c r="M10" s="192" t="s">
        <v>455</v>
      </c>
      <c r="N10" s="190"/>
      <c r="O10" s="190">
        <v>3</v>
      </c>
      <c r="P10" s="190">
        <v>2</v>
      </c>
      <c r="Q10" s="190">
        <v>1</v>
      </c>
      <c r="R10" s="190">
        <f t="shared" ref="R10:R12" si="0">SUM(O10:Q10)</f>
        <v>6</v>
      </c>
      <c r="S10" s="194" t="str">
        <f>IF(R10&gt;7,"가급",IF(R10&gt;5,"나급", "다급"))</f>
        <v>나급</v>
      </c>
    </row>
    <row r="11" spans="1:19" s="195" customFormat="1" ht="13.5">
      <c r="A11" s="188"/>
      <c r="B11" s="189">
        <v>2</v>
      </c>
      <c r="C11" s="235" t="s">
        <v>449</v>
      </c>
      <c r="D11" s="197" t="s">
        <v>450</v>
      </c>
      <c r="E11" s="197" t="s">
        <v>451</v>
      </c>
      <c r="F11" s="190">
        <v>1</v>
      </c>
      <c r="G11" s="190"/>
      <c r="H11" s="190"/>
      <c r="I11" s="190"/>
      <c r="J11" s="196"/>
      <c r="K11" s="192"/>
      <c r="L11" s="193" t="s">
        <v>453</v>
      </c>
      <c r="M11" s="192" t="s">
        <v>455</v>
      </c>
      <c r="N11" s="190"/>
      <c r="O11" s="190">
        <v>3</v>
      </c>
      <c r="P11" s="190">
        <v>2</v>
      </c>
      <c r="Q11" s="190">
        <v>1</v>
      </c>
      <c r="R11" s="190">
        <f t="shared" si="0"/>
        <v>6</v>
      </c>
      <c r="S11" s="194" t="str">
        <f>IF(R11&gt;7,"가급",IF(R11&gt;5,"나급", "다급"))</f>
        <v>나급</v>
      </c>
    </row>
    <row r="12" spans="1:19" s="195" customFormat="1" ht="14.25" thickBot="1">
      <c r="A12" s="188"/>
      <c r="B12" s="251">
        <v>3</v>
      </c>
      <c r="C12" s="252" t="s">
        <v>449</v>
      </c>
      <c r="D12" s="253" t="s">
        <v>450</v>
      </c>
      <c r="E12" s="253" t="s">
        <v>451</v>
      </c>
      <c r="F12" s="254">
        <v>1</v>
      </c>
      <c r="G12" s="254"/>
      <c r="H12" s="254"/>
      <c r="I12" s="254"/>
      <c r="J12" s="255"/>
      <c r="K12" s="256"/>
      <c r="L12" s="253" t="s">
        <v>454</v>
      </c>
      <c r="M12" s="257" t="s">
        <v>455</v>
      </c>
      <c r="N12" s="254"/>
      <c r="O12" s="254">
        <v>3</v>
      </c>
      <c r="P12" s="254">
        <v>2</v>
      </c>
      <c r="Q12" s="254">
        <v>1</v>
      </c>
      <c r="R12" s="254">
        <f t="shared" si="0"/>
        <v>6</v>
      </c>
      <c r="S12" s="258" t="str">
        <f t="shared" ref="S12" si="1">IF(R12&gt;7,"가급",IF(R12&gt;5,"나급", "다급"))</f>
        <v>나급</v>
      </c>
    </row>
  </sheetData>
  <mergeCells count="20">
    <mergeCell ref="C4:F4"/>
    <mergeCell ref="C8:C9"/>
    <mergeCell ref="M8:M9"/>
    <mergeCell ref="O8:Q8"/>
    <mergeCell ref="L5:Q5"/>
    <mergeCell ref="C5:F5"/>
    <mergeCell ref="G8:I8"/>
    <mergeCell ref="D8:D9"/>
    <mergeCell ref="B2:S2"/>
    <mergeCell ref="H4:I4"/>
    <mergeCell ref="S8:S9"/>
    <mergeCell ref="J8:J9"/>
    <mergeCell ref="R8:R9"/>
    <mergeCell ref="K8:K9"/>
    <mergeCell ref="N8:N9"/>
    <mergeCell ref="E8:E9"/>
    <mergeCell ref="F8:F9"/>
    <mergeCell ref="B7:S7"/>
    <mergeCell ref="B8:B9"/>
    <mergeCell ref="L8:L9"/>
  </mergeCells>
  <phoneticPr fontId="4" type="noConversion"/>
  <pageMargins left="0.4" right="0.4" top="0.46" bottom="0.39370078740157483" header="0.23" footer="0.19685039370078741"/>
  <pageSetup paperSize="9" scale="49" fitToHeight="0" orientation="landscape" r:id="rId1"/>
  <headerFooter>
    <oddHeader>&amp;L&amp;"다음_SemiBold,SemiBold"&amp;16&amp;F&amp;R&amp;"다음_SemiBold,SemiBold"&amp;18&amp;A</oddHeader>
    <oddFooter>&amp;C&amp;"다음_Regular,보통"&amp;10- &amp;P / 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B1:V14"/>
  <sheetViews>
    <sheetView showGridLines="0" view="pageBreakPreview" zoomScale="55" zoomScaleNormal="85" zoomScaleSheetLayoutView="55" workbookViewId="0">
      <pane ySplit="9" topLeftCell="A10" activePane="bottomLeft" state="frozen"/>
      <selection pane="bottomLeft" activeCell="I31" sqref="I29:I31"/>
    </sheetView>
  </sheetViews>
  <sheetFormatPr defaultRowHeight="16.5"/>
  <cols>
    <col min="1" max="1" width="1.77734375" style="31" customWidth="1"/>
    <col min="2" max="2" width="12.77734375" style="34" customWidth="1"/>
    <col min="3" max="3" width="10.77734375" style="35" customWidth="1"/>
    <col min="4" max="4" width="20.77734375" style="34" customWidth="1"/>
    <col min="5" max="5" width="25.77734375" style="34" customWidth="1"/>
    <col min="6" max="6" width="4.77734375" style="34" customWidth="1"/>
    <col min="7" max="8" width="10.77734375" style="34" customWidth="1"/>
    <col min="9" max="9" width="10.77734375" style="37" customWidth="1"/>
    <col min="10" max="10" width="19.21875" style="37" bestFit="1" customWidth="1"/>
    <col min="11" max="11" width="20.77734375" style="37" customWidth="1"/>
    <col min="12" max="12" width="21.33203125" style="37" customWidth="1"/>
    <col min="13" max="13" width="16.77734375" style="37" customWidth="1"/>
    <col min="14" max="14" width="23.77734375" style="37" customWidth="1"/>
    <col min="15" max="17" width="4.77734375" style="34" customWidth="1"/>
    <col min="18" max="18" width="9.77734375" style="34" customWidth="1"/>
    <col min="19" max="19" width="7.77734375" style="51" customWidth="1"/>
    <col min="20" max="20" width="1.77734375" style="31" customWidth="1"/>
    <col min="21" max="16384" width="8.88671875" style="31"/>
  </cols>
  <sheetData>
    <row r="1" spans="2:22" ht="15" customHeight="1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S1" s="34"/>
    </row>
    <row r="2" spans="2:22" ht="20.25" customHeight="1">
      <c r="B2" s="311" t="s">
        <v>234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</row>
    <row r="3" spans="2:22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41"/>
      <c r="O3" s="41"/>
      <c r="P3" s="41"/>
      <c r="S3" s="34"/>
    </row>
    <row r="4" spans="2:22" ht="20.100000000000001" customHeight="1">
      <c r="B4" s="42" t="s">
        <v>76</v>
      </c>
      <c r="C4" s="320" t="s">
        <v>85</v>
      </c>
      <c r="D4" s="321"/>
      <c r="E4" s="321"/>
      <c r="F4" s="322"/>
      <c r="G4" s="43"/>
      <c r="H4" s="43"/>
      <c r="I4" s="43"/>
      <c r="J4" s="314"/>
      <c r="K4" s="315"/>
      <c r="L4" s="45"/>
      <c r="M4" s="85"/>
      <c r="N4" s="43"/>
      <c r="O4" s="45"/>
      <c r="P4" s="43"/>
      <c r="Q4" s="43"/>
      <c r="R4" s="43"/>
      <c r="S4" s="43"/>
    </row>
    <row r="5" spans="2:22" ht="72.95" customHeight="1" thickBot="1">
      <c r="B5" s="46" t="s">
        <v>78</v>
      </c>
      <c r="C5" s="317" t="str">
        <f>자산분류기준!C17</f>
        <v>- 정보시스템의 운영을 지원하기 위한 물리적 자원(전원장치, UPS, 항온항습기) 및 사무실의 보안관리를 위한 자원(CCTV, 출입통제장비)</v>
      </c>
      <c r="D5" s="318"/>
      <c r="E5" s="318"/>
      <c r="F5" s="319"/>
      <c r="G5" s="47"/>
      <c r="H5" s="47"/>
      <c r="I5" s="47"/>
      <c r="J5" s="316"/>
      <c r="K5" s="315"/>
      <c r="L5" s="45"/>
      <c r="M5" s="85"/>
      <c r="N5" s="49"/>
      <c r="O5" s="45"/>
      <c r="P5" s="49"/>
      <c r="Q5" s="49"/>
      <c r="R5" s="49"/>
      <c r="S5" s="49"/>
    </row>
    <row r="6" spans="2:22" ht="17.25" thickBot="1"/>
    <row r="7" spans="2:22" ht="24.95" customHeight="1">
      <c r="B7" s="324" t="s">
        <v>85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6"/>
    </row>
    <row r="8" spans="2:22" s="32" customFormat="1" ht="24.95" customHeight="1">
      <c r="B8" s="345" t="s">
        <v>53</v>
      </c>
      <c r="C8" s="303" t="s">
        <v>88</v>
      </c>
      <c r="D8" s="303" t="s">
        <v>89</v>
      </c>
      <c r="E8" s="303" t="s">
        <v>90</v>
      </c>
      <c r="F8" s="304" t="s">
        <v>54</v>
      </c>
      <c r="G8" s="304" t="s">
        <v>55</v>
      </c>
      <c r="H8" s="304"/>
      <c r="I8" s="304"/>
      <c r="J8" s="303" t="s">
        <v>56</v>
      </c>
      <c r="K8" s="303" t="s">
        <v>440</v>
      </c>
      <c r="L8" s="303" t="s">
        <v>134</v>
      </c>
      <c r="M8" s="303" t="s">
        <v>152</v>
      </c>
      <c r="N8" s="304" t="s">
        <v>57</v>
      </c>
      <c r="O8" s="304" t="s">
        <v>58</v>
      </c>
      <c r="P8" s="304"/>
      <c r="Q8" s="304"/>
      <c r="R8" s="304" t="s">
        <v>86</v>
      </c>
      <c r="S8" s="302" t="s">
        <v>87</v>
      </c>
    </row>
    <row r="9" spans="2:22" s="32" customFormat="1" ht="24.95" customHeight="1" thickBot="1">
      <c r="B9" s="346"/>
      <c r="C9" s="344"/>
      <c r="D9" s="344"/>
      <c r="E9" s="344"/>
      <c r="F9" s="343"/>
      <c r="G9" s="243" t="s">
        <v>61</v>
      </c>
      <c r="H9" s="243" t="s">
        <v>62</v>
      </c>
      <c r="I9" s="243" t="s">
        <v>63</v>
      </c>
      <c r="J9" s="344"/>
      <c r="K9" s="343"/>
      <c r="L9" s="343"/>
      <c r="M9" s="344"/>
      <c r="N9" s="343"/>
      <c r="O9" s="243" t="s">
        <v>64</v>
      </c>
      <c r="P9" s="243" t="s">
        <v>65</v>
      </c>
      <c r="Q9" s="243" t="s">
        <v>66</v>
      </c>
      <c r="R9" s="343"/>
      <c r="S9" s="342"/>
      <c r="V9" s="50"/>
    </row>
    <row r="10" spans="2:22" ht="35.1" customHeight="1">
      <c r="B10" s="198">
        <v>1</v>
      </c>
      <c r="C10" s="199" t="s">
        <v>425</v>
      </c>
      <c r="D10" s="199" t="s">
        <v>426</v>
      </c>
      <c r="E10" s="199" t="s">
        <v>427</v>
      </c>
      <c r="F10" s="200">
        <v>1</v>
      </c>
      <c r="G10" s="240" t="s">
        <v>442</v>
      </c>
      <c r="H10" s="199" t="s">
        <v>446</v>
      </c>
      <c r="I10" s="240" t="s">
        <v>444</v>
      </c>
      <c r="J10" s="201"/>
      <c r="K10" s="199"/>
      <c r="L10" s="241" t="s">
        <v>435</v>
      </c>
      <c r="M10" s="199" t="s">
        <v>441</v>
      </c>
      <c r="N10" s="241" t="s">
        <v>435</v>
      </c>
      <c r="O10" s="199">
        <v>3</v>
      </c>
      <c r="P10" s="199">
        <v>3</v>
      </c>
      <c r="Q10" s="199">
        <v>3</v>
      </c>
      <c r="R10" s="200">
        <f t="shared" ref="R10:R12" si="0">SUM(O10:Q10)</f>
        <v>9</v>
      </c>
      <c r="S10" s="202" t="str">
        <f>IF(R10&gt;7,"가급",IF(R10&gt;5,"나급", "다급"))</f>
        <v>가급</v>
      </c>
      <c r="V10" s="34"/>
    </row>
    <row r="11" spans="2:22" ht="35.1" customHeight="1">
      <c r="B11" s="198">
        <v>2</v>
      </c>
      <c r="C11" s="93" t="s">
        <v>425</v>
      </c>
      <c r="D11" s="93" t="s">
        <v>428</v>
      </c>
      <c r="E11" s="93" t="s">
        <v>429</v>
      </c>
      <c r="F11" s="88">
        <v>1</v>
      </c>
      <c r="G11" s="240" t="s">
        <v>443</v>
      </c>
      <c r="H11" s="93" t="s">
        <v>447</v>
      </c>
      <c r="I11" s="240" t="s">
        <v>445</v>
      </c>
      <c r="J11" s="110"/>
      <c r="K11" s="93"/>
      <c r="L11" s="239" t="s">
        <v>436</v>
      </c>
      <c r="M11" s="199" t="s">
        <v>441</v>
      </c>
      <c r="N11" s="239" t="s">
        <v>436</v>
      </c>
      <c r="O11" s="93">
        <v>3</v>
      </c>
      <c r="P11" s="93">
        <v>3</v>
      </c>
      <c r="Q11" s="93">
        <v>3</v>
      </c>
      <c r="R11" s="88">
        <f t="shared" si="0"/>
        <v>9</v>
      </c>
      <c r="S11" s="97" t="str">
        <f t="shared" ref="S11:S14" si="1">IF(R11&gt;7,"가급",IF(R11&gt;5,"나급", "다급"))</f>
        <v>가급</v>
      </c>
      <c r="V11" s="34"/>
    </row>
    <row r="12" spans="2:22" ht="35.1" customHeight="1">
      <c r="B12" s="198">
        <v>3</v>
      </c>
      <c r="C12" s="93" t="s">
        <v>425</v>
      </c>
      <c r="D12" s="93" t="s">
        <v>430</v>
      </c>
      <c r="E12" s="93" t="s">
        <v>431</v>
      </c>
      <c r="F12" s="88">
        <v>1</v>
      </c>
      <c r="G12" s="240" t="s">
        <v>442</v>
      </c>
      <c r="H12" s="93" t="s">
        <v>446</v>
      </c>
      <c r="I12" s="240" t="s">
        <v>444</v>
      </c>
      <c r="J12" s="110"/>
      <c r="K12" s="93"/>
      <c r="L12" s="239" t="s">
        <v>437</v>
      </c>
      <c r="M12" s="199" t="s">
        <v>441</v>
      </c>
      <c r="N12" s="239" t="s">
        <v>437</v>
      </c>
      <c r="O12" s="93">
        <v>1</v>
      </c>
      <c r="P12" s="93">
        <v>1</v>
      </c>
      <c r="Q12" s="93">
        <v>3</v>
      </c>
      <c r="R12" s="88">
        <f t="shared" si="0"/>
        <v>5</v>
      </c>
      <c r="S12" s="97" t="str">
        <f t="shared" si="1"/>
        <v>다급</v>
      </c>
      <c r="V12" s="55"/>
    </row>
    <row r="13" spans="2:22" ht="35.1" customHeight="1">
      <c r="B13" s="198">
        <v>4</v>
      </c>
      <c r="C13" s="93" t="s">
        <v>425</v>
      </c>
      <c r="D13" s="93" t="s">
        <v>432</v>
      </c>
      <c r="E13" s="93" t="s">
        <v>433</v>
      </c>
      <c r="F13" s="88">
        <v>1</v>
      </c>
      <c r="G13" s="240" t="s">
        <v>442</v>
      </c>
      <c r="H13" s="93" t="s">
        <v>446</v>
      </c>
      <c r="I13" s="240" t="s">
        <v>444</v>
      </c>
      <c r="J13" s="110"/>
      <c r="K13" s="93"/>
      <c r="L13" s="239" t="s">
        <v>438</v>
      </c>
      <c r="M13" s="199" t="s">
        <v>441</v>
      </c>
      <c r="N13" s="239" t="s">
        <v>438</v>
      </c>
      <c r="O13" s="93">
        <v>1</v>
      </c>
      <c r="P13" s="93">
        <v>1</v>
      </c>
      <c r="Q13" s="93">
        <v>3</v>
      </c>
      <c r="R13" s="88">
        <f t="shared" ref="R13:R14" si="2">SUM(O13:Q13)</f>
        <v>5</v>
      </c>
      <c r="S13" s="97" t="str">
        <f t="shared" si="1"/>
        <v>다급</v>
      </c>
      <c r="V13" s="55"/>
    </row>
    <row r="14" spans="2:22" ht="35.1" customHeight="1" thickBot="1">
      <c r="B14" s="244">
        <v>5</v>
      </c>
      <c r="C14" s="109" t="s">
        <v>425</v>
      </c>
      <c r="D14" s="109" t="s">
        <v>432</v>
      </c>
      <c r="E14" s="109" t="s">
        <v>434</v>
      </c>
      <c r="F14" s="98">
        <v>1</v>
      </c>
      <c r="G14" s="245" t="s">
        <v>442</v>
      </c>
      <c r="H14" s="109" t="s">
        <v>446</v>
      </c>
      <c r="I14" s="245" t="s">
        <v>444</v>
      </c>
      <c r="J14" s="246"/>
      <c r="K14" s="109"/>
      <c r="L14" s="247" t="s">
        <v>439</v>
      </c>
      <c r="M14" s="248" t="s">
        <v>441</v>
      </c>
      <c r="N14" s="247" t="s">
        <v>439</v>
      </c>
      <c r="O14" s="109">
        <v>1</v>
      </c>
      <c r="P14" s="109">
        <v>1</v>
      </c>
      <c r="Q14" s="109">
        <v>3</v>
      </c>
      <c r="R14" s="98">
        <f t="shared" si="2"/>
        <v>5</v>
      </c>
      <c r="S14" s="111" t="str">
        <f t="shared" si="1"/>
        <v>다급</v>
      </c>
    </row>
  </sheetData>
  <sortState ref="B4:U56">
    <sortCondition ref="C4:C56"/>
    <sortCondition descending="1" ref="R4:R56"/>
    <sortCondition descending="1" ref="O4:O56"/>
    <sortCondition descending="1" ref="P4:P56"/>
    <sortCondition descending="1" ref="Q4:Q56"/>
  </sortState>
  <mergeCells count="20">
    <mergeCell ref="B8:B9"/>
    <mergeCell ref="C8:C9"/>
    <mergeCell ref="O8:Q8"/>
    <mergeCell ref="J8:J9"/>
    <mergeCell ref="N8:N9"/>
    <mergeCell ref="L8:L9"/>
    <mergeCell ref="E8:E9"/>
    <mergeCell ref="M8:M9"/>
    <mergeCell ref="C4:F4"/>
    <mergeCell ref="C5:F5"/>
    <mergeCell ref="B2:S2"/>
    <mergeCell ref="J4:K4"/>
    <mergeCell ref="B7:S7"/>
    <mergeCell ref="J5:K5"/>
    <mergeCell ref="S8:S9"/>
    <mergeCell ref="R8:R9"/>
    <mergeCell ref="D8:D9"/>
    <mergeCell ref="G8:I8"/>
    <mergeCell ref="K8:K9"/>
    <mergeCell ref="F8:F9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46" fitToHeight="10" orientation="landscape" r:id="rId1"/>
  <headerFooter>
    <oddHeader>&amp;L&amp;F&amp;R&amp;A</oddHeader>
    <oddFooter>&amp;C&amp;P/&amp;N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8"/>
  <sheetViews>
    <sheetView tabSelected="1" view="pageBreakPreview" zoomScaleNormal="85" zoomScaleSheetLayoutView="100" workbookViewId="0">
      <selection activeCell="F13" sqref="F13"/>
    </sheetView>
  </sheetViews>
  <sheetFormatPr defaultRowHeight="16.5"/>
  <cols>
    <col min="1" max="1" width="5" style="114" customWidth="1"/>
    <col min="2" max="16384" width="8.88671875" style="114"/>
  </cols>
  <sheetData>
    <row r="1" spans="2:13">
      <c r="B1" s="112" t="s">
        <v>176</v>
      </c>
      <c r="C1" s="113"/>
      <c r="D1" s="113"/>
      <c r="E1" s="113"/>
      <c r="F1" s="113"/>
      <c r="G1" s="113"/>
      <c r="H1" s="113"/>
      <c r="I1" s="113"/>
      <c r="J1" s="113"/>
      <c r="K1" s="113"/>
    </row>
    <row r="2" spans="2:13">
      <c r="B2" s="115"/>
      <c r="C2" s="113"/>
      <c r="D2" s="113"/>
      <c r="E2" s="113"/>
      <c r="F2" s="113"/>
      <c r="G2" s="113"/>
      <c r="H2" s="113"/>
      <c r="I2" s="113"/>
      <c r="J2" s="113"/>
      <c r="K2" s="113"/>
    </row>
    <row r="3" spans="2:13" ht="27">
      <c r="B3" s="116" t="s">
        <v>177</v>
      </c>
      <c r="C3" s="116" t="s">
        <v>226</v>
      </c>
      <c r="D3" s="116" t="s">
        <v>178</v>
      </c>
      <c r="E3" s="116" t="s">
        <v>179</v>
      </c>
      <c r="F3" s="116" t="s">
        <v>180</v>
      </c>
      <c r="G3" s="116" t="s">
        <v>181</v>
      </c>
      <c r="H3" s="116" t="s">
        <v>182</v>
      </c>
      <c r="I3" s="116" t="s">
        <v>183</v>
      </c>
      <c r="J3" s="116" t="s">
        <v>184</v>
      </c>
      <c r="K3" s="116" t="s">
        <v>185</v>
      </c>
      <c r="L3" s="116" t="s">
        <v>186</v>
      </c>
    </row>
    <row r="4" spans="2:13">
      <c r="B4" s="117" t="s">
        <v>187</v>
      </c>
      <c r="C4" s="117">
        <f>자산등급분포!C3</f>
        <v>1</v>
      </c>
      <c r="D4" s="117">
        <f>자산등급분포!D3</f>
        <v>1</v>
      </c>
      <c r="E4" s="117">
        <f>자산등급분포!E3</f>
        <v>4</v>
      </c>
      <c r="F4" s="117">
        <f>자산등급분포!F3</f>
        <v>20</v>
      </c>
      <c r="G4" s="117">
        <f>자산등급분포!G3</f>
        <v>17</v>
      </c>
      <c r="H4" s="117">
        <f>자산등급분포!H3</f>
        <v>0</v>
      </c>
      <c r="I4" s="117">
        <f>자산등급분포!I3</f>
        <v>0</v>
      </c>
      <c r="J4" s="117">
        <f>자산등급분포!J3</f>
        <v>2</v>
      </c>
      <c r="K4" s="118">
        <f>SUM(C4:J4)</f>
        <v>45</v>
      </c>
      <c r="L4" s="119">
        <f>K4/K8</f>
        <v>0.65217391304347827</v>
      </c>
    </row>
    <row r="5" spans="2:13">
      <c r="B5" s="117" t="s">
        <v>188</v>
      </c>
      <c r="C5" s="117">
        <f>자산등급분포!C4</f>
        <v>0</v>
      </c>
      <c r="D5" s="117">
        <f>자산등급분포!D4</f>
        <v>1</v>
      </c>
      <c r="E5" s="117">
        <f>자산등급분포!E4</f>
        <v>0</v>
      </c>
      <c r="F5" s="117">
        <f>자산등급분포!F4</f>
        <v>1</v>
      </c>
      <c r="G5" s="117">
        <f>자산등급분포!G4</f>
        <v>0</v>
      </c>
      <c r="H5" s="117">
        <f>자산등급분포!H4</f>
        <v>5</v>
      </c>
      <c r="I5" s="117">
        <f>자산등급분포!I4</f>
        <v>3</v>
      </c>
      <c r="J5" s="117">
        <f>자산등급분포!J4</f>
        <v>0</v>
      </c>
      <c r="K5" s="118">
        <f>SUM(C5:J5)</f>
        <v>10</v>
      </c>
      <c r="L5" s="119">
        <f>K5/K8</f>
        <v>0.14492753623188406</v>
      </c>
    </row>
    <row r="6" spans="2:13">
      <c r="B6" s="117" t="s">
        <v>189</v>
      </c>
      <c r="C6" s="117">
        <f>자산등급분포!C5</f>
        <v>0</v>
      </c>
      <c r="D6" s="117">
        <f>자산등급분포!D5</f>
        <v>0</v>
      </c>
      <c r="E6" s="117">
        <f>자산등급분포!E5</f>
        <v>0</v>
      </c>
      <c r="F6" s="117">
        <f>자산등급분포!F5</f>
        <v>2</v>
      </c>
      <c r="G6" s="117">
        <f>자산등급분포!G5</f>
        <v>9</v>
      </c>
      <c r="H6" s="117">
        <f>자산등급분포!H5</f>
        <v>0</v>
      </c>
      <c r="I6" s="117">
        <f>자산등급분포!I5</f>
        <v>0</v>
      </c>
      <c r="J6" s="117">
        <f>자산등급분포!J5</f>
        <v>3</v>
      </c>
      <c r="K6" s="118">
        <f>SUM(C6:J6)</f>
        <v>14</v>
      </c>
      <c r="L6" s="119">
        <f>K6/K8</f>
        <v>0.20289855072463769</v>
      </c>
    </row>
    <row r="7" spans="2:13">
      <c r="B7" s="142" t="s">
        <v>190</v>
      </c>
      <c r="C7" s="142">
        <f>SUM(C4:C6)</f>
        <v>1</v>
      </c>
      <c r="D7" s="142">
        <f t="shared" ref="D7:J7" si="0">SUM(D4:D6)</f>
        <v>2</v>
      </c>
      <c r="E7" s="142">
        <f t="shared" si="0"/>
        <v>4</v>
      </c>
      <c r="F7" s="142">
        <f t="shared" si="0"/>
        <v>23</v>
      </c>
      <c r="G7" s="142">
        <f t="shared" si="0"/>
        <v>26</v>
      </c>
      <c r="H7" s="142">
        <f t="shared" si="0"/>
        <v>5</v>
      </c>
      <c r="I7" s="142">
        <f t="shared" si="0"/>
        <v>3</v>
      </c>
      <c r="J7" s="142">
        <f t="shared" si="0"/>
        <v>5</v>
      </c>
      <c r="K7" s="143">
        <f>SUM(C7:J7)</f>
        <v>69</v>
      </c>
      <c r="L7" s="144">
        <f>K7/K8</f>
        <v>1</v>
      </c>
    </row>
    <row r="8" spans="2:13">
      <c r="B8" s="140" t="s">
        <v>191</v>
      </c>
      <c r="C8" s="140">
        <f>자산등급분포!C6</f>
        <v>1</v>
      </c>
      <c r="D8" s="140">
        <f>자산등급분포!D6</f>
        <v>2</v>
      </c>
      <c r="E8" s="140">
        <f>자산등급분포!E6</f>
        <v>4</v>
      </c>
      <c r="F8" s="140">
        <f>자산등급분포!F6</f>
        <v>23</v>
      </c>
      <c r="G8" s="140">
        <f>자산등급분포!G6</f>
        <v>26</v>
      </c>
      <c r="H8" s="140">
        <f>자산등급분포!H6</f>
        <v>5</v>
      </c>
      <c r="I8" s="140">
        <f>자산등급분포!I6</f>
        <v>3</v>
      </c>
      <c r="J8" s="140">
        <f>자산등급분포!J6</f>
        <v>5</v>
      </c>
      <c r="K8" s="140">
        <f>SUM(C8:J8)</f>
        <v>69</v>
      </c>
      <c r="L8" s="141"/>
    </row>
    <row r="10" spans="2:13" ht="27">
      <c r="B10" s="116" t="s">
        <v>192</v>
      </c>
      <c r="C10" s="116" t="s">
        <v>226</v>
      </c>
      <c r="D10" s="116" t="s">
        <v>178</v>
      </c>
      <c r="E10" s="116" t="s">
        <v>179</v>
      </c>
      <c r="F10" s="116" t="s">
        <v>180</v>
      </c>
      <c r="G10" s="116" t="s">
        <v>181</v>
      </c>
      <c r="H10" s="116" t="s">
        <v>182</v>
      </c>
      <c r="I10" s="116" t="s">
        <v>183</v>
      </c>
      <c r="J10" s="116" t="s">
        <v>184</v>
      </c>
      <c r="K10" s="121"/>
    </row>
    <row r="11" spans="2:13">
      <c r="B11" s="120" t="s">
        <v>187</v>
      </c>
      <c r="C11" s="122">
        <f>C4/$C$7</f>
        <v>1</v>
      </c>
      <c r="D11" s="122">
        <f>D4/$D$7</f>
        <v>0.5</v>
      </c>
      <c r="E11" s="122">
        <f>E4/$E$7</f>
        <v>1</v>
      </c>
      <c r="F11" s="122">
        <f>F4/$F$7</f>
        <v>0.86956521739130432</v>
      </c>
      <c r="G11" s="122">
        <f>G4/$G$7</f>
        <v>0.65384615384615385</v>
      </c>
      <c r="H11" s="122">
        <f>H4/$H$7</f>
        <v>0</v>
      </c>
      <c r="I11" s="122">
        <f>I4/$I$7</f>
        <v>0</v>
      </c>
      <c r="J11" s="122">
        <f>J4/$J$7</f>
        <v>0.4</v>
      </c>
      <c r="K11" s="123"/>
    </row>
    <row r="12" spans="2:13">
      <c r="B12" s="120" t="s">
        <v>188</v>
      </c>
      <c r="C12" s="122">
        <f>C5/$C$7</f>
        <v>0</v>
      </c>
      <c r="D12" s="122">
        <f>D5/$D$7</f>
        <v>0.5</v>
      </c>
      <c r="E12" s="122">
        <f>E5/$E$7</f>
        <v>0</v>
      </c>
      <c r="F12" s="122">
        <f>F5/$F$7</f>
        <v>4.3478260869565216E-2</v>
      </c>
      <c r="G12" s="122">
        <f>G5/$G$7</f>
        <v>0</v>
      </c>
      <c r="H12" s="122">
        <f>H5/$H$7</f>
        <v>1</v>
      </c>
      <c r="I12" s="122">
        <f>I5/$I$7</f>
        <v>1</v>
      </c>
      <c r="J12" s="122">
        <f>J5/$J$7</f>
        <v>0</v>
      </c>
      <c r="K12" s="123"/>
    </row>
    <row r="13" spans="2:13">
      <c r="B13" s="120" t="s">
        <v>189</v>
      </c>
      <c r="C13" s="122">
        <f>C6/$C$7</f>
        <v>0</v>
      </c>
      <c r="D13" s="122">
        <f>D6/$D$7</f>
        <v>0</v>
      </c>
      <c r="E13" s="122">
        <f>E6/$E$7</f>
        <v>0</v>
      </c>
      <c r="F13" s="122">
        <f>F6/$F$7</f>
        <v>8.6956521739130432E-2</v>
      </c>
      <c r="G13" s="122">
        <f>G6/$G$7</f>
        <v>0.34615384615384615</v>
      </c>
      <c r="H13" s="122">
        <f>H6/$H$7</f>
        <v>0</v>
      </c>
      <c r="I13" s="122">
        <f>I6/$I$7</f>
        <v>0</v>
      </c>
      <c r="J13" s="122">
        <f>J6/$J$7</f>
        <v>0.6</v>
      </c>
      <c r="K13" s="123"/>
    </row>
    <row r="14" spans="2:13">
      <c r="B14" s="124"/>
      <c r="C14" s="125"/>
      <c r="D14" s="125"/>
      <c r="E14" s="125"/>
      <c r="F14" s="125"/>
      <c r="G14" s="125"/>
      <c r="H14" s="125"/>
      <c r="I14" s="125"/>
      <c r="J14" s="125"/>
      <c r="K14" s="126"/>
    </row>
    <row r="15" spans="2:13">
      <c r="K15" s="127"/>
    </row>
    <row r="16" spans="2:13">
      <c r="B16" s="139" t="str">
        <f>C3</f>
        <v>DB
(전자정보)</v>
      </c>
      <c r="M16" s="128" t="str">
        <f>D3</f>
        <v>시스템</v>
      </c>
    </row>
    <row r="17" spans="2:22">
      <c r="B17" s="116" t="s">
        <v>193</v>
      </c>
      <c r="C17" s="116" t="s">
        <v>194</v>
      </c>
      <c r="D17" s="116" t="s">
        <v>195</v>
      </c>
      <c r="M17" s="116" t="s">
        <v>193</v>
      </c>
      <c r="N17" s="116" t="s">
        <v>194</v>
      </c>
      <c r="O17" s="116" t="s">
        <v>195</v>
      </c>
    </row>
    <row r="18" spans="2:22">
      <c r="B18" s="117" t="s">
        <v>187</v>
      </c>
      <c r="C18" s="117">
        <f>C4</f>
        <v>1</v>
      </c>
      <c r="D18" s="122">
        <f>C11</f>
        <v>1</v>
      </c>
      <c r="E18" s="129"/>
      <c r="F18" s="129"/>
      <c r="G18" s="113"/>
      <c r="H18" s="113"/>
      <c r="I18" s="113"/>
      <c r="J18" s="113"/>
      <c r="K18" s="113"/>
      <c r="M18" s="117" t="s">
        <v>187</v>
      </c>
      <c r="N18" s="117">
        <f>D4</f>
        <v>1</v>
      </c>
      <c r="O18" s="122">
        <f>D11</f>
        <v>0.5</v>
      </c>
      <c r="P18" s="129"/>
      <c r="Q18" s="129"/>
      <c r="R18" s="113"/>
      <c r="S18" s="113"/>
      <c r="T18" s="113"/>
      <c r="U18" s="113"/>
      <c r="V18" s="113"/>
    </row>
    <row r="19" spans="2:22">
      <c r="B19" s="117" t="s">
        <v>188</v>
      </c>
      <c r="C19" s="117">
        <f t="shared" ref="C19:C21" si="1">C5</f>
        <v>0</v>
      </c>
      <c r="D19" s="122">
        <f t="shared" ref="D19:D20" si="2">C12</f>
        <v>0</v>
      </c>
      <c r="E19" s="130"/>
      <c r="F19" s="130"/>
      <c r="G19" s="130"/>
      <c r="H19" s="130"/>
      <c r="I19" s="130"/>
      <c r="J19" s="130"/>
      <c r="K19" s="130"/>
      <c r="M19" s="117" t="s">
        <v>188</v>
      </c>
      <c r="N19" s="117">
        <f t="shared" ref="N19:N21" si="3">D5</f>
        <v>1</v>
      </c>
      <c r="O19" s="122">
        <f t="shared" ref="O19:O20" si="4">D12</f>
        <v>0.5</v>
      </c>
      <c r="P19" s="130"/>
      <c r="Q19" s="130"/>
      <c r="R19" s="130"/>
      <c r="S19" s="130"/>
      <c r="T19" s="130"/>
      <c r="U19" s="130"/>
      <c r="V19" s="130"/>
    </row>
    <row r="20" spans="2:22">
      <c r="B20" s="117" t="s">
        <v>189</v>
      </c>
      <c r="C20" s="117">
        <f t="shared" si="1"/>
        <v>0</v>
      </c>
      <c r="D20" s="122">
        <f t="shared" si="2"/>
        <v>0</v>
      </c>
      <c r="E20" s="130"/>
      <c r="F20" s="130"/>
      <c r="G20" s="130"/>
      <c r="H20" s="130"/>
      <c r="I20" s="130"/>
      <c r="J20" s="130"/>
      <c r="K20" s="130"/>
      <c r="M20" s="117" t="s">
        <v>189</v>
      </c>
      <c r="N20" s="117">
        <f t="shared" si="3"/>
        <v>0</v>
      </c>
      <c r="O20" s="122">
        <f t="shared" si="4"/>
        <v>0</v>
      </c>
      <c r="P20" s="130"/>
      <c r="Q20" s="130"/>
      <c r="R20" s="130"/>
      <c r="S20" s="130"/>
      <c r="T20" s="130"/>
      <c r="U20" s="130"/>
      <c r="V20" s="130"/>
    </row>
    <row r="21" spans="2:22">
      <c r="B21" s="120" t="s">
        <v>190</v>
      </c>
      <c r="C21" s="117">
        <f t="shared" si="1"/>
        <v>1</v>
      </c>
      <c r="D21" s="122"/>
      <c r="M21" s="120" t="s">
        <v>190</v>
      </c>
      <c r="N21" s="117">
        <f t="shared" si="3"/>
        <v>2</v>
      </c>
      <c r="O21" s="122"/>
    </row>
    <row r="22" spans="2:22">
      <c r="B22" s="129"/>
      <c r="C22" s="129"/>
      <c r="M22" s="129"/>
      <c r="N22" s="129"/>
    </row>
    <row r="32" spans="2:22">
      <c r="B32" s="128" t="str">
        <f>E3</f>
        <v>네트워크</v>
      </c>
      <c r="M32" s="128" t="str">
        <f>F3</f>
        <v>보안시스템</v>
      </c>
    </row>
    <row r="33" spans="2:22">
      <c r="B33" s="116" t="s">
        <v>193</v>
      </c>
      <c r="C33" s="116" t="s">
        <v>194</v>
      </c>
      <c r="D33" s="116" t="s">
        <v>195</v>
      </c>
      <c r="M33" s="116" t="s">
        <v>193</v>
      </c>
      <c r="N33" s="116" t="s">
        <v>194</v>
      </c>
      <c r="O33" s="116" t="s">
        <v>195</v>
      </c>
    </row>
    <row r="34" spans="2:22">
      <c r="B34" s="117" t="s">
        <v>187</v>
      </c>
      <c r="C34" s="117">
        <f>E4</f>
        <v>4</v>
      </c>
      <c r="D34" s="122">
        <f>E11</f>
        <v>1</v>
      </c>
      <c r="E34" s="129"/>
      <c r="F34" s="129"/>
      <c r="G34" s="113"/>
      <c r="H34" s="113"/>
      <c r="I34" s="113"/>
      <c r="J34" s="113"/>
      <c r="K34" s="113"/>
      <c r="M34" s="117" t="s">
        <v>187</v>
      </c>
      <c r="N34" s="117">
        <f>F4</f>
        <v>20</v>
      </c>
      <c r="O34" s="122">
        <f>F11</f>
        <v>0.86956521739130432</v>
      </c>
      <c r="P34" s="129"/>
      <c r="Q34" s="129"/>
      <c r="R34" s="113"/>
      <c r="S34" s="113"/>
      <c r="T34" s="113"/>
      <c r="U34" s="113"/>
      <c r="V34" s="113"/>
    </row>
    <row r="35" spans="2:22">
      <c r="B35" s="117" t="s">
        <v>188</v>
      </c>
      <c r="C35" s="117">
        <f>E5</f>
        <v>0</v>
      </c>
      <c r="D35" s="122">
        <f>E12</f>
        <v>0</v>
      </c>
      <c r="E35" s="130"/>
      <c r="F35" s="130"/>
      <c r="G35" s="130"/>
      <c r="H35" s="130"/>
      <c r="I35" s="130"/>
      <c r="J35" s="130"/>
      <c r="K35" s="130"/>
      <c r="M35" s="117" t="s">
        <v>188</v>
      </c>
      <c r="N35" s="117">
        <f>F5</f>
        <v>1</v>
      </c>
      <c r="O35" s="122">
        <f>F12</f>
        <v>4.3478260869565216E-2</v>
      </c>
      <c r="P35" s="130"/>
      <c r="Q35" s="130"/>
      <c r="R35" s="130"/>
      <c r="S35" s="130"/>
      <c r="T35" s="130"/>
      <c r="U35" s="130"/>
      <c r="V35" s="130"/>
    </row>
    <row r="36" spans="2:22">
      <c r="B36" s="117" t="s">
        <v>189</v>
      </c>
      <c r="C36" s="117">
        <f>E6</f>
        <v>0</v>
      </c>
      <c r="D36" s="122">
        <f>E13</f>
        <v>0</v>
      </c>
      <c r="E36" s="130"/>
      <c r="F36" s="130"/>
      <c r="G36" s="130"/>
      <c r="H36" s="130"/>
      <c r="I36" s="130"/>
      <c r="J36" s="130"/>
      <c r="K36" s="130"/>
      <c r="M36" s="117" t="s">
        <v>189</v>
      </c>
      <c r="N36" s="117">
        <f>F6</f>
        <v>2</v>
      </c>
      <c r="O36" s="122">
        <f>F13</f>
        <v>8.6956521739130432E-2</v>
      </c>
      <c r="P36" s="130"/>
      <c r="Q36" s="130"/>
      <c r="R36" s="130"/>
      <c r="S36" s="130"/>
      <c r="T36" s="130"/>
      <c r="U36" s="130"/>
      <c r="V36" s="130"/>
    </row>
    <row r="37" spans="2:22">
      <c r="B37" s="120" t="s">
        <v>190</v>
      </c>
      <c r="C37" s="117">
        <f>E7</f>
        <v>4</v>
      </c>
      <c r="D37" s="122"/>
      <c r="M37" s="120" t="s">
        <v>190</v>
      </c>
      <c r="N37" s="117">
        <f>F7</f>
        <v>23</v>
      </c>
      <c r="O37" s="122"/>
    </row>
    <row r="38" spans="2:22">
      <c r="B38" s="129"/>
      <c r="C38" s="129"/>
      <c r="M38" s="129"/>
      <c r="N38" s="129"/>
    </row>
    <row r="47" spans="2:22">
      <c r="B47" s="128" t="str">
        <f>G3</f>
        <v>소프트웨어</v>
      </c>
      <c r="M47" s="128" t="str">
        <f>H3</f>
        <v>단말기</v>
      </c>
    </row>
    <row r="48" spans="2:22">
      <c r="B48" s="116" t="s">
        <v>193</v>
      </c>
      <c r="C48" s="116" t="s">
        <v>194</v>
      </c>
      <c r="D48" s="116" t="s">
        <v>195</v>
      </c>
      <c r="M48" s="116" t="s">
        <v>193</v>
      </c>
      <c r="N48" s="116" t="s">
        <v>194</v>
      </c>
      <c r="O48" s="116" t="s">
        <v>195</v>
      </c>
    </row>
    <row r="49" spans="2:22">
      <c r="B49" s="117" t="s">
        <v>187</v>
      </c>
      <c r="C49" s="117">
        <f>G4</f>
        <v>17</v>
      </c>
      <c r="D49" s="122">
        <f>G11</f>
        <v>0.65384615384615385</v>
      </c>
      <c r="E49" s="129"/>
      <c r="F49" s="129"/>
      <c r="G49" s="113"/>
      <c r="H49" s="113"/>
      <c r="I49" s="113"/>
      <c r="J49" s="113"/>
      <c r="K49" s="113"/>
      <c r="M49" s="117" t="s">
        <v>187</v>
      </c>
      <c r="N49" s="117">
        <f>H4</f>
        <v>0</v>
      </c>
      <c r="O49" s="122">
        <f>H11</f>
        <v>0</v>
      </c>
      <c r="P49" s="129"/>
      <c r="Q49" s="129"/>
      <c r="R49" s="113"/>
      <c r="S49" s="113"/>
      <c r="T49" s="113"/>
      <c r="U49" s="113"/>
      <c r="V49" s="113"/>
    </row>
    <row r="50" spans="2:22">
      <c r="B50" s="117" t="s">
        <v>188</v>
      </c>
      <c r="C50" s="117">
        <f>G5</f>
        <v>0</v>
      </c>
      <c r="D50" s="122">
        <f>G12</f>
        <v>0</v>
      </c>
      <c r="E50" s="130"/>
      <c r="F50" s="130"/>
      <c r="G50" s="130"/>
      <c r="H50" s="130"/>
      <c r="I50" s="130"/>
      <c r="J50" s="130"/>
      <c r="K50" s="130"/>
      <c r="M50" s="117" t="s">
        <v>188</v>
      </c>
      <c r="N50" s="117">
        <f>H5</f>
        <v>5</v>
      </c>
      <c r="O50" s="122">
        <f>H12</f>
        <v>1</v>
      </c>
      <c r="P50" s="130"/>
      <c r="Q50" s="130"/>
      <c r="R50" s="130"/>
      <c r="S50" s="130"/>
      <c r="T50" s="130"/>
      <c r="U50" s="130"/>
      <c r="V50" s="130"/>
    </row>
    <row r="51" spans="2:22">
      <c r="B51" s="117" t="s">
        <v>189</v>
      </c>
      <c r="C51" s="117">
        <f>G6</f>
        <v>9</v>
      </c>
      <c r="D51" s="122">
        <f>G13</f>
        <v>0.34615384615384615</v>
      </c>
      <c r="E51" s="130"/>
      <c r="F51" s="130"/>
      <c r="G51" s="130"/>
      <c r="H51" s="130"/>
      <c r="I51" s="130"/>
      <c r="J51" s="130"/>
      <c r="K51" s="130"/>
      <c r="M51" s="117" t="s">
        <v>189</v>
      </c>
      <c r="N51" s="117">
        <f>H6</f>
        <v>0</v>
      </c>
      <c r="O51" s="122">
        <f>H13</f>
        <v>0</v>
      </c>
      <c r="P51" s="130"/>
      <c r="Q51" s="130"/>
      <c r="R51" s="130"/>
      <c r="S51" s="130"/>
      <c r="T51" s="130"/>
      <c r="U51" s="130"/>
      <c r="V51" s="130"/>
    </row>
    <row r="52" spans="2:22">
      <c r="B52" s="120" t="s">
        <v>190</v>
      </c>
      <c r="C52" s="117">
        <f>G7</f>
        <v>26</v>
      </c>
      <c r="D52" s="122"/>
      <c r="M52" s="120" t="s">
        <v>190</v>
      </c>
      <c r="N52" s="117">
        <f>H7</f>
        <v>5</v>
      </c>
      <c r="O52" s="122"/>
    </row>
    <row r="53" spans="2:22">
      <c r="B53" s="129"/>
      <c r="C53" s="129"/>
      <c r="M53" s="129"/>
      <c r="N53" s="129"/>
    </row>
    <row r="62" spans="2:22">
      <c r="B62" s="128" t="str">
        <f>I3</f>
        <v>문서</v>
      </c>
      <c r="M62" s="128" t="str">
        <f>J3</f>
        <v>물리적 자산</v>
      </c>
    </row>
    <row r="63" spans="2:22">
      <c r="B63" s="116" t="s">
        <v>193</v>
      </c>
      <c r="C63" s="116" t="s">
        <v>194</v>
      </c>
      <c r="D63" s="116" t="s">
        <v>195</v>
      </c>
      <c r="M63" s="116" t="s">
        <v>193</v>
      </c>
      <c r="N63" s="116" t="s">
        <v>194</v>
      </c>
      <c r="O63" s="116" t="s">
        <v>195</v>
      </c>
    </row>
    <row r="64" spans="2:22">
      <c r="B64" s="117" t="s">
        <v>187</v>
      </c>
      <c r="C64" s="117">
        <f>I4</f>
        <v>0</v>
      </c>
      <c r="D64" s="122">
        <f>I11</f>
        <v>0</v>
      </c>
      <c r="E64" s="129"/>
      <c r="F64" s="129"/>
      <c r="G64" s="113"/>
      <c r="H64" s="113"/>
      <c r="I64" s="113"/>
      <c r="J64" s="113"/>
      <c r="K64" s="113"/>
      <c r="M64" s="117" t="s">
        <v>187</v>
      </c>
      <c r="N64" s="117">
        <f>J4</f>
        <v>2</v>
      </c>
      <c r="O64" s="122">
        <f>J11</f>
        <v>0.4</v>
      </c>
      <c r="P64" s="129"/>
      <c r="Q64" s="129"/>
      <c r="R64" s="113"/>
      <c r="S64" s="113"/>
      <c r="T64" s="113"/>
      <c r="U64" s="113"/>
      <c r="V64" s="113"/>
    </row>
    <row r="65" spans="2:22">
      <c r="B65" s="117" t="s">
        <v>188</v>
      </c>
      <c r="C65" s="117">
        <f>I5</f>
        <v>3</v>
      </c>
      <c r="D65" s="122">
        <f>I12</f>
        <v>1</v>
      </c>
      <c r="E65" s="130"/>
      <c r="F65" s="130"/>
      <c r="G65" s="130"/>
      <c r="H65" s="130"/>
      <c r="I65" s="130"/>
      <c r="J65" s="130"/>
      <c r="K65" s="130"/>
      <c r="M65" s="117" t="s">
        <v>188</v>
      </c>
      <c r="N65" s="117">
        <f>J5</f>
        <v>0</v>
      </c>
      <c r="O65" s="122">
        <f>J12</f>
        <v>0</v>
      </c>
      <c r="P65" s="130"/>
      <c r="Q65" s="130"/>
      <c r="R65" s="130"/>
      <c r="S65" s="130"/>
      <c r="T65" s="130"/>
      <c r="U65" s="130"/>
      <c r="V65" s="130"/>
    </row>
    <row r="66" spans="2:22">
      <c r="B66" s="117" t="s">
        <v>189</v>
      </c>
      <c r="C66" s="117">
        <f>I6</f>
        <v>0</v>
      </c>
      <c r="D66" s="122">
        <f>I13</f>
        <v>0</v>
      </c>
      <c r="E66" s="130"/>
      <c r="F66" s="130"/>
      <c r="G66" s="130"/>
      <c r="H66" s="130"/>
      <c r="I66" s="130"/>
      <c r="J66" s="130"/>
      <c r="K66" s="130"/>
      <c r="M66" s="117" t="s">
        <v>189</v>
      </c>
      <c r="N66" s="117">
        <f>J6</f>
        <v>3</v>
      </c>
      <c r="O66" s="122">
        <f>J13</f>
        <v>0.6</v>
      </c>
      <c r="P66" s="130"/>
      <c r="Q66" s="130"/>
      <c r="R66" s="130"/>
      <c r="S66" s="130"/>
      <c r="T66" s="130"/>
      <c r="U66" s="130"/>
      <c r="V66" s="130"/>
    </row>
    <row r="67" spans="2:22">
      <c r="B67" s="120" t="s">
        <v>190</v>
      </c>
      <c r="C67" s="117">
        <f>I7</f>
        <v>3</v>
      </c>
      <c r="D67" s="122"/>
      <c r="M67" s="120" t="s">
        <v>190</v>
      </c>
      <c r="N67" s="117">
        <f>J7</f>
        <v>5</v>
      </c>
      <c r="O67" s="122"/>
    </row>
    <row r="68" spans="2:22">
      <c r="B68" s="129"/>
      <c r="C68" s="129"/>
      <c r="M68" s="129"/>
      <c r="N68" s="129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9" orientation="landscape" r:id="rId1"/>
  <headerFooter>
    <oddHeader>&amp;L&amp;F&amp;R&amp;A</oddHeader>
    <oddFooter>&amp;C&amp;P/&amp;N</oddFooter>
  </headerFooter>
  <rowBreaks count="2" manualBreakCount="2">
    <brk id="31" max="16383" man="1"/>
    <brk id="61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view="pageBreakPreview" zoomScale="70" zoomScaleSheetLayoutView="70" workbookViewId="0">
      <selection activeCell="B4" sqref="B4:I6"/>
    </sheetView>
  </sheetViews>
  <sheetFormatPr defaultRowHeight="13.5"/>
  <cols>
    <col min="1" max="18" width="8.88671875" style="131"/>
    <col min="19" max="19" width="8.88671875" style="131" customWidth="1"/>
    <col min="20" max="20" width="1.77734375" style="131" customWidth="1"/>
    <col min="21" max="16384" width="8.88671875" style="131"/>
  </cols>
  <sheetData>
    <row r="1" spans="1:20" ht="16.5">
      <c r="A1" s="112" t="s">
        <v>196</v>
      </c>
      <c r="B1" s="129"/>
      <c r="C1" s="129"/>
      <c r="D1" s="129"/>
      <c r="E1" s="129"/>
      <c r="F1" s="113"/>
      <c r="G1" s="113"/>
      <c r="H1" s="113"/>
      <c r="I1" s="113"/>
    </row>
    <row r="2" spans="1:20" ht="16.5">
      <c r="A2" s="114"/>
      <c r="B2" s="114"/>
      <c r="C2" s="114"/>
      <c r="D2" s="114"/>
      <c r="E2" s="114"/>
      <c r="F2" s="114"/>
      <c r="G2" s="114"/>
      <c r="H2" s="114"/>
      <c r="I2" s="114"/>
    </row>
    <row r="3" spans="1:20" ht="27">
      <c r="A3" s="132" t="s">
        <v>197</v>
      </c>
      <c r="B3" s="116" t="s">
        <v>226</v>
      </c>
      <c r="C3" s="116" t="s">
        <v>178</v>
      </c>
      <c r="D3" s="116" t="s">
        <v>179</v>
      </c>
      <c r="E3" s="116" t="s">
        <v>180</v>
      </c>
      <c r="F3" s="116" t="s">
        <v>181</v>
      </c>
      <c r="G3" s="116" t="s">
        <v>182</v>
      </c>
      <c r="H3" s="116" t="s">
        <v>183</v>
      </c>
      <c r="I3" s="116" t="s">
        <v>184</v>
      </c>
    </row>
    <row r="4" spans="1:20">
      <c r="A4" s="120" t="s">
        <v>227</v>
      </c>
      <c r="B4" s="133">
        <f>COUNTIF('1.DB(전자정보)'!$P$10:$P$10,"3")</f>
        <v>1</v>
      </c>
      <c r="C4" s="133">
        <f>COUNTIF('2.시스템'!$O$10:$O$27,"3")</f>
        <v>2</v>
      </c>
      <c r="D4" s="133">
        <f>COUNTIF('3.네트워크'!$P$10:$P$13,"3")</f>
        <v>4</v>
      </c>
      <c r="E4" s="133">
        <f>COUNTIF('4.보안시스템'!$P$10:$P$32,"3")</f>
        <v>20</v>
      </c>
      <c r="F4" s="133">
        <f>COUNTIF('5.소프트웨어'!$N$10:$N$35,"3")</f>
        <v>17</v>
      </c>
      <c r="G4" s="133">
        <f>COUNTIF('6.단말기'!$N$10:$N$25,"3")</f>
        <v>0</v>
      </c>
      <c r="H4" s="133">
        <f>COUNTIF('7.문서'!$O$10:$O$12,"3")</f>
        <v>3</v>
      </c>
      <c r="I4" s="133">
        <f>COUNTIF('8.물리적자산'!$O$10:$O$14,"3")</f>
        <v>2</v>
      </c>
    </row>
    <row r="5" spans="1:20">
      <c r="A5" s="120" t="s">
        <v>230</v>
      </c>
      <c r="B5" s="133">
        <f>COUNTIF('1.DB(전자정보)'!$P$10:$P$10,"2")</f>
        <v>0</v>
      </c>
      <c r="C5" s="133">
        <f>COUNTIF('2.시스템'!$O$10:$O$27,"2")</f>
        <v>0</v>
      </c>
      <c r="D5" s="133">
        <f>COUNTIF('3.네트워크'!$P$10:$P$13,"2")</f>
        <v>0</v>
      </c>
      <c r="E5" s="133">
        <f>COUNTIF('4.보안시스템'!$P$10:$P$32,"2")</f>
        <v>1</v>
      </c>
      <c r="F5" s="133">
        <f>COUNTIF('5.소프트웨어'!$N$10:$N$35,"2")</f>
        <v>0</v>
      </c>
      <c r="G5" s="133">
        <f>COUNTIF('6.단말기'!$N$10:$N$25,"2")</f>
        <v>5</v>
      </c>
      <c r="H5" s="133">
        <f>COUNTIF('7.문서'!$O$10:$O$12,"2")</f>
        <v>0</v>
      </c>
      <c r="I5" s="133">
        <f>COUNTIF('8.물리적자산'!$O$10:$O$14,"2")</f>
        <v>0</v>
      </c>
    </row>
    <row r="6" spans="1:20">
      <c r="A6" s="120" t="s">
        <v>229</v>
      </c>
      <c r="B6" s="133">
        <f>COUNTIF('1.DB(전자정보)'!$P$10:$P$10,"1")</f>
        <v>0</v>
      </c>
      <c r="C6" s="133">
        <f>COUNTIF('2.시스템'!$O$10:$O$27,"1")</f>
        <v>0</v>
      </c>
      <c r="D6" s="133">
        <f>COUNTIF('3.네트워크'!$P$10:$P$13,"1")</f>
        <v>0</v>
      </c>
      <c r="E6" s="133">
        <f>COUNTIF('4.보안시스템'!$P$10:$P$32,"1")</f>
        <v>2</v>
      </c>
      <c r="F6" s="133">
        <f>COUNTIF('5.소프트웨어'!$N$10:$N$35,"1")</f>
        <v>9</v>
      </c>
      <c r="G6" s="133">
        <f>COUNTIF('6.단말기'!$N$10:$N$25,"1")</f>
        <v>0</v>
      </c>
      <c r="H6" s="133">
        <f>COUNTIF('7.문서'!$O$10:$O$12,"1")</f>
        <v>0</v>
      </c>
      <c r="I6" s="133">
        <f>COUNTIF('8.물리적자산'!$O$10:$O$14,"1")</f>
        <v>3</v>
      </c>
    </row>
    <row r="7" spans="1:20">
      <c r="A7" s="124"/>
      <c r="B7" s="134">
        <f>SUM(B4:B6)</f>
        <v>1</v>
      </c>
      <c r="C7" s="134">
        <f t="shared" ref="C7:I7" si="0">SUM(C4:C6)</f>
        <v>2</v>
      </c>
      <c r="D7" s="134">
        <f t="shared" si="0"/>
        <v>4</v>
      </c>
      <c r="E7" s="134">
        <f t="shared" si="0"/>
        <v>23</v>
      </c>
      <c r="F7" s="134">
        <f t="shared" si="0"/>
        <v>26</v>
      </c>
      <c r="G7" s="134">
        <f t="shared" si="0"/>
        <v>5</v>
      </c>
      <c r="H7" s="134">
        <f t="shared" si="0"/>
        <v>3</v>
      </c>
      <c r="I7" s="134">
        <f t="shared" si="0"/>
        <v>5</v>
      </c>
    </row>
    <row r="8" spans="1:20">
      <c r="A8" s="124" t="s">
        <v>198</v>
      </c>
      <c r="B8" s="134">
        <f>등급별!C8</f>
        <v>1</v>
      </c>
      <c r="C8" s="134">
        <f>등급별!D8</f>
        <v>2</v>
      </c>
      <c r="D8" s="134">
        <f>등급별!E8</f>
        <v>4</v>
      </c>
      <c r="E8" s="134">
        <f>등급별!F8</f>
        <v>23</v>
      </c>
      <c r="F8" s="134">
        <f>등급별!G8</f>
        <v>26</v>
      </c>
      <c r="G8" s="134">
        <f>등급별!H8</f>
        <v>5</v>
      </c>
      <c r="H8" s="134">
        <f>등급별!I8</f>
        <v>3</v>
      </c>
      <c r="I8" s="134">
        <f>등급별!J8</f>
        <v>5</v>
      </c>
    </row>
    <row r="9" spans="1:20" ht="16.5">
      <c r="A9" s="114"/>
      <c r="B9" s="114"/>
      <c r="C9" s="114"/>
      <c r="D9" s="114"/>
      <c r="E9" s="114"/>
      <c r="F9" s="114"/>
      <c r="G9" s="114"/>
      <c r="H9" s="114"/>
      <c r="I9" s="114"/>
    </row>
    <row r="10" spans="1:20" ht="27">
      <c r="A10" s="132" t="s">
        <v>199</v>
      </c>
      <c r="B10" s="116" t="s">
        <v>226</v>
      </c>
      <c r="C10" s="116" t="s">
        <v>178</v>
      </c>
      <c r="D10" s="116" t="s">
        <v>179</v>
      </c>
      <c r="E10" s="116" t="s">
        <v>180</v>
      </c>
      <c r="F10" s="116" t="s">
        <v>181</v>
      </c>
      <c r="G10" s="116" t="s">
        <v>182</v>
      </c>
      <c r="H10" s="116" t="s">
        <v>183</v>
      </c>
      <c r="I10" s="116" t="s">
        <v>184</v>
      </c>
    </row>
    <row r="11" spans="1:20">
      <c r="A11" s="120">
        <v>3</v>
      </c>
      <c r="B11" s="122">
        <f>B4/$B$7</f>
        <v>1</v>
      </c>
      <c r="C11" s="122">
        <f>C4/$C$7</f>
        <v>1</v>
      </c>
      <c r="D11" s="122">
        <f>D4/$D$7</f>
        <v>1</v>
      </c>
      <c r="E11" s="122">
        <f>E4/$E$7</f>
        <v>0.86956521739130432</v>
      </c>
      <c r="F11" s="122">
        <f>F4/$F$7</f>
        <v>0.65384615384615385</v>
      </c>
      <c r="G11" s="122">
        <f>G4/$G$7</f>
        <v>0</v>
      </c>
      <c r="H11" s="122">
        <f>H4/$H$7</f>
        <v>1</v>
      </c>
      <c r="I11" s="122">
        <f>I4/$I$7</f>
        <v>0.4</v>
      </c>
    </row>
    <row r="12" spans="1:20">
      <c r="A12" s="120">
        <v>2</v>
      </c>
      <c r="B12" s="122">
        <f t="shared" ref="B12:B13" si="1">B5/$B$7</f>
        <v>0</v>
      </c>
      <c r="C12" s="122">
        <f t="shared" ref="C12:C13" si="2">C5/$C$7</f>
        <v>0</v>
      </c>
      <c r="D12" s="122">
        <f t="shared" ref="D12:D13" si="3">D5/$D$7</f>
        <v>0</v>
      </c>
      <c r="E12" s="122">
        <f t="shared" ref="E12:E13" si="4">E5/$E$7</f>
        <v>4.3478260869565216E-2</v>
      </c>
      <c r="F12" s="122">
        <f t="shared" ref="F12:F13" si="5">F5/$F$7</f>
        <v>0</v>
      </c>
      <c r="G12" s="122">
        <f t="shared" ref="G12:G13" si="6">G5/$G$7</f>
        <v>1</v>
      </c>
      <c r="H12" s="122">
        <f t="shared" ref="H12:H13" si="7">H5/$H$7</f>
        <v>0</v>
      </c>
      <c r="I12" s="122">
        <f t="shared" ref="I12:I13" si="8">I5/$I$7</f>
        <v>0</v>
      </c>
    </row>
    <row r="13" spans="1:20">
      <c r="A13" s="120">
        <v>1</v>
      </c>
      <c r="B13" s="122">
        <f t="shared" si="1"/>
        <v>0</v>
      </c>
      <c r="C13" s="122">
        <f t="shared" si="2"/>
        <v>0</v>
      </c>
      <c r="D13" s="122">
        <f t="shared" si="3"/>
        <v>0</v>
      </c>
      <c r="E13" s="122">
        <f t="shared" si="4"/>
        <v>8.6956521739130432E-2</v>
      </c>
      <c r="F13" s="122">
        <f t="shared" si="5"/>
        <v>0.34615384615384615</v>
      </c>
      <c r="G13" s="122">
        <f t="shared" si="6"/>
        <v>0</v>
      </c>
      <c r="H13" s="122">
        <f t="shared" si="7"/>
        <v>0</v>
      </c>
      <c r="I13" s="122">
        <f t="shared" si="8"/>
        <v>0.6</v>
      </c>
    </row>
    <row r="14" spans="1:20">
      <c r="A14" s="124" t="s">
        <v>198</v>
      </c>
      <c r="B14" s="135">
        <f>SUM(B11:B13)</f>
        <v>1</v>
      </c>
      <c r="C14" s="135">
        <f t="shared" ref="C14:I14" si="9">SUM(C11:C13)</f>
        <v>1</v>
      </c>
      <c r="D14" s="135">
        <f t="shared" si="9"/>
        <v>1</v>
      </c>
      <c r="E14" s="135">
        <f t="shared" si="9"/>
        <v>1</v>
      </c>
      <c r="F14" s="135">
        <f t="shared" si="9"/>
        <v>1</v>
      </c>
      <c r="G14" s="135">
        <f t="shared" si="9"/>
        <v>1</v>
      </c>
      <c r="H14" s="135">
        <f t="shared" si="9"/>
        <v>1</v>
      </c>
      <c r="I14" s="135">
        <f t="shared" si="9"/>
        <v>1</v>
      </c>
    </row>
    <row r="15" spans="1:20" ht="16.5">
      <c r="A15" s="114"/>
      <c r="B15" s="114"/>
      <c r="C15" s="114"/>
      <c r="D15" s="114"/>
      <c r="E15" s="114"/>
      <c r="F15" s="114"/>
      <c r="G15" s="114"/>
      <c r="H15" s="114"/>
      <c r="I15" s="114"/>
    </row>
    <row r="16" spans="1:20" ht="16.5">
      <c r="A16" s="128" t="str">
        <f>B3</f>
        <v>DB
(전자정보)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28" t="str">
        <f>C3</f>
        <v>시스템</v>
      </c>
      <c r="L16" s="114"/>
      <c r="M16" s="114"/>
      <c r="N16" s="114"/>
      <c r="O16" s="114"/>
      <c r="P16" s="114"/>
      <c r="Q16" s="114"/>
      <c r="R16" s="114"/>
      <c r="S16" s="114"/>
      <c r="T16" s="114"/>
    </row>
    <row r="17" spans="1:20" ht="16.5">
      <c r="A17" s="116" t="s">
        <v>193</v>
      </c>
      <c r="B17" s="116" t="s">
        <v>194</v>
      </c>
      <c r="C17" s="116" t="s">
        <v>195</v>
      </c>
      <c r="D17" s="114"/>
      <c r="E17" s="114"/>
      <c r="F17" s="114"/>
      <c r="G17" s="114"/>
      <c r="H17" s="114"/>
      <c r="I17" s="114"/>
      <c r="J17" s="114"/>
      <c r="K17" s="116" t="s">
        <v>193</v>
      </c>
      <c r="L17" s="116" t="s">
        <v>194</v>
      </c>
      <c r="M17" s="116" t="s">
        <v>195</v>
      </c>
      <c r="N17" s="114"/>
      <c r="O17" s="114"/>
      <c r="P17" s="114"/>
      <c r="Q17" s="114"/>
      <c r="R17" s="114"/>
      <c r="S17" s="114"/>
      <c r="T17" s="114"/>
    </row>
    <row r="18" spans="1:20" ht="16.5">
      <c r="A18" s="117" t="s">
        <v>187</v>
      </c>
      <c r="B18" s="117">
        <f>B4</f>
        <v>1</v>
      </c>
      <c r="C18" s="122">
        <f>B11</f>
        <v>1</v>
      </c>
      <c r="D18" s="129"/>
      <c r="E18" s="129"/>
      <c r="F18" s="113"/>
      <c r="G18" s="113"/>
      <c r="H18" s="113"/>
      <c r="I18" s="113"/>
      <c r="J18" s="114"/>
      <c r="K18" s="117" t="s">
        <v>187</v>
      </c>
      <c r="L18" s="117">
        <f>C4</f>
        <v>2</v>
      </c>
      <c r="M18" s="122">
        <f>C11</f>
        <v>1</v>
      </c>
      <c r="N18" s="129"/>
      <c r="O18" s="129"/>
      <c r="P18" s="113"/>
      <c r="Q18" s="113"/>
      <c r="R18" s="113"/>
      <c r="S18" s="113"/>
      <c r="T18" s="113"/>
    </row>
    <row r="19" spans="1:20" ht="16.5">
      <c r="A19" s="117" t="s">
        <v>188</v>
      </c>
      <c r="B19" s="117">
        <f>B5</f>
        <v>0</v>
      </c>
      <c r="C19" s="122">
        <f>B12</f>
        <v>0</v>
      </c>
      <c r="D19" s="130"/>
      <c r="E19" s="130"/>
      <c r="F19" s="130"/>
      <c r="G19" s="130"/>
      <c r="H19" s="130"/>
      <c r="I19" s="130"/>
      <c r="J19" s="114"/>
      <c r="K19" s="117" t="s">
        <v>188</v>
      </c>
      <c r="L19" s="117">
        <f>C5</f>
        <v>0</v>
      </c>
      <c r="M19" s="122">
        <f>C12</f>
        <v>0</v>
      </c>
      <c r="N19" s="130"/>
      <c r="O19" s="130"/>
      <c r="P19" s="130"/>
      <c r="Q19" s="130"/>
      <c r="R19" s="130"/>
      <c r="S19" s="130"/>
      <c r="T19" s="130"/>
    </row>
    <row r="20" spans="1:20" ht="16.5">
      <c r="A20" s="117" t="s">
        <v>189</v>
      </c>
      <c r="B20" s="117">
        <f>B6</f>
        <v>0</v>
      </c>
      <c r="C20" s="122">
        <f>B13</f>
        <v>0</v>
      </c>
      <c r="D20" s="130"/>
      <c r="E20" s="130"/>
      <c r="F20" s="130"/>
      <c r="G20" s="130"/>
      <c r="H20" s="130"/>
      <c r="I20" s="130"/>
      <c r="J20" s="114"/>
      <c r="K20" s="117" t="s">
        <v>189</v>
      </c>
      <c r="L20" s="117">
        <f>C6</f>
        <v>0</v>
      </c>
      <c r="M20" s="122">
        <f>C13</f>
        <v>0</v>
      </c>
      <c r="N20" s="130"/>
      <c r="O20" s="130"/>
      <c r="P20" s="130"/>
      <c r="Q20" s="130"/>
      <c r="R20" s="130"/>
      <c r="S20" s="130"/>
      <c r="T20" s="130"/>
    </row>
    <row r="21" spans="1:20" ht="16.5">
      <c r="D21" s="130"/>
      <c r="E21" s="130"/>
      <c r="F21" s="130"/>
      <c r="G21" s="130"/>
      <c r="H21" s="130"/>
      <c r="I21" s="130"/>
      <c r="J21" s="114"/>
      <c r="N21" s="130"/>
      <c r="O21" s="130"/>
      <c r="P21" s="130"/>
      <c r="Q21" s="130"/>
      <c r="R21" s="130"/>
      <c r="S21" s="130"/>
      <c r="T21" s="130"/>
    </row>
    <row r="22" spans="1:20" ht="16.5">
      <c r="D22" s="114"/>
      <c r="E22" s="114"/>
      <c r="F22" s="114"/>
      <c r="G22" s="114"/>
      <c r="H22" s="114"/>
      <c r="I22" s="114"/>
      <c r="J22" s="114"/>
      <c r="N22" s="114"/>
      <c r="O22" s="114"/>
      <c r="P22" s="114"/>
      <c r="Q22" s="114"/>
      <c r="R22" s="114"/>
      <c r="S22" s="114"/>
      <c r="T22" s="114"/>
    </row>
    <row r="23" spans="1:20" ht="16.5">
      <c r="A23" s="129"/>
      <c r="B23" s="129"/>
      <c r="C23" s="114"/>
      <c r="D23" s="114"/>
      <c r="E23" s="114"/>
      <c r="F23" s="114"/>
      <c r="G23" s="114"/>
      <c r="H23" s="114"/>
      <c r="I23" s="114"/>
      <c r="J23" s="114"/>
      <c r="K23" s="129"/>
      <c r="L23" s="129"/>
      <c r="M23" s="114"/>
      <c r="N23" s="114"/>
      <c r="O23" s="114"/>
      <c r="P23" s="114"/>
      <c r="Q23" s="114"/>
      <c r="R23" s="114"/>
      <c r="S23" s="114"/>
      <c r="T23" s="114"/>
    </row>
    <row r="24" spans="1:20" ht="16.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</row>
    <row r="25" spans="1:20" ht="16.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</row>
    <row r="26" spans="1:20" ht="16.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</row>
    <row r="27" spans="1:20" ht="16.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</row>
    <row r="28" spans="1:20" ht="16.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</row>
    <row r="29" spans="1:20" ht="16.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</row>
    <row r="30" spans="1:20" ht="16.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</row>
    <row r="31" spans="1:20" ht="16.5">
      <c r="A31" s="128" t="str">
        <f>D3</f>
        <v>네트워크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28" t="str">
        <f>E3</f>
        <v>보안시스템</v>
      </c>
      <c r="L31" s="114"/>
      <c r="M31" s="114"/>
      <c r="N31" s="114"/>
      <c r="O31" s="114"/>
      <c r="P31" s="114"/>
      <c r="Q31" s="114"/>
      <c r="R31" s="114"/>
      <c r="S31" s="114"/>
      <c r="T31" s="114"/>
    </row>
    <row r="32" spans="1:20" ht="16.5">
      <c r="A32" s="116" t="s">
        <v>193</v>
      </c>
      <c r="B32" s="116" t="s">
        <v>194</v>
      </c>
      <c r="C32" s="116" t="s">
        <v>195</v>
      </c>
      <c r="D32" s="114"/>
      <c r="E32" s="114"/>
      <c r="F32" s="114"/>
      <c r="G32" s="114"/>
      <c r="H32" s="114"/>
      <c r="I32" s="114"/>
      <c r="J32" s="114"/>
      <c r="K32" s="116" t="s">
        <v>193</v>
      </c>
      <c r="L32" s="116" t="s">
        <v>194</v>
      </c>
      <c r="M32" s="116" t="s">
        <v>195</v>
      </c>
      <c r="N32" s="114"/>
      <c r="O32" s="114"/>
      <c r="P32" s="114"/>
      <c r="Q32" s="114"/>
      <c r="R32" s="114"/>
      <c r="S32" s="114"/>
      <c r="T32" s="114"/>
    </row>
    <row r="33" spans="1:20" ht="16.5">
      <c r="A33" s="117" t="s">
        <v>187</v>
      </c>
      <c r="B33" s="117">
        <f>D4</f>
        <v>4</v>
      </c>
      <c r="C33" s="122">
        <f>D11</f>
        <v>1</v>
      </c>
      <c r="D33" s="129"/>
      <c r="E33" s="129"/>
      <c r="F33" s="113"/>
      <c r="G33" s="113"/>
      <c r="H33" s="113"/>
      <c r="I33" s="113"/>
      <c r="J33" s="114"/>
      <c r="K33" s="117" t="s">
        <v>187</v>
      </c>
      <c r="L33" s="117">
        <f>E4</f>
        <v>20</v>
      </c>
      <c r="M33" s="122">
        <f>E11</f>
        <v>0.86956521739130432</v>
      </c>
      <c r="N33" s="129"/>
      <c r="O33" s="129"/>
      <c r="P33" s="113"/>
      <c r="Q33" s="113"/>
      <c r="R33" s="113"/>
      <c r="S33" s="113"/>
      <c r="T33" s="113"/>
    </row>
    <row r="34" spans="1:20" ht="16.5">
      <c r="A34" s="117" t="s">
        <v>188</v>
      </c>
      <c r="B34" s="117">
        <f>D5</f>
        <v>0</v>
      </c>
      <c r="C34" s="122">
        <f>D12</f>
        <v>0</v>
      </c>
      <c r="D34" s="130"/>
      <c r="E34" s="130"/>
      <c r="F34" s="130"/>
      <c r="G34" s="130"/>
      <c r="H34" s="130"/>
      <c r="I34" s="130"/>
      <c r="J34" s="114"/>
      <c r="K34" s="117" t="s">
        <v>188</v>
      </c>
      <c r="L34" s="117">
        <f>E5</f>
        <v>1</v>
      </c>
      <c r="M34" s="122">
        <f>E12</f>
        <v>4.3478260869565216E-2</v>
      </c>
      <c r="N34" s="130"/>
      <c r="O34" s="130"/>
      <c r="P34" s="130"/>
      <c r="Q34" s="130"/>
      <c r="R34" s="130"/>
      <c r="S34" s="130"/>
      <c r="T34" s="130"/>
    </row>
    <row r="35" spans="1:20" ht="16.5">
      <c r="A35" s="117" t="s">
        <v>189</v>
      </c>
      <c r="B35" s="117">
        <f>D6</f>
        <v>0</v>
      </c>
      <c r="C35" s="122">
        <f>D13</f>
        <v>0</v>
      </c>
      <c r="D35" s="130"/>
      <c r="E35" s="130"/>
      <c r="F35" s="130"/>
      <c r="G35" s="130"/>
      <c r="H35" s="130"/>
      <c r="I35" s="130"/>
      <c r="J35" s="114"/>
      <c r="K35" s="117" t="s">
        <v>189</v>
      </c>
      <c r="L35" s="117">
        <f>E6</f>
        <v>2</v>
      </c>
      <c r="M35" s="122">
        <f>E13</f>
        <v>8.6956521739130432E-2</v>
      </c>
      <c r="N35" s="130"/>
      <c r="O35" s="130"/>
      <c r="P35" s="130"/>
      <c r="Q35" s="130"/>
      <c r="R35" s="130"/>
      <c r="S35" s="130"/>
      <c r="T35" s="130"/>
    </row>
    <row r="36" spans="1:20" ht="16.5">
      <c r="D36" s="130"/>
      <c r="E36" s="130"/>
      <c r="F36" s="130"/>
      <c r="G36" s="130"/>
      <c r="H36" s="130"/>
      <c r="I36" s="130"/>
      <c r="J36" s="114"/>
      <c r="N36" s="130"/>
      <c r="O36" s="130"/>
      <c r="P36" s="130"/>
      <c r="Q36" s="130"/>
      <c r="R36" s="130"/>
      <c r="S36" s="130"/>
      <c r="T36" s="130"/>
    </row>
    <row r="37" spans="1:20" ht="16.5">
      <c r="D37" s="114"/>
      <c r="E37" s="114"/>
      <c r="F37" s="114"/>
      <c r="G37" s="114"/>
      <c r="H37" s="114"/>
      <c r="I37" s="114"/>
      <c r="J37" s="114"/>
      <c r="N37" s="114"/>
      <c r="O37" s="114"/>
      <c r="P37" s="114"/>
      <c r="Q37" s="114"/>
      <c r="R37" s="114"/>
      <c r="S37" s="114"/>
      <c r="T37" s="114"/>
    </row>
    <row r="38" spans="1:20" ht="16.5">
      <c r="A38" s="129"/>
      <c r="B38" s="129"/>
      <c r="C38" s="114"/>
      <c r="D38" s="114"/>
      <c r="E38" s="114"/>
      <c r="F38" s="114"/>
      <c r="G38" s="114"/>
      <c r="H38" s="114"/>
      <c r="I38" s="114"/>
      <c r="J38" s="114"/>
      <c r="K38" s="129"/>
      <c r="L38" s="129"/>
      <c r="M38" s="114"/>
      <c r="N38" s="114"/>
      <c r="O38" s="114"/>
      <c r="P38" s="114"/>
      <c r="Q38" s="114"/>
      <c r="R38" s="114"/>
      <c r="S38" s="114"/>
      <c r="T38" s="114"/>
    </row>
    <row r="39" spans="1:20" ht="16.5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</row>
    <row r="40" spans="1:20" ht="16.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</row>
    <row r="41" spans="1:20" ht="16.5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</row>
    <row r="42" spans="1:20" ht="16.5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</row>
    <row r="43" spans="1:20" ht="16.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</row>
    <row r="44" spans="1:20" ht="16.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</row>
    <row r="45" spans="1:20" ht="16.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</row>
    <row r="46" spans="1:20" ht="16.5">
      <c r="A46" s="128" t="str">
        <f>F3</f>
        <v>소프트웨어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28" t="str">
        <f>G3</f>
        <v>단말기</v>
      </c>
      <c r="L46" s="114"/>
      <c r="M46" s="114"/>
      <c r="N46" s="114"/>
      <c r="O46" s="114"/>
      <c r="P46" s="114"/>
      <c r="Q46" s="114"/>
      <c r="R46" s="114"/>
      <c r="S46" s="114"/>
      <c r="T46" s="114"/>
    </row>
    <row r="47" spans="1:20" ht="16.5">
      <c r="A47" s="116" t="s">
        <v>193</v>
      </c>
      <c r="B47" s="116" t="s">
        <v>194</v>
      </c>
      <c r="C47" s="116" t="s">
        <v>195</v>
      </c>
      <c r="D47" s="114"/>
      <c r="E47" s="114"/>
      <c r="F47" s="114"/>
      <c r="G47" s="114"/>
      <c r="H47" s="114"/>
      <c r="I47" s="114"/>
      <c r="J47" s="114"/>
      <c r="K47" s="116" t="s">
        <v>193</v>
      </c>
      <c r="L47" s="116" t="s">
        <v>194</v>
      </c>
      <c r="M47" s="116" t="s">
        <v>195</v>
      </c>
      <c r="N47" s="114"/>
      <c r="O47" s="114"/>
      <c r="P47" s="114"/>
      <c r="Q47" s="114"/>
      <c r="R47" s="114"/>
      <c r="S47" s="114"/>
      <c r="T47" s="114"/>
    </row>
    <row r="48" spans="1:20" ht="16.5">
      <c r="A48" s="117" t="s">
        <v>187</v>
      </c>
      <c r="B48" s="117">
        <f>F4</f>
        <v>17</v>
      </c>
      <c r="C48" s="122">
        <f>F11</f>
        <v>0.65384615384615385</v>
      </c>
      <c r="D48" s="129"/>
      <c r="E48" s="129"/>
      <c r="F48" s="113"/>
      <c r="G48" s="113"/>
      <c r="H48" s="113"/>
      <c r="I48" s="113"/>
      <c r="J48" s="114"/>
      <c r="K48" s="117" t="s">
        <v>187</v>
      </c>
      <c r="L48" s="117">
        <f>G4</f>
        <v>0</v>
      </c>
      <c r="M48" s="122">
        <f>G11</f>
        <v>0</v>
      </c>
      <c r="N48" s="129"/>
      <c r="O48" s="129"/>
      <c r="P48" s="113"/>
      <c r="Q48" s="113"/>
      <c r="R48" s="113"/>
      <c r="S48" s="113"/>
      <c r="T48" s="113"/>
    </row>
    <row r="49" spans="1:20" ht="16.5">
      <c r="A49" s="117" t="s">
        <v>188</v>
      </c>
      <c r="B49" s="117">
        <f>F5</f>
        <v>0</v>
      </c>
      <c r="C49" s="122">
        <f>F12</f>
        <v>0</v>
      </c>
      <c r="D49" s="130"/>
      <c r="E49" s="130"/>
      <c r="F49" s="130"/>
      <c r="G49" s="130"/>
      <c r="H49" s="130"/>
      <c r="I49" s="130"/>
      <c r="J49" s="114"/>
      <c r="K49" s="117" t="s">
        <v>188</v>
      </c>
      <c r="L49" s="117">
        <f>G5</f>
        <v>5</v>
      </c>
      <c r="M49" s="122">
        <f>G12</f>
        <v>1</v>
      </c>
      <c r="N49" s="130"/>
      <c r="O49" s="130"/>
      <c r="P49" s="130"/>
      <c r="Q49" s="130"/>
      <c r="R49" s="130"/>
      <c r="S49" s="130"/>
      <c r="T49" s="130"/>
    </row>
    <row r="50" spans="1:20" ht="16.5">
      <c r="A50" s="117" t="s">
        <v>189</v>
      </c>
      <c r="B50" s="117">
        <f>F6</f>
        <v>9</v>
      </c>
      <c r="C50" s="122">
        <f>F13</f>
        <v>0.34615384615384615</v>
      </c>
      <c r="D50" s="130"/>
      <c r="E50" s="130"/>
      <c r="F50" s="130"/>
      <c r="G50" s="130"/>
      <c r="H50" s="130"/>
      <c r="I50" s="130"/>
      <c r="J50" s="114"/>
      <c r="K50" s="117" t="s">
        <v>189</v>
      </c>
      <c r="L50" s="117">
        <f>G6</f>
        <v>0</v>
      </c>
      <c r="M50" s="122">
        <f>G13</f>
        <v>0</v>
      </c>
      <c r="N50" s="130"/>
      <c r="O50" s="130"/>
      <c r="P50" s="130"/>
      <c r="Q50" s="130"/>
      <c r="R50" s="130"/>
      <c r="S50" s="130"/>
      <c r="T50" s="130"/>
    </row>
    <row r="51" spans="1:20" ht="16.5">
      <c r="D51" s="130"/>
      <c r="E51" s="130"/>
      <c r="F51" s="130"/>
      <c r="G51" s="130"/>
      <c r="H51" s="130"/>
      <c r="I51" s="130"/>
      <c r="J51" s="114"/>
      <c r="N51" s="130"/>
      <c r="O51" s="130"/>
      <c r="P51" s="130"/>
      <c r="Q51" s="130"/>
      <c r="R51" s="130"/>
      <c r="S51" s="130"/>
      <c r="T51" s="130"/>
    </row>
    <row r="52" spans="1:20" ht="16.5">
      <c r="D52" s="114"/>
      <c r="E52" s="114"/>
      <c r="F52" s="114"/>
      <c r="G52" s="114"/>
      <c r="H52" s="114"/>
      <c r="I52" s="114"/>
      <c r="J52" s="114"/>
      <c r="N52" s="114"/>
      <c r="O52" s="114"/>
      <c r="P52" s="114"/>
      <c r="Q52" s="114"/>
      <c r="R52" s="114"/>
      <c r="S52" s="114"/>
      <c r="T52" s="114"/>
    </row>
    <row r="53" spans="1:20" ht="16.5">
      <c r="A53" s="129"/>
      <c r="B53" s="129"/>
      <c r="C53" s="114"/>
      <c r="D53" s="114"/>
      <c r="E53" s="114"/>
      <c r="F53" s="114"/>
      <c r="G53" s="114"/>
      <c r="H53" s="114"/>
      <c r="I53" s="114"/>
      <c r="J53" s="114"/>
      <c r="K53" s="129"/>
      <c r="L53" s="129"/>
      <c r="M53" s="114"/>
      <c r="N53" s="114"/>
      <c r="O53" s="114"/>
      <c r="P53" s="114"/>
      <c r="Q53" s="114"/>
      <c r="R53" s="114"/>
      <c r="S53" s="114"/>
      <c r="T53" s="114"/>
    </row>
    <row r="54" spans="1:20" ht="16.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</row>
    <row r="55" spans="1:20" ht="16.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</row>
    <row r="56" spans="1:20" ht="16.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</row>
    <row r="57" spans="1:20" ht="16.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</row>
    <row r="58" spans="1:20" ht="16.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</row>
    <row r="59" spans="1:20" ht="16.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</row>
    <row r="60" spans="1:20" ht="16.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</row>
    <row r="61" spans="1:20" ht="16.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</row>
    <row r="62" spans="1:20" ht="16.5">
      <c r="A62" s="128" t="str">
        <f>H3</f>
        <v>문서</v>
      </c>
      <c r="B62" s="114"/>
      <c r="C62" s="114"/>
      <c r="D62" s="114"/>
      <c r="E62" s="114"/>
      <c r="F62" s="114"/>
      <c r="G62" s="114"/>
      <c r="H62" s="114"/>
      <c r="I62" s="114"/>
      <c r="J62" s="114"/>
      <c r="K62" s="128" t="str">
        <f>I3</f>
        <v>물리적 자산</v>
      </c>
      <c r="L62" s="114"/>
      <c r="M62" s="114"/>
      <c r="N62" s="114"/>
      <c r="O62" s="114"/>
      <c r="P62" s="114"/>
      <c r="Q62" s="114"/>
      <c r="R62" s="114"/>
      <c r="S62" s="114"/>
      <c r="T62" s="114"/>
    </row>
    <row r="63" spans="1:20" ht="16.5">
      <c r="A63" s="116" t="s">
        <v>193</v>
      </c>
      <c r="B63" s="116" t="s">
        <v>194</v>
      </c>
      <c r="C63" s="116" t="s">
        <v>195</v>
      </c>
      <c r="D63" s="114"/>
      <c r="E63" s="114"/>
      <c r="F63" s="114"/>
      <c r="G63" s="114"/>
      <c r="H63" s="114"/>
      <c r="I63" s="114"/>
      <c r="J63" s="114"/>
      <c r="K63" s="116" t="s">
        <v>193</v>
      </c>
      <c r="L63" s="116" t="s">
        <v>194</v>
      </c>
      <c r="M63" s="116" t="s">
        <v>195</v>
      </c>
      <c r="N63" s="114"/>
      <c r="O63" s="114"/>
      <c r="P63" s="114"/>
      <c r="Q63" s="114"/>
      <c r="R63" s="114"/>
      <c r="S63" s="114"/>
      <c r="T63" s="114"/>
    </row>
    <row r="64" spans="1:20" ht="16.5">
      <c r="A64" s="117" t="s">
        <v>187</v>
      </c>
      <c r="B64" s="117">
        <f>H4</f>
        <v>3</v>
      </c>
      <c r="C64" s="122">
        <f>H11</f>
        <v>1</v>
      </c>
      <c r="D64" s="129"/>
      <c r="E64" s="129"/>
      <c r="F64" s="113"/>
      <c r="G64" s="113"/>
      <c r="H64" s="113"/>
      <c r="I64" s="113"/>
      <c r="J64" s="114"/>
      <c r="K64" s="117" t="s">
        <v>187</v>
      </c>
      <c r="L64" s="117">
        <f>I4</f>
        <v>2</v>
      </c>
      <c r="M64" s="122">
        <f>I11</f>
        <v>0.4</v>
      </c>
      <c r="N64" s="129"/>
      <c r="O64" s="129"/>
      <c r="P64" s="113"/>
      <c r="Q64" s="113"/>
      <c r="R64" s="113"/>
      <c r="S64" s="113"/>
      <c r="T64" s="113"/>
    </row>
    <row r="65" spans="1:20" ht="16.5">
      <c r="A65" s="117" t="s">
        <v>188</v>
      </c>
      <c r="B65" s="117">
        <f>H5</f>
        <v>0</v>
      </c>
      <c r="C65" s="122">
        <f>H12</f>
        <v>0</v>
      </c>
      <c r="D65" s="130"/>
      <c r="E65" s="130"/>
      <c r="F65" s="130"/>
      <c r="G65" s="130"/>
      <c r="H65" s="130"/>
      <c r="I65" s="130"/>
      <c r="J65" s="114"/>
      <c r="K65" s="117" t="s">
        <v>188</v>
      </c>
      <c r="L65" s="117">
        <f>I5</f>
        <v>0</v>
      </c>
      <c r="M65" s="122">
        <f>I12</f>
        <v>0</v>
      </c>
      <c r="N65" s="130"/>
      <c r="O65" s="130"/>
      <c r="P65" s="130"/>
      <c r="Q65" s="130"/>
      <c r="R65" s="130"/>
      <c r="S65" s="130"/>
      <c r="T65" s="130"/>
    </row>
    <row r="66" spans="1:20" ht="16.5">
      <c r="A66" s="117" t="s">
        <v>189</v>
      </c>
      <c r="B66" s="117">
        <f>H6</f>
        <v>0</v>
      </c>
      <c r="C66" s="122">
        <f>H13</f>
        <v>0</v>
      </c>
      <c r="D66" s="130"/>
      <c r="E66" s="130"/>
      <c r="F66" s="130"/>
      <c r="G66" s="130"/>
      <c r="H66" s="130"/>
      <c r="I66" s="130"/>
      <c r="J66" s="114"/>
      <c r="K66" s="117" t="s">
        <v>189</v>
      </c>
      <c r="L66" s="117">
        <f>I6</f>
        <v>3</v>
      </c>
      <c r="M66" s="122">
        <f>I13</f>
        <v>0.6</v>
      </c>
      <c r="N66" s="130"/>
      <c r="O66" s="130"/>
      <c r="P66" s="130"/>
      <c r="Q66" s="130"/>
      <c r="R66" s="130"/>
      <c r="S66" s="130"/>
      <c r="T66" s="130"/>
    </row>
    <row r="67" spans="1:20" ht="16.5">
      <c r="D67" s="130"/>
      <c r="E67" s="130"/>
      <c r="F67" s="130"/>
      <c r="G67" s="130"/>
      <c r="H67" s="130"/>
      <c r="I67" s="130"/>
      <c r="J67" s="114"/>
      <c r="N67" s="130"/>
      <c r="O67" s="130"/>
      <c r="P67" s="130"/>
      <c r="Q67" s="130"/>
      <c r="R67" s="130"/>
      <c r="S67" s="130"/>
      <c r="T67" s="130"/>
    </row>
    <row r="68" spans="1:20" ht="16.5">
      <c r="D68" s="114"/>
      <c r="E68" s="114"/>
      <c r="F68" s="114"/>
      <c r="G68" s="114"/>
      <c r="H68" s="114"/>
      <c r="I68" s="114"/>
      <c r="J68" s="114"/>
      <c r="N68" s="114"/>
      <c r="O68" s="114"/>
      <c r="P68" s="114"/>
      <c r="Q68" s="114"/>
      <c r="R68" s="114"/>
      <c r="S68" s="114"/>
      <c r="T68" s="114"/>
    </row>
    <row r="69" spans="1:20" ht="16.5">
      <c r="A69" s="129"/>
      <c r="B69" s="129"/>
      <c r="C69" s="114"/>
      <c r="D69" s="114"/>
      <c r="E69" s="114"/>
      <c r="F69" s="114"/>
      <c r="G69" s="114"/>
      <c r="H69" s="114"/>
      <c r="I69" s="114"/>
      <c r="J69" s="114"/>
      <c r="K69" s="129"/>
      <c r="L69" s="129"/>
      <c r="M69" s="114"/>
      <c r="N69" s="114"/>
      <c r="O69" s="114"/>
      <c r="P69" s="114"/>
      <c r="Q69" s="114"/>
      <c r="R69" s="114"/>
      <c r="S69" s="114"/>
      <c r="T69" s="114"/>
    </row>
    <row r="70" spans="1:20" ht="16.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</row>
    <row r="71" spans="1:20" ht="16.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</row>
    <row r="72" spans="1:20" ht="16.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</row>
    <row r="73" spans="1:20" ht="16.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20" ht="16.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20" ht="16.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</row>
    <row r="76" spans="1:20" ht="16.5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2" orientation="landscape" r:id="rId1"/>
  <headerFooter>
    <oddHeader>&amp;L&amp;F&amp;R&amp;A</oddHeader>
    <oddFooter>&amp;C&amp;P/&amp;N</oddFooter>
  </headerFooter>
  <rowBreaks count="1" manualBreakCount="1">
    <brk id="4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view="pageBreakPreview" zoomScale="70" zoomScaleSheetLayoutView="70" workbookViewId="0">
      <selection activeCell="L6" sqref="L6"/>
    </sheetView>
  </sheetViews>
  <sheetFormatPr defaultRowHeight="13.5"/>
  <cols>
    <col min="1" max="19" width="8.88671875" style="131"/>
    <col min="20" max="20" width="2.21875" style="131" customWidth="1"/>
    <col min="21" max="16384" width="8.88671875" style="131"/>
  </cols>
  <sheetData>
    <row r="1" spans="1:20" ht="16.5">
      <c r="A1" s="112" t="s">
        <v>203</v>
      </c>
      <c r="B1" s="113"/>
      <c r="C1" s="113"/>
      <c r="D1" s="113"/>
      <c r="E1" s="113"/>
      <c r="F1" s="113"/>
      <c r="G1" s="113"/>
      <c r="H1" s="113"/>
      <c r="I1" s="113"/>
    </row>
    <row r="2" spans="1:20" ht="16.5">
      <c r="A2" s="114"/>
      <c r="B2" s="114"/>
      <c r="C2" s="114"/>
      <c r="D2" s="114"/>
      <c r="E2" s="114"/>
      <c r="F2" s="114"/>
      <c r="G2" s="114"/>
      <c r="H2" s="114"/>
      <c r="I2" s="114"/>
    </row>
    <row r="3" spans="1:20" ht="27">
      <c r="A3" s="132" t="s">
        <v>204</v>
      </c>
      <c r="B3" s="116" t="s">
        <v>226</v>
      </c>
      <c r="C3" s="116" t="s">
        <v>178</v>
      </c>
      <c r="D3" s="116" t="s">
        <v>179</v>
      </c>
      <c r="E3" s="116" t="s">
        <v>180</v>
      </c>
      <c r="F3" s="116" t="s">
        <v>181</v>
      </c>
      <c r="G3" s="116" t="s">
        <v>182</v>
      </c>
      <c r="H3" s="116" t="s">
        <v>183</v>
      </c>
      <c r="I3" s="116" t="s">
        <v>184</v>
      </c>
    </row>
    <row r="4" spans="1:20">
      <c r="A4" s="120" t="s">
        <v>231</v>
      </c>
      <c r="B4" s="133">
        <f>COUNTIF('1.DB(전자정보)'!$Q$10:$Q$10,"3")</f>
        <v>1</v>
      </c>
      <c r="C4" s="133">
        <f>COUNTIF('2.시스템'!$P$10:$P$27,"3")</f>
        <v>2</v>
      </c>
      <c r="D4" s="133">
        <f>COUNTIF('3.네트워크'!$Q$10:$Q$13,"3")</f>
        <v>4</v>
      </c>
      <c r="E4" s="133">
        <f>COUNTIF('4.보안시스템'!$Q$10:$Q$32,"3")</f>
        <v>20</v>
      </c>
      <c r="F4" s="133">
        <f>COUNTIF('5.소프트웨어'!$O$10:$O$35,"3")</f>
        <v>17</v>
      </c>
      <c r="G4" s="133">
        <f>COUNTIF('6.단말기'!$O$10:$O$25,"3")</f>
        <v>0</v>
      </c>
      <c r="H4" s="133">
        <f>COUNTIF('7.문서'!$P$10:$P$12,"3")</f>
        <v>0</v>
      </c>
      <c r="I4" s="133">
        <f>COUNTIF('8.물리적자산'!$P$10:$P$14,"3")</f>
        <v>2</v>
      </c>
    </row>
    <row r="5" spans="1:20">
      <c r="A5" s="120" t="s">
        <v>230</v>
      </c>
      <c r="B5" s="133">
        <f>COUNTIF('1.DB(전자정보)'!$Q$10:$PQ$10,"2")</f>
        <v>0</v>
      </c>
      <c r="C5" s="133">
        <f>COUNTIF('2.시스템'!$P$10:$P$27,"2")</f>
        <v>0</v>
      </c>
      <c r="D5" s="133">
        <f>COUNTIF('3.네트워크'!$Q$10:$Q$13,"2")</f>
        <v>0</v>
      </c>
      <c r="E5" s="133">
        <f>COUNTIF('4.보안시스템'!$Q$10:$Q$32,"2")</f>
        <v>1</v>
      </c>
      <c r="F5" s="133">
        <f>COUNTIF('5.소프트웨어'!$O$10:$O$35,"2")</f>
        <v>0</v>
      </c>
      <c r="G5" s="133">
        <f>COUNTIF('6.단말기'!$O$10:$O$25,"2")</f>
        <v>5</v>
      </c>
      <c r="H5" s="133">
        <f>COUNTIF('7.문서'!$P$10:$P$12,"2")</f>
        <v>3</v>
      </c>
      <c r="I5" s="133">
        <f>COUNTIF('8.물리적자산'!$P$10:$P$14,"2")</f>
        <v>0</v>
      </c>
    </row>
    <row r="6" spans="1:20">
      <c r="A6" s="120" t="s">
        <v>229</v>
      </c>
      <c r="B6" s="133">
        <f>COUNTIF('1.DB(전자정보)'!$Q$10:$PQ$10,"1")</f>
        <v>0</v>
      </c>
      <c r="C6" s="133">
        <f>COUNTIF('2.시스템'!$P$10:$P$27,"1")</f>
        <v>0</v>
      </c>
      <c r="D6" s="133">
        <f>COUNTIF('3.네트워크'!$Q$10:$Q$13,"1")</f>
        <v>0</v>
      </c>
      <c r="E6" s="133">
        <f>COUNTIF('4.보안시스템'!$Q$10:$Q$32,"1")</f>
        <v>2</v>
      </c>
      <c r="F6" s="133">
        <f>COUNTIF('5.소프트웨어'!$O$10:$O$35,"1")</f>
        <v>9</v>
      </c>
      <c r="G6" s="133">
        <f>COUNTIF('6.단말기'!$O$10:$O$25,"1")</f>
        <v>0</v>
      </c>
      <c r="H6" s="133">
        <f>COUNTIF('7.문서'!$P$10:$P$12,"1")</f>
        <v>0</v>
      </c>
      <c r="I6" s="133">
        <f>COUNTIF('8.물리적자산'!$P$10:$P$14,"1")</f>
        <v>3</v>
      </c>
    </row>
    <row r="7" spans="1:20">
      <c r="A7" s="124" t="s">
        <v>198</v>
      </c>
      <c r="B7" s="134">
        <f>SUM(B4:B6)</f>
        <v>1</v>
      </c>
      <c r="C7" s="134">
        <f t="shared" ref="C7:I7" si="0">SUM(C4:C6)</f>
        <v>2</v>
      </c>
      <c r="D7" s="134">
        <f t="shared" si="0"/>
        <v>4</v>
      </c>
      <c r="E7" s="134">
        <f t="shared" si="0"/>
        <v>23</v>
      </c>
      <c r="F7" s="134">
        <f t="shared" si="0"/>
        <v>26</v>
      </c>
      <c r="G7" s="134">
        <f t="shared" si="0"/>
        <v>5</v>
      </c>
      <c r="H7" s="134">
        <f t="shared" si="0"/>
        <v>3</v>
      </c>
      <c r="I7" s="134">
        <f t="shared" si="0"/>
        <v>5</v>
      </c>
    </row>
    <row r="8" spans="1:20" hidden="1">
      <c r="A8" s="124" t="s">
        <v>198</v>
      </c>
      <c r="B8" s="134">
        <f>등급별!C8</f>
        <v>1</v>
      </c>
      <c r="C8" s="134">
        <f>등급별!D8</f>
        <v>2</v>
      </c>
      <c r="D8" s="134">
        <f>등급별!E8</f>
        <v>4</v>
      </c>
      <c r="E8" s="134">
        <f>등급별!F8</f>
        <v>23</v>
      </c>
      <c r="F8" s="134">
        <f>등급별!G8</f>
        <v>26</v>
      </c>
      <c r="G8" s="134">
        <f>등급별!H8</f>
        <v>5</v>
      </c>
      <c r="H8" s="134">
        <f>등급별!I8</f>
        <v>3</v>
      </c>
      <c r="I8" s="134">
        <f>등급별!J8</f>
        <v>5</v>
      </c>
    </row>
    <row r="9" spans="1:20" ht="16.5">
      <c r="A9" s="114"/>
      <c r="B9" s="114"/>
      <c r="C9" s="114"/>
      <c r="D9" s="114"/>
      <c r="E9" s="114"/>
      <c r="F9" s="114"/>
      <c r="G9" s="114"/>
      <c r="H9" s="114"/>
      <c r="I9" s="114"/>
    </row>
    <row r="10" spans="1:20" ht="27">
      <c r="A10" s="132" t="s">
        <v>205</v>
      </c>
      <c r="B10" s="116" t="s">
        <v>226</v>
      </c>
      <c r="C10" s="116" t="s">
        <v>178</v>
      </c>
      <c r="D10" s="116" t="s">
        <v>179</v>
      </c>
      <c r="E10" s="116" t="s">
        <v>180</v>
      </c>
      <c r="F10" s="116" t="s">
        <v>206</v>
      </c>
      <c r="G10" s="116" t="s">
        <v>207</v>
      </c>
      <c r="H10" s="116" t="s">
        <v>208</v>
      </c>
      <c r="I10" s="116" t="s">
        <v>209</v>
      </c>
    </row>
    <row r="11" spans="1:20">
      <c r="A11" s="120" t="s">
        <v>227</v>
      </c>
      <c r="B11" s="122">
        <f>B4/B7</f>
        <v>1</v>
      </c>
      <c r="C11" s="122">
        <f t="shared" ref="C11:I11" si="1">C4/C7</f>
        <v>1</v>
      </c>
      <c r="D11" s="122">
        <f t="shared" si="1"/>
        <v>1</v>
      </c>
      <c r="E11" s="122">
        <f t="shared" si="1"/>
        <v>0.86956521739130432</v>
      </c>
      <c r="F11" s="122">
        <f t="shared" si="1"/>
        <v>0.65384615384615385</v>
      </c>
      <c r="G11" s="122">
        <f t="shared" si="1"/>
        <v>0</v>
      </c>
      <c r="H11" s="122">
        <f t="shared" si="1"/>
        <v>0</v>
      </c>
      <c r="I11" s="122">
        <f t="shared" si="1"/>
        <v>0.4</v>
      </c>
    </row>
    <row r="12" spans="1:20">
      <c r="A12" s="120" t="s">
        <v>228</v>
      </c>
      <c r="B12" s="122">
        <f>B5/B7</f>
        <v>0</v>
      </c>
      <c r="C12" s="122">
        <f t="shared" ref="C12:I12" si="2">C5/C7</f>
        <v>0</v>
      </c>
      <c r="D12" s="122">
        <f t="shared" si="2"/>
        <v>0</v>
      </c>
      <c r="E12" s="122">
        <f t="shared" si="2"/>
        <v>4.3478260869565216E-2</v>
      </c>
      <c r="F12" s="122">
        <f t="shared" si="2"/>
        <v>0</v>
      </c>
      <c r="G12" s="122">
        <f t="shared" si="2"/>
        <v>1</v>
      </c>
      <c r="H12" s="122">
        <f t="shared" si="2"/>
        <v>1</v>
      </c>
      <c r="I12" s="122">
        <f t="shared" si="2"/>
        <v>0</v>
      </c>
    </row>
    <row r="13" spans="1:20">
      <c r="A13" s="120" t="s">
        <v>229</v>
      </c>
      <c r="B13" s="122">
        <f>B6/B7</f>
        <v>0</v>
      </c>
      <c r="C13" s="122">
        <f t="shared" ref="C13:I13" si="3">C6/C7</f>
        <v>0</v>
      </c>
      <c r="D13" s="122">
        <f t="shared" si="3"/>
        <v>0</v>
      </c>
      <c r="E13" s="122">
        <f t="shared" si="3"/>
        <v>8.6956521739130432E-2</v>
      </c>
      <c r="F13" s="122">
        <f t="shared" si="3"/>
        <v>0.34615384615384615</v>
      </c>
      <c r="G13" s="122">
        <f t="shared" si="3"/>
        <v>0</v>
      </c>
      <c r="H13" s="122">
        <f t="shared" si="3"/>
        <v>0</v>
      </c>
      <c r="I13" s="122">
        <f t="shared" si="3"/>
        <v>0.6</v>
      </c>
    </row>
    <row r="14" spans="1:20">
      <c r="A14" s="124" t="s">
        <v>198</v>
      </c>
      <c r="B14" s="135">
        <f>SUM(B11:B13)</f>
        <v>1</v>
      </c>
      <c r="C14" s="135">
        <f t="shared" ref="C14:I14" si="4">SUM(C11:C13)</f>
        <v>1</v>
      </c>
      <c r="D14" s="135">
        <f t="shared" si="4"/>
        <v>1</v>
      </c>
      <c r="E14" s="135">
        <f t="shared" si="4"/>
        <v>1</v>
      </c>
      <c r="F14" s="135">
        <f t="shared" si="4"/>
        <v>1</v>
      </c>
      <c r="G14" s="135">
        <f t="shared" si="4"/>
        <v>1</v>
      </c>
      <c r="H14" s="135">
        <f t="shared" si="4"/>
        <v>1</v>
      </c>
      <c r="I14" s="135">
        <f t="shared" si="4"/>
        <v>1</v>
      </c>
    </row>
    <row r="15" spans="1:20" ht="16.5">
      <c r="A15" s="114"/>
      <c r="B15" s="114"/>
      <c r="C15" s="114"/>
      <c r="D15" s="114"/>
      <c r="E15" s="114"/>
      <c r="F15" s="114"/>
      <c r="G15" s="114"/>
      <c r="H15" s="114"/>
      <c r="I15" s="114"/>
    </row>
    <row r="16" spans="1:20" ht="16.5">
      <c r="A16" s="128" t="str">
        <f>B3</f>
        <v>DB
(전자정보)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28" t="str">
        <f>C3</f>
        <v>시스템</v>
      </c>
      <c r="L16" s="114"/>
      <c r="M16" s="114"/>
      <c r="N16" s="114"/>
      <c r="O16" s="114"/>
      <c r="P16" s="114"/>
      <c r="Q16" s="114"/>
      <c r="R16" s="114"/>
      <c r="S16" s="114"/>
      <c r="T16" s="114"/>
    </row>
    <row r="17" spans="1:20" ht="16.5">
      <c r="A17" s="116" t="s">
        <v>210</v>
      </c>
      <c r="B17" s="116" t="s">
        <v>194</v>
      </c>
      <c r="C17" s="116" t="s">
        <v>211</v>
      </c>
      <c r="D17" s="114"/>
      <c r="E17" s="114"/>
      <c r="F17" s="114"/>
      <c r="G17" s="114"/>
      <c r="H17" s="114"/>
      <c r="I17" s="114"/>
      <c r="J17" s="114"/>
      <c r="K17" s="116" t="s">
        <v>212</v>
      </c>
      <c r="L17" s="116" t="s">
        <v>213</v>
      </c>
      <c r="M17" s="116" t="s">
        <v>195</v>
      </c>
      <c r="N17" s="114"/>
      <c r="O17" s="114"/>
      <c r="P17" s="114"/>
      <c r="Q17" s="114"/>
      <c r="R17" s="114"/>
      <c r="S17" s="114"/>
      <c r="T17" s="114"/>
    </row>
    <row r="18" spans="1:20" ht="16.5">
      <c r="A18" s="117" t="s">
        <v>187</v>
      </c>
      <c r="B18" s="117">
        <f>B4</f>
        <v>1</v>
      </c>
      <c r="C18" s="122">
        <f>B11</f>
        <v>1</v>
      </c>
      <c r="D18" s="129"/>
      <c r="E18" s="129"/>
      <c r="F18" s="113"/>
      <c r="G18" s="113"/>
      <c r="H18" s="113"/>
      <c r="I18" s="113"/>
      <c r="J18" s="114"/>
      <c r="K18" s="117" t="s">
        <v>187</v>
      </c>
      <c r="L18" s="117">
        <f>C4</f>
        <v>2</v>
      </c>
      <c r="M18" s="122">
        <f>C11</f>
        <v>1</v>
      </c>
      <c r="N18" s="129"/>
      <c r="O18" s="129"/>
      <c r="P18" s="113"/>
      <c r="Q18" s="113"/>
      <c r="R18" s="113"/>
      <c r="S18" s="113"/>
      <c r="T18" s="113"/>
    </row>
    <row r="19" spans="1:20" ht="16.5">
      <c r="A19" s="117" t="s">
        <v>188</v>
      </c>
      <c r="B19" s="117">
        <f>B5</f>
        <v>0</v>
      </c>
      <c r="C19" s="122">
        <f>B12</f>
        <v>0</v>
      </c>
      <c r="D19" s="130"/>
      <c r="E19" s="130"/>
      <c r="F19" s="130"/>
      <c r="G19" s="130"/>
      <c r="H19" s="130"/>
      <c r="I19" s="130"/>
      <c r="J19" s="114"/>
      <c r="K19" s="117" t="s">
        <v>188</v>
      </c>
      <c r="L19" s="117">
        <f>C5</f>
        <v>0</v>
      </c>
      <c r="M19" s="122">
        <f>C12</f>
        <v>0</v>
      </c>
      <c r="N19" s="130"/>
      <c r="O19" s="130"/>
      <c r="P19" s="130"/>
      <c r="Q19" s="130"/>
      <c r="R19" s="130"/>
      <c r="S19" s="130"/>
      <c r="T19" s="130"/>
    </row>
    <row r="20" spans="1:20" ht="16.5">
      <c r="A20" s="117" t="s">
        <v>189</v>
      </c>
      <c r="B20" s="117">
        <f>B6</f>
        <v>0</v>
      </c>
      <c r="C20" s="122">
        <f>B13</f>
        <v>0</v>
      </c>
      <c r="D20" s="130"/>
      <c r="E20" s="130"/>
      <c r="F20" s="130"/>
      <c r="G20" s="130"/>
      <c r="H20" s="130"/>
      <c r="I20" s="130"/>
      <c r="J20" s="114"/>
      <c r="K20" s="117" t="s">
        <v>189</v>
      </c>
      <c r="L20" s="117">
        <f>C6</f>
        <v>0</v>
      </c>
      <c r="M20" s="122">
        <f>C13</f>
        <v>0</v>
      </c>
      <c r="N20" s="130"/>
      <c r="O20" s="130"/>
      <c r="P20" s="130"/>
      <c r="Q20" s="130"/>
      <c r="R20" s="130"/>
      <c r="S20" s="130"/>
      <c r="T20" s="130"/>
    </row>
    <row r="21" spans="1:20" ht="16.5">
      <c r="D21" s="130"/>
      <c r="E21" s="130"/>
      <c r="F21" s="130"/>
      <c r="G21" s="130"/>
      <c r="H21" s="130"/>
      <c r="I21" s="130"/>
      <c r="J21" s="114"/>
      <c r="N21" s="130"/>
      <c r="O21" s="130"/>
      <c r="P21" s="130"/>
      <c r="Q21" s="130"/>
      <c r="R21" s="130"/>
      <c r="S21" s="130"/>
      <c r="T21" s="130"/>
    </row>
    <row r="22" spans="1:20" ht="16.5">
      <c r="D22" s="114"/>
      <c r="E22" s="114"/>
      <c r="F22" s="114"/>
      <c r="G22" s="114"/>
      <c r="H22" s="114"/>
      <c r="I22" s="114"/>
      <c r="J22" s="114"/>
      <c r="N22" s="114"/>
      <c r="O22" s="114"/>
      <c r="P22" s="114"/>
      <c r="Q22" s="114"/>
      <c r="R22" s="114"/>
      <c r="S22" s="114"/>
      <c r="T22" s="114"/>
    </row>
    <row r="23" spans="1:20" ht="16.5">
      <c r="A23" s="129"/>
      <c r="B23" s="129"/>
      <c r="C23" s="114"/>
      <c r="D23" s="114"/>
      <c r="E23" s="114"/>
      <c r="F23" s="114"/>
      <c r="G23" s="114"/>
      <c r="H23" s="114"/>
      <c r="I23" s="114"/>
      <c r="J23" s="114"/>
      <c r="K23" s="129"/>
      <c r="L23" s="129"/>
      <c r="M23" s="114"/>
      <c r="N23" s="114"/>
      <c r="O23" s="114"/>
      <c r="P23" s="114"/>
      <c r="Q23" s="114"/>
      <c r="R23" s="114"/>
      <c r="S23" s="114"/>
      <c r="T23" s="114"/>
    </row>
    <row r="24" spans="1:20" ht="16.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</row>
    <row r="25" spans="1:20" ht="16.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</row>
    <row r="26" spans="1:20" ht="16.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</row>
    <row r="27" spans="1:20" ht="16.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</row>
    <row r="28" spans="1:20" ht="16.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</row>
    <row r="29" spans="1:20" ht="16.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</row>
    <row r="30" spans="1:20" ht="16.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</row>
    <row r="31" spans="1:20" ht="16.5">
      <c r="A31" s="128" t="str">
        <f>D3</f>
        <v>네트워크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28" t="str">
        <f>E3</f>
        <v>보안시스템</v>
      </c>
      <c r="L31" s="114"/>
      <c r="M31" s="114"/>
      <c r="N31" s="114"/>
      <c r="O31" s="114"/>
      <c r="P31" s="114"/>
      <c r="Q31" s="114"/>
      <c r="R31" s="114"/>
      <c r="S31" s="114"/>
      <c r="T31" s="114"/>
    </row>
    <row r="32" spans="1:20" ht="16.5">
      <c r="A32" s="116" t="s">
        <v>193</v>
      </c>
      <c r="B32" s="116" t="s">
        <v>194</v>
      </c>
      <c r="C32" s="116" t="s">
        <v>195</v>
      </c>
      <c r="D32" s="114"/>
      <c r="E32" s="114"/>
      <c r="F32" s="114"/>
      <c r="G32" s="114"/>
      <c r="H32" s="114"/>
      <c r="I32" s="114"/>
      <c r="J32" s="114"/>
      <c r="K32" s="116" t="s">
        <v>193</v>
      </c>
      <c r="L32" s="116" t="s">
        <v>194</v>
      </c>
      <c r="M32" s="116" t="s">
        <v>195</v>
      </c>
      <c r="N32" s="114"/>
      <c r="O32" s="114"/>
      <c r="P32" s="114"/>
      <c r="Q32" s="114"/>
      <c r="R32" s="114"/>
      <c r="S32" s="114"/>
      <c r="T32" s="114"/>
    </row>
    <row r="33" spans="1:20" ht="16.5">
      <c r="A33" s="117" t="s">
        <v>187</v>
      </c>
      <c r="B33" s="117">
        <f>D4</f>
        <v>4</v>
      </c>
      <c r="C33" s="122">
        <f>D11</f>
        <v>1</v>
      </c>
      <c r="D33" s="129"/>
      <c r="E33" s="129"/>
      <c r="F33" s="113"/>
      <c r="G33" s="113"/>
      <c r="H33" s="113"/>
      <c r="I33" s="113"/>
      <c r="J33" s="114"/>
      <c r="K33" s="117" t="s">
        <v>187</v>
      </c>
      <c r="L33" s="117">
        <f>E4</f>
        <v>20</v>
      </c>
      <c r="M33" s="122">
        <f>E11</f>
        <v>0.86956521739130432</v>
      </c>
      <c r="N33" s="129"/>
      <c r="O33" s="129"/>
      <c r="P33" s="113"/>
      <c r="Q33" s="113"/>
      <c r="R33" s="113"/>
      <c r="S33" s="113"/>
      <c r="T33" s="113"/>
    </row>
    <row r="34" spans="1:20" ht="16.5">
      <c r="A34" s="117" t="s">
        <v>188</v>
      </c>
      <c r="B34" s="117">
        <f>D5</f>
        <v>0</v>
      </c>
      <c r="C34" s="122">
        <f>D12</f>
        <v>0</v>
      </c>
      <c r="D34" s="130"/>
      <c r="E34" s="130"/>
      <c r="F34" s="130"/>
      <c r="G34" s="130"/>
      <c r="H34" s="130"/>
      <c r="I34" s="130"/>
      <c r="J34" s="114"/>
      <c r="K34" s="117" t="s">
        <v>188</v>
      </c>
      <c r="L34" s="117">
        <f>E5</f>
        <v>1</v>
      </c>
      <c r="M34" s="122">
        <f>E12</f>
        <v>4.3478260869565216E-2</v>
      </c>
      <c r="N34" s="130"/>
      <c r="O34" s="130"/>
      <c r="P34" s="130"/>
      <c r="Q34" s="130"/>
      <c r="R34" s="130"/>
      <c r="S34" s="130"/>
      <c r="T34" s="130"/>
    </row>
    <row r="35" spans="1:20" ht="16.5">
      <c r="A35" s="117" t="s">
        <v>189</v>
      </c>
      <c r="B35" s="117">
        <f>D6</f>
        <v>0</v>
      </c>
      <c r="C35" s="122">
        <f>D13</f>
        <v>0</v>
      </c>
      <c r="D35" s="130"/>
      <c r="E35" s="130"/>
      <c r="F35" s="130"/>
      <c r="G35" s="130"/>
      <c r="H35" s="130"/>
      <c r="I35" s="130"/>
      <c r="J35" s="114"/>
      <c r="K35" s="117" t="s">
        <v>189</v>
      </c>
      <c r="L35" s="117">
        <f>E6</f>
        <v>2</v>
      </c>
      <c r="M35" s="122">
        <f>E13</f>
        <v>8.6956521739130432E-2</v>
      </c>
      <c r="N35" s="130"/>
      <c r="O35" s="130"/>
      <c r="P35" s="130"/>
      <c r="Q35" s="130"/>
      <c r="R35" s="130"/>
      <c r="S35" s="130"/>
      <c r="T35" s="130"/>
    </row>
    <row r="36" spans="1:20" ht="16.5">
      <c r="D36" s="130"/>
      <c r="E36" s="130"/>
      <c r="F36" s="130"/>
      <c r="G36" s="130"/>
      <c r="H36" s="130"/>
      <c r="I36" s="130"/>
      <c r="J36" s="114"/>
      <c r="N36" s="130"/>
      <c r="O36" s="130"/>
      <c r="P36" s="130"/>
      <c r="Q36" s="130"/>
      <c r="R36" s="130"/>
      <c r="S36" s="130"/>
      <c r="T36" s="130"/>
    </row>
    <row r="37" spans="1:20" ht="16.5">
      <c r="D37" s="114"/>
      <c r="E37" s="114"/>
      <c r="F37" s="114"/>
      <c r="G37" s="114"/>
      <c r="H37" s="114"/>
      <c r="I37" s="114"/>
      <c r="J37" s="114"/>
      <c r="N37" s="114"/>
      <c r="O37" s="114"/>
      <c r="P37" s="114"/>
      <c r="Q37" s="114"/>
      <c r="R37" s="114"/>
      <c r="S37" s="114"/>
      <c r="T37" s="114"/>
    </row>
    <row r="38" spans="1:20" ht="16.5">
      <c r="A38" s="129"/>
      <c r="B38" s="129"/>
      <c r="C38" s="114"/>
      <c r="D38" s="114"/>
      <c r="E38" s="114"/>
      <c r="F38" s="114"/>
      <c r="G38" s="114"/>
      <c r="H38" s="114"/>
      <c r="I38" s="114"/>
      <c r="J38" s="114"/>
      <c r="K38" s="129"/>
      <c r="L38" s="129"/>
      <c r="M38" s="114"/>
      <c r="N38" s="114"/>
      <c r="O38" s="114"/>
      <c r="P38" s="114"/>
      <c r="Q38" s="114"/>
      <c r="R38" s="114"/>
      <c r="S38" s="114"/>
      <c r="T38" s="114"/>
    </row>
    <row r="39" spans="1:20" ht="16.5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</row>
    <row r="40" spans="1:20" ht="16.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</row>
    <row r="41" spans="1:20" ht="16.5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</row>
    <row r="42" spans="1:20" ht="16.5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</row>
    <row r="43" spans="1:20" ht="16.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</row>
    <row r="44" spans="1:20" ht="16.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</row>
    <row r="45" spans="1:20" ht="16.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</row>
    <row r="46" spans="1:20" ht="16.5">
      <c r="A46" s="128" t="str">
        <f>F3</f>
        <v>소프트웨어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28" t="str">
        <f>G3</f>
        <v>단말기</v>
      </c>
      <c r="L46" s="114"/>
      <c r="M46" s="114"/>
      <c r="N46" s="114"/>
      <c r="O46" s="114"/>
      <c r="P46" s="114"/>
      <c r="Q46" s="114"/>
      <c r="R46" s="114"/>
      <c r="S46" s="114"/>
      <c r="T46" s="114"/>
    </row>
    <row r="47" spans="1:20" ht="16.5">
      <c r="A47" s="116" t="s">
        <v>193</v>
      </c>
      <c r="B47" s="116" t="s">
        <v>194</v>
      </c>
      <c r="C47" s="116" t="s">
        <v>195</v>
      </c>
      <c r="D47" s="114"/>
      <c r="E47" s="114"/>
      <c r="F47" s="114"/>
      <c r="G47" s="114"/>
      <c r="H47" s="114"/>
      <c r="I47" s="114"/>
      <c r="J47" s="114"/>
      <c r="K47" s="116" t="s">
        <v>193</v>
      </c>
      <c r="L47" s="116" t="s">
        <v>194</v>
      </c>
      <c r="M47" s="116" t="s">
        <v>195</v>
      </c>
      <c r="N47" s="114"/>
      <c r="O47" s="114"/>
      <c r="P47" s="114"/>
      <c r="Q47" s="114"/>
      <c r="R47" s="114"/>
      <c r="S47" s="114"/>
      <c r="T47" s="114"/>
    </row>
    <row r="48" spans="1:20" ht="16.5">
      <c r="A48" s="117" t="s">
        <v>187</v>
      </c>
      <c r="B48" s="117">
        <f>F4</f>
        <v>17</v>
      </c>
      <c r="C48" s="122">
        <f>F11</f>
        <v>0.65384615384615385</v>
      </c>
      <c r="D48" s="129"/>
      <c r="E48" s="129"/>
      <c r="F48" s="113"/>
      <c r="G48" s="113"/>
      <c r="H48" s="113"/>
      <c r="I48" s="113"/>
      <c r="J48" s="114"/>
      <c r="K48" s="117" t="s">
        <v>187</v>
      </c>
      <c r="L48" s="117">
        <f>G4</f>
        <v>0</v>
      </c>
      <c r="M48" s="122">
        <f>G11</f>
        <v>0</v>
      </c>
      <c r="N48" s="129"/>
      <c r="O48" s="129"/>
      <c r="P48" s="113"/>
      <c r="Q48" s="113"/>
      <c r="R48" s="113"/>
      <c r="S48" s="113"/>
      <c r="T48" s="113"/>
    </row>
    <row r="49" spans="1:20" ht="16.5">
      <c r="A49" s="117" t="s">
        <v>188</v>
      </c>
      <c r="B49" s="117">
        <f>F5</f>
        <v>0</v>
      </c>
      <c r="C49" s="122">
        <f>F12</f>
        <v>0</v>
      </c>
      <c r="D49" s="130"/>
      <c r="E49" s="130"/>
      <c r="F49" s="130"/>
      <c r="G49" s="130"/>
      <c r="H49" s="130"/>
      <c r="I49" s="130"/>
      <c r="J49" s="114"/>
      <c r="K49" s="117" t="s">
        <v>188</v>
      </c>
      <c r="L49" s="117">
        <f>G5</f>
        <v>5</v>
      </c>
      <c r="M49" s="122">
        <f>G12</f>
        <v>1</v>
      </c>
      <c r="N49" s="130"/>
      <c r="O49" s="130"/>
      <c r="P49" s="130"/>
      <c r="Q49" s="130"/>
      <c r="R49" s="130"/>
      <c r="S49" s="130"/>
      <c r="T49" s="130"/>
    </row>
    <row r="50" spans="1:20" ht="16.5">
      <c r="A50" s="117" t="s">
        <v>189</v>
      </c>
      <c r="B50" s="117">
        <f>F6</f>
        <v>9</v>
      </c>
      <c r="C50" s="122">
        <f>F13</f>
        <v>0.34615384615384615</v>
      </c>
      <c r="D50" s="130"/>
      <c r="E50" s="130"/>
      <c r="F50" s="130"/>
      <c r="G50" s="130"/>
      <c r="H50" s="130"/>
      <c r="I50" s="130"/>
      <c r="J50" s="114"/>
      <c r="K50" s="117" t="s">
        <v>189</v>
      </c>
      <c r="L50" s="117">
        <f>G6</f>
        <v>0</v>
      </c>
      <c r="M50" s="122">
        <f>G13</f>
        <v>0</v>
      </c>
      <c r="N50" s="130"/>
      <c r="O50" s="130"/>
      <c r="P50" s="130"/>
      <c r="Q50" s="130"/>
      <c r="R50" s="130"/>
      <c r="S50" s="130"/>
      <c r="T50" s="130"/>
    </row>
    <row r="51" spans="1:20" ht="16.5">
      <c r="D51" s="130"/>
      <c r="E51" s="130"/>
      <c r="F51" s="130"/>
      <c r="G51" s="130"/>
      <c r="H51" s="130"/>
      <c r="I51" s="130"/>
      <c r="J51" s="114"/>
      <c r="N51" s="130"/>
      <c r="O51" s="130"/>
      <c r="P51" s="130"/>
      <c r="Q51" s="130"/>
      <c r="R51" s="130"/>
      <c r="S51" s="130"/>
      <c r="T51" s="130"/>
    </row>
    <row r="52" spans="1:20" ht="16.5">
      <c r="D52" s="114"/>
      <c r="E52" s="114"/>
      <c r="F52" s="114"/>
      <c r="G52" s="114"/>
      <c r="H52" s="114"/>
      <c r="I52" s="114"/>
      <c r="J52" s="114"/>
      <c r="N52" s="114"/>
      <c r="O52" s="114"/>
      <c r="P52" s="114"/>
      <c r="Q52" s="114"/>
      <c r="R52" s="114"/>
      <c r="S52" s="114"/>
      <c r="T52" s="114"/>
    </row>
    <row r="53" spans="1:20" ht="16.5">
      <c r="A53" s="129"/>
      <c r="B53" s="129"/>
      <c r="C53" s="114"/>
      <c r="D53" s="114"/>
      <c r="E53" s="114"/>
      <c r="F53" s="114"/>
      <c r="G53" s="114"/>
      <c r="H53" s="114"/>
      <c r="I53" s="114"/>
      <c r="J53" s="114"/>
      <c r="K53" s="129"/>
      <c r="L53" s="129"/>
      <c r="M53" s="114"/>
      <c r="N53" s="114"/>
      <c r="O53" s="114"/>
      <c r="P53" s="114"/>
      <c r="Q53" s="114"/>
      <c r="R53" s="114"/>
      <c r="S53" s="114"/>
      <c r="T53" s="114"/>
    </row>
    <row r="54" spans="1:20" ht="16.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</row>
    <row r="55" spans="1:20" ht="16.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</row>
    <row r="56" spans="1:20" ht="16.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</row>
    <row r="57" spans="1:20" ht="16.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</row>
    <row r="58" spans="1:20" ht="16.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</row>
    <row r="59" spans="1:20" ht="16.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</row>
    <row r="60" spans="1:20" ht="16.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</row>
    <row r="61" spans="1:20" ht="16.5">
      <c r="A61" s="128" t="str">
        <f>H3</f>
        <v>문서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28" t="str">
        <f>I3</f>
        <v>물리적 자산</v>
      </c>
      <c r="L61" s="114"/>
      <c r="M61" s="114"/>
      <c r="N61" s="114"/>
      <c r="O61" s="114"/>
      <c r="P61" s="114"/>
      <c r="Q61" s="114"/>
      <c r="R61" s="114"/>
      <c r="S61" s="114"/>
      <c r="T61" s="114"/>
    </row>
    <row r="62" spans="1:20" ht="16.5">
      <c r="A62" s="116" t="s">
        <v>193</v>
      </c>
      <c r="B62" s="116" t="s">
        <v>194</v>
      </c>
      <c r="C62" s="116" t="s">
        <v>195</v>
      </c>
      <c r="D62" s="114"/>
      <c r="E62" s="114"/>
      <c r="F62" s="114"/>
      <c r="G62" s="114"/>
      <c r="H62" s="114"/>
      <c r="I62" s="114"/>
      <c r="J62" s="114"/>
      <c r="K62" s="116" t="s">
        <v>193</v>
      </c>
      <c r="L62" s="116" t="s">
        <v>194</v>
      </c>
      <c r="M62" s="116" t="s">
        <v>195</v>
      </c>
      <c r="N62" s="114"/>
      <c r="O62" s="114"/>
      <c r="P62" s="114"/>
      <c r="Q62" s="114"/>
      <c r="R62" s="114"/>
      <c r="S62" s="114"/>
      <c r="T62" s="114"/>
    </row>
    <row r="63" spans="1:20" ht="16.5">
      <c r="A63" s="117" t="s">
        <v>187</v>
      </c>
      <c r="B63" s="117">
        <f>H4</f>
        <v>0</v>
      </c>
      <c r="C63" s="122">
        <f>H11</f>
        <v>0</v>
      </c>
      <c r="D63" s="129"/>
      <c r="E63" s="129"/>
      <c r="F63" s="113"/>
      <c r="G63" s="113"/>
      <c r="H63" s="113"/>
      <c r="I63" s="113"/>
      <c r="J63" s="114"/>
      <c r="K63" s="117" t="s">
        <v>187</v>
      </c>
      <c r="L63" s="117">
        <f>I4</f>
        <v>2</v>
      </c>
      <c r="M63" s="122">
        <f>I11</f>
        <v>0.4</v>
      </c>
      <c r="N63" s="129"/>
      <c r="O63" s="129"/>
      <c r="P63" s="113"/>
      <c r="Q63" s="113"/>
      <c r="R63" s="113"/>
      <c r="S63" s="113"/>
      <c r="T63" s="113"/>
    </row>
    <row r="64" spans="1:20" ht="16.5">
      <c r="A64" s="117" t="s">
        <v>188</v>
      </c>
      <c r="B64" s="117">
        <f>H5</f>
        <v>3</v>
      </c>
      <c r="C64" s="122">
        <f>H12</f>
        <v>1</v>
      </c>
      <c r="D64" s="130"/>
      <c r="E64" s="130"/>
      <c r="F64" s="130"/>
      <c r="G64" s="130"/>
      <c r="H64" s="130"/>
      <c r="I64" s="130"/>
      <c r="J64" s="114"/>
      <c r="K64" s="117" t="s">
        <v>188</v>
      </c>
      <c r="L64" s="117">
        <f>I5</f>
        <v>0</v>
      </c>
      <c r="M64" s="122">
        <f>I12</f>
        <v>0</v>
      </c>
      <c r="N64" s="130"/>
      <c r="O64" s="130"/>
      <c r="P64" s="130"/>
      <c r="Q64" s="130"/>
      <c r="R64" s="130"/>
      <c r="S64" s="130"/>
      <c r="T64" s="130"/>
    </row>
    <row r="65" spans="1:20" ht="16.5">
      <c r="A65" s="117" t="s">
        <v>189</v>
      </c>
      <c r="B65" s="117">
        <f>H6</f>
        <v>0</v>
      </c>
      <c r="C65" s="122">
        <f>H13</f>
        <v>0</v>
      </c>
      <c r="D65" s="130"/>
      <c r="E65" s="130"/>
      <c r="F65" s="130"/>
      <c r="G65" s="130"/>
      <c r="H65" s="130"/>
      <c r="I65" s="130"/>
      <c r="J65" s="114"/>
      <c r="K65" s="117" t="s">
        <v>189</v>
      </c>
      <c r="L65" s="117">
        <f>I6</f>
        <v>3</v>
      </c>
      <c r="M65" s="122">
        <f>I13</f>
        <v>0.6</v>
      </c>
      <c r="N65" s="130"/>
      <c r="O65" s="130"/>
      <c r="P65" s="130"/>
      <c r="Q65" s="130"/>
      <c r="R65" s="130"/>
      <c r="S65" s="130"/>
      <c r="T65" s="130"/>
    </row>
    <row r="66" spans="1:20" ht="16.5">
      <c r="D66" s="130"/>
      <c r="E66" s="130"/>
      <c r="F66" s="130"/>
      <c r="G66" s="130"/>
      <c r="H66" s="130"/>
      <c r="I66" s="130"/>
      <c r="J66" s="114"/>
      <c r="N66" s="130"/>
      <c r="O66" s="130"/>
      <c r="P66" s="130"/>
      <c r="Q66" s="130"/>
      <c r="R66" s="130"/>
      <c r="S66" s="130"/>
      <c r="T66" s="130"/>
    </row>
    <row r="67" spans="1:20" ht="16.5">
      <c r="D67" s="114"/>
      <c r="E67" s="114"/>
      <c r="F67" s="114"/>
      <c r="G67" s="114"/>
      <c r="H67" s="114"/>
      <c r="I67" s="114"/>
      <c r="J67" s="114"/>
      <c r="N67" s="114"/>
      <c r="O67" s="114"/>
      <c r="P67" s="114"/>
      <c r="Q67" s="114"/>
      <c r="R67" s="114"/>
      <c r="S67" s="114"/>
      <c r="T67" s="114"/>
    </row>
    <row r="68" spans="1:20" ht="16.5">
      <c r="A68" s="129"/>
      <c r="B68" s="129"/>
      <c r="C68" s="114"/>
      <c r="D68" s="114"/>
      <c r="E68" s="114"/>
      <c r="F68" s="114"/>
      <c r="G68" s="114"/>
      <c r="H68" s="114"/>
      <c r="I68" s="114"/>
      <c r="J68" s="114"/>
      <c r="K68" s="129"/>
      <c r="L68" s="129"/>
      <c r="M68" s="114"/>
      <c r="N68" s="114"/>
      <c r="O68" s="114"/>
      <c r="P68" s="114"/>
      <c r="Q68" s="114"/>
      <c r="R68" s="114"/>
      <c r="S68" s="114"/>
      <c r="T68" s="114"/>
    </row>
    <row r="69" spans="1:20" ht="16.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</row>
    <row r="70" spans="1:20" ht="16.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</row>
    <row r="71" spans="1:20" ht="16.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</row>
    <row r="72" spans="1:20" ht="16.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</row>
    <row r="73" spans="1:20" ht="16.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20" ht="16.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20" ht="16.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4" orientation="landscape" r:id="rId1"/>
  <headerFooter>
    <oddHeader>&amp;L&amp;F&amp;R&amp;A</oddHeader>
    <oddFooter>&amp;C&amp;P/&amp;N</oddFooter>
  </headerFooter>
  <rowBreaks count="1" manualBreakCount="1">
    <brk id="44" max="1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view="pageBreakPreview" zoomScale="85" zoomScaleSheetLayoutView="85" workbookViewId="0">
      <selection activeCell="M12" sqref="M12"/>
    </sheetView>
  </sheetViews>
  <sheetFormatPr defaultRowHeight="13.5"/>
  <cols>
    <col min="1" max="19" width="8.88671875" style="131"/>
    <col min="20" max="20" width="2" style="131" customWidth="1"/>
    <col min="21" max="16384" width="8.88671875" style="131"/>
  </cols>
  <sheetData>
    <row r="1" spans="1:20" ht="16.5">
      <c r="A1" s="112" t="s">
        <v>214</v>
      </c>
      <c r="B1" s="113"/>
      <c r="C1" s="113"/>
      <c r="D1" s="113"/>
      <c r="E1" s="113"/>
      <c r="F1" s="113"/>
      <c r="G1" s="113"/>
      <c r="H1" s="113"/>
      <c r="I1" s="113"/>
    </row>
    <row r="2" spans="1:20" ht="16.5">
      <c r="A2" s="114"/>
      <c r="B2" s="114"/>
      <c r="C2" s="114"/>
      <c r="D2" s="114"/>
      <c r="E2" s="114"/>
      <c r="F2" s="114"/>
      <c r="G2" s="114"/>
      <c r="H2" s="114"/>
      <c r="I2" s="114"/>
    </row>
    <row r="3" spans="1:20" ht="27">
      <c r="A3" s="132" t="s">
        <v>215</v>
      </c>
      <c r="B3" s="116" t="s">
        <v>226</v>
      </c>
      <c r="C3" s="116" t="s">
        <v>178</v>
      </c>
      <c r="D3" s="116" t="s">
        <v>179</v>
      </c>
      <c r="E3" s="116" t="s">
        <v>180</v>
      </c>
      <c r="F3" s="116" t="s">
        <v>181</v>
      </c>
      <c r="G3" s="116" t="s">
        <v>182</v>
      </c>
      <c r="H3" s="116" t="s">
        <v>183</v>
      </c>
      <c r="I3" s="116" t="s">
        <v>184</v>
      </c>
    </row>
    <row r="4" spans="1:20">
      <c r="A4" s="120" t="s">
        <v>227</v>
      </c>
      <c r="B4" s="133">
        <f>COUNTIF('1.DB(전자정보)'!$R$10:$R$10,"3")</f>
        <v>1</v>
      </c>
      <c r="C4" s="133">
        <f>COUNTIF('2.시스템'!$Q$10:$Q$27,"3")</f>
        <v>1</v>
      </c>
      <c r="D4" s="133">
        <f>COUNTIF('3.네트워크'!$R$10:$R$13,"3")</f>
        <v>4</v>
      </c>
      <c r="E4" s="133">
        <f>COUNTIF('4.보안시스템'!$R$10:$R$32,"3")</f>
        <v>20</v>
      </c>
      <c r="F4" s="133">
        <f>COUNTIF('5.소프트웨어'!$P$10:$P$35,"3")</f>
        <v>17</v>
      </c>
      <c r="G4" s="133">
        <f>COUNTIF('6.단말기'!$P$10:$P$25,"3")</f>
        <v>0</v>
      </c>
      <c r="H4" s="133">
        <f>COUNTIF('7.문서'!$Q$10:$Q$12,"3")</f>
        <v>0</v>
      </c>
      <c r="I4" s="133">
        <f>COUNTIF('8.물리적자산'!$Q$10:$Q$14,"3")</f>
        <v>5</v>
      </c>
    </row>
    <row r="5" spans="1:20">
      <c r="A5" s="120" t="s">
        <v>228</v>
      </c>
      <c r="B5" s="133">
        <f>COUNTIF('1.DB(전자정보)'!$R$10:$R$10,"2")</f>
        <v>0</v>
      </c>
      <c r="C5" s="133">
        <f>COUNTIF('2.시스템'!$Q$10:$Q$27,"2")</f>
        <v>0</v>
      </c>
      <c r="D5" s="133">
        <f>COUNTIF('3.네트워크'!$R$10:$R$13,"2")</f>
        <v>0</v>
      </c>
      <c r="E5" s="133">
        <f>COUNTIF('4.보안시스템'!$R$10:$R$32,"2")</f>
        <v>1</v>
      </c>
      <c r="F5" s="133">
        <f>COUNTIF('5.소프트웨어'!$P$10:$P$35,"2")</f>
        <v>0</v>
      </c>
      <c r="G5" s="133">
        <f>COUNTIF('6.단말기'!$P$10:$P$25,"2")</f>
        <v>5</v>
      </c>
      <c r="H5" s="133">
        <f>COUNTIF('7.문서'!$Q$10:$Q$12,"2")</f>
        <v>0</v>
      </c>
      <c r="I5" s="133">
        <f>COUNTIF('8.물리적자산'!$Q$10:$Q$14,"2")</f>
        <v>0</v>
      </c>
    </row>
    <row r="6" spans="1:20">
      <c r="A6" s="120" t="s">
        <v>229</v>
      </c>
      <c r="B6" s="133">
        <f>COUNTIF('1.DB(전자정보)'!$R$10:$R$10,"1")</f>
        <v>0</v>
      </c>
      <c r="C6" s="133">
        <f>COUNTIF('2.시스템'!$Q$10:$Q$27,"1")</f>
        <v>1</v>
      </c>
      <c r="D6" s="133">
        <f>COUNTIF('3.네트워크'!$R$10:$R$13,"1")</f>
        <v>0</v>
      </c>
      <c r="E6" s="133">
        <f>COUNTIF('4.보안시스템'!$R$10:$R$32,"1")</f>
        <v>2</v>
      </c>
      <c r="F6" s="133">
        <f>COUNTIF('5.소프트웨어'!$P$10:$P$35,"1")</f>
        <v>9</v>
      </c>
      <c r="G6" s="133">
        <f>COUNTIF('6.단말기'!$P$10:$P$25,"1")</f>
        <v>0</v>
      </c>
      <c r="H6" s="133">
        <f>COUNTIF('7.문서'!$Q$10:$Q$12,"1")</f>
        <v>3</v>
      </c>
      <c r="I6" s="133">
        <f>COUNTIF('8.물리적자산'!$Q$10:$Q$14,"1")</f>
        <v>0</v>
      </c>
    </row>
    <row r="7" spans="1:20">
      <c r="A7" s="124" t="s">
        <v>198</v>
      </c>
      <c r="B7" s="134">
        <f>SUM(B4:B6)</f>
        <v>1</v>
      </c>
      <c r="C7" s="134">
        <f t="shared" ref="C7:I7" si="0">SUM(C4:C6)</f>
        <v>2</v>
      </c>
      <c r="D7" s="134">
        <f t="shared" si="0"/>
        <v>4</v>
      </c>
      <c r="E7" s="134">
        <f t="shared" si="0"/>
        <v>23</v>
      </c>
      <c r="F7" s="134">
        <f t="shared" si="0"/>
        <v>26</v>
      </c>
      <c r="G7" s="134">
        <f t="shared" si="0"/>
        <v>5</v>
      </c>
      <c r="H7" s="134">
        <f t="shared" si="0"/>
        <v>3</v>
      </c>
      <c r="I7" s="134">
        <f t="shared" si="0"/>
        <v>5</v>
      </c>
    </row>
    <row r="8" spans="1:20" ht="16.5">
      <c r="A8" s="114"/>
      <c r="B8" s="114"/>
      <c r="C8" s="114"/>
      <c r="D8" s="114"/>
      <c r="E8" s="114"/>
      <c r="F8" s="114"/>
      <c r="G8" s="114"/>
      <c r="H8" s="114"/>
      <c r="I8" s="114"/>
    </row>
    <row r="9" spans="1:20" ht="27">
      <c r="A9" s="132" t="s">
        <v>216</v>
      </c>
      <c r="B9" s="116" t="s">
        <v>226</v>
      </c>
      <c r="C9" s="116" t="s">
        <v>178</v>
      </c>
      <c r="D9" s="116" t="s">
        <v>179</v>
      </c>
      <c r="E9" s="116" t="s">
        <v>180</v>
      </c>
      <c r="F9" s="116" t="s">
        <v>181</v>
      </c>
      <c r="G9" s="116" t="s">
        <v>182</v>
      </c>
      <c r="H9" s="116" t="s">
        <v>183</v>
      </c>
      <c r="I9" s="116" t="s">
        <v>184</v>
      </c>
    </row>
    <row r="10" spans="1:20">
      <c r="A10" s="120" t="s">
        <v>227</v>
      </c>
      <c r="B10" s="122">
        <f>B4/B7</f>
        <v>1</v>
      </c>
      <c r="C10" s="122">
        <f t="shared" ref="C10:I10" si="1">C4/C7</f>
        <v>0.5</v>
      </c>
      <c r="D10" s="122">
        <f t="shared" si="1"/>
        <v>1</v>
      </c>
      <c r="E10" s="122">
        <f t="shared" si="1"/>
        <v>0.86956521739130432</v>
      </c>
      <c r="F10" s="122">
        <f t="shared" si="1"/>
        <v>0.65384615384615385</v>
      </c>
      <c r="G10" s="122">
        <f t="shared" si="1"/>
        <v>0</v>
      </c>
      <c r="H10" s="122">
        <f t="shared" si="1"/>
        <v>0</v>
      </c>
      <c r="I10" s="122">
        <f t="shared" si="1"/>
        <v>1</v>
      </c>
    </row>
    <row r="11" spans="1:20">
      <c r="A11" s="120" t="s">
        <v>228</v>
      </c>
      <c r="B11" s="122">
        <f>B5/B7</f>
        <v>0</v>
      </c>
      <c r="C11" s="122">
        <f t="shared" ref="C11:I11" si="2">C5/C7</f>
        <v>0</v>
      </c>
      <c r="D11" s="122">
        <f t="shared" si="2"/>
        <v>0</v>
      </c>
      <c r="E11" s="122">
        <f t="shared" si="2"/>
        <v>4.3478260869565216E-2</v>
      </c>
      <c r="F11" s="122">
        <f t="shared" si="2"/>
        <v>0</v>
      </c>
      <c r="G11" s="122">
        <f t="shared" si="2"/>
        <v>1</v>
      </c>
      <c r="H11" s="122">
        <f t="shared" si="2"/>
        <v>0</v>
      </c>
      <c r="I11" s="122">
        <f t="shared" si="2"/>
        <v>0</v>
      </c>
    </row>
    <row r="12" spans="1:20">
      <c r="A12" s="120" t="s">
        <v>229</v>
      </c>
      <c r="B12" s="122">
        <f>B6/B7</f>
        <v>0</v>
      </c>
      <c r="C12" s="122">
        <f t="shared" ref="C12:I12" si="3">C6/C7</f>
        <v>0.5</v>
      </c>
      <c r="D12" s="122">
        <f t="shared" si="3"/>
        <v>0</v>
      </c>
      <c r="E12" s="122">
        <f t="shared" si="3"/>
        <v>8.6956521739130432E-2</v>
      </c>
      <c r="F12" s="122">
        <f t="shared" si="3"/>
        <v>0.34615384615384615</v>
      </c>
      <c r="G12" s="122">
        <f t="shared" si="3"/>
        <v>0</v>
      </c>
      <c r="H12" s="122">
        <f t="shared" si="3"/>
        <v>1</v>
      </c>
      <c r="I12" s="122">
        <f t="shared" si="3"/>
        <v>0</v>
      </c>
    </row>
    <row r="13" spans="1:20">
      <c r="A13" s="124" t="s">
        <v>198</v>
      </c>
      <c r="B13" s="135">
        <f>SUM(B10:B12)</f>
        <v>1</v>
      </c>
      <c r="C13" s="135">
        <f t="shared" ref="C13:I13" si="4">SUM(C10:C12)</f>
        <v>1</v>
      </c>
      <c r="D13" s="135">
        <f t="shared" si="4"/>
        <v>1</v>
      </c>
      <c r="E13" s="135">
        <f t="shared" si="4"/>
        <v>1</v>
      </c>
      <c r="F13" s="135">
        <f t="shared" si="4"/>
        <v>1</v>
      </c>
      <c r="G13" s="135">
        <f t="shared" si="4"/>
        <v>1</v>
      </c>
      <c r="H13" s="135">
        <f t="shared" si="4"/>
        <v>1</v>
      </c>
      <c r="I13" s="135">
        <f t="shared" si="4"/>
        <v>1</v>
      </c>
    </row>
    <row r="14" spans="1:20" ht="16.5">
      <c r="A14" s="113"/>
      <c r="B14" s="129"/>
      <c r="C14" s="129"/>
      <c r="D14" s="129"/>
      <c r="E14" s="129"/>
      <c r="F14" s="113"/>
      <c r="G14" s="113"/>
      <c r="H14" s="113"/>
      <c r="I14" s="113"/>
    </row>
    <row r="15" spans="1:20" ht="16.5">
      <c r="A15" s="128" t="str">
        <f>B3</f>
        <v>DB
(전자정보)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28" t="str">
        <f>C3</f>
        <v>시스템</v>
      </c>
      <c r="L15" s="114"/>
      <c r="M15" s="114"/>
      <c r="N15" s="114"/>
      <c r="O15" s="114"/>
      <c r="P15" s="114"/>
      <c r="Q15" s="114"/>
      <c r="R15" s="114"/>
      <c r="S15" s="114"/>
      <c r="T15" s="114"/>
    </row>
    <row r="16" spans="1:20" ht="16.5">
      <c r="A16" s="116" t="s">
        <v>193</v>
      </c>
      <c r="B16" s="116" t="s">
        <v>194</v>
      </c>
      <c r="C16" s="116" t="s">
        <v>195</v>
      </c>
      <c r="D16" s="114"/>
      <c r="E16" s="114"/>
      <c r="F16" s="114"/>
      <c r="G16" s="114"/>
      <c r="H16" s="114"/>
      <c r="I16" s="114"/>
      <c r="J16" s="114"/>
      <c r="K16" s="116" t="s">
        <v>193</v>
      </c>
      <c r="L16" s="116" t="s">
        <v>194</v>
      </c>
      <c r="M16" s="116" t="s">
        <v>195</v>
      </c>
      <c r="N16" s="114"/>
      <c r="O16" s="114"/>
      <c r="P16" s="114"/>
      <c r="Q16" s="114"/>
      <c r="R16" s="114"/>
      <c r="S16" s="114"/>
      <c r="T16" s="114"/>
    </row>
    <row r="17" spans="1:20" ht="16.5">
      <c r="A17" s="117" t="s">
        <v>200</v>
      </c>
      <c r="B17" s="117">
        <f>B4</f>
        <v>1</v>
      </c>
      <c r="C17" s="122">
        <f>B10</f>
        <v>1</v>
      </c>
      <c r="D17" s="129"/>
      <c r="E17" s="129"/>
      <c r="F17" s="113"/>
      <c r="G17" s="113"/>
      <c r="H17" s="113"/>
      <c r="I17" s="113"/>
      <c r="J17" s="114"/>
      <c r="K17" s="117" t="s">
        <v>200</v>
      </c>
      <c r="L17" s="117">
        <f>C4</f>
        <v>1</v>
      </c>
      <c r="M17" s="122">
        <f>C10</f>
        <v>0.5</v>
      </c>
      <c r="N17" s="129"/>
      <c r="O17" s="129"/>
      <c r="P17" s="113"/>
      <c r="Q17" s="113"/>
      <c r="R17" s="113"/>
      <c r="S17" s="113"/>
      <c r="T17" s="113"/>
    </row>
    <row r="18" spans="1:20" ht="16.5">
      <c r="A18" s="117" t="s">
        <v>201</v>
      </c>
      <c r="B18" s="117">
        <f>B5</f>
        <v>0</v>
      </c>
      <c r="C18" s="122">
        <f>B11</f>
        <v>0</v>
      </c>
      <c r="D18" s="130"/>
      <c r="E18" s="130"/>
      <c r="F18" s="130"/>
      <c r="G18" s="130"/>
      <c r="H18" s="130"/>
      <c r="I18" s="130"/>
      <c r="J18" s="114"/>
      <c r="K18" s="117" t="s">
        <v>201</v>
      </c>
      <c r="L18" s="117">
        <f>C5</f>
        <v>0</v>
      </c>
      <c r="M18" s="122">
        <f>C11</f>
        <v>0</v>
      </c>
      <c r="N18" s="130"/>
      <c r="O18" s="130"/>
      <c r="P18" s="130"/>
      <c r="Q18" s="130"/>
      <c r="R18" s="130"/>
      <c r="S18" s="130"/>
      <c r="T18" s="130"/>
    </row>
    <row r="19" spans="1:20" ht="16.5">
      <c r="A19" s="117" t="s">
        <v>217</v>
      </c>
      <c r="B19" s="117">
        <f>B6</f>
        <v>0</v>
      </c>
      <c r="C19" s="122">
        <f>B12</f>
        <v>0</v>
      </c>
      <c r="D19" s="130"/>
      <c r="E19" s="130"/>
      <c r="F19" s="130"/>
      <c r="G19" s="130"/>
      <c r="H19" s="130"/>
      <c r="I19" s="130"/>
      <c r="J19" s="114"/>
      <c r="K19" s="117" t="s">
        <v>217</v>
      </c>
      <c r="L19" s="117">
        <f>C6</f>
        <v>1</v>
      </c>
      <c r="M19" s="122">
        <f>C12</f>
        <v>0.5</v>
      </c>
      <c r="N19" s="130"/>
      <c r="O19" s="130"/>
      <c r="P19" s="130"/>
      <c r="Q19" s="130"/>
      <c r="R19" s="130"/>
      <c r="S19" s="130"/>
      <c r="T19" s="130"/>
    </row>
    <row r="20" spans="1:20" ht="16.5">
      <c r="D20" s="130"/>
      <c r="E20" s="130"/>
      <c r="F20" s="130"/>
      <c r="G20" s="130"/>
      <c r="H20" s="130"/>
      <c r="I20" s="130"/>
      <c r="J20" s="114"/>
      <c r="N20" s="130"/>
      <c r="O20" s="130"/>
      <c r="P20" s="130"/>
      <c r="Q20" s="130"/>
      <c r="R20" s="130"/>
      <c r="S20" s="130"/>
      <c r="T20" s="130"/>
    </row>
    <row r="21" spans="1:20" ht="16.5">
      <c r="D21" s="114"/>
      <c r="E21" s="114"/>
      <c r="F21" s="114"/>
      <c r="G21" s="114"/>
      <c r="H21" s="114"/>
      <c r="I21" s="114"/>
      <c r="J21" s="114"/>
      <c r="N21" s="114"/>
      <c r="O21" s="114"/>
      <c r="P21" s="114"/>
      <c r="Q21" s="114"/>
      <c r="R21" s="114"/>
      <c r="S21" s="114"/>
      <c r="T21" s="114"/>
    </row>
    <row r="22" spans="1:20" ht="16.5">
      <c r="A22" s="129"/>
      <c r="B22" s="129"/>
      <c r="C22" s="114"/>
      <c r="D22" s="114"/>
      <c r="E22" s="114"/>
      <c r="F22" s="114"/>
      <c r="G22" s="114"/>
      <c r="H22" s="114"/>
      <c r="I22" s="114"/>
      <c r="J22" s="114"/>
      <c r="K22" s="129"/>
      <c r="L22" s="129"/>
      <c r="M22" s="114"/>
      <c r="N22" s="114"/>
      <c r="O22" s="114"/>
      <c r="P22" s="114"/>
      <c r="Q22" s="114"/>
      <c r="R22" s="114"/>
      <c r="S22" s="114"/>
      <c r="T22" s="114"/>
    </row>
    <row r="23" spans="1:20" ht="16.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</row>
    <row r="24" spans="1:20" ht="16.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</row>
    <row r="25" spans="1:20" ht="16.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</row>
    <row r="26" spans="1:20" ht="16.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</row>
    <row r="27" spans="1:20" ht="16.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</row>
    <row r="28" spans="1:20" ht="16.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</row>
    <row r="29" spans="1:20" ht="16.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</row>
    <row r="30" spans="1:20" ht="16.5">
      <c r="A30" s="128" t="str">
        <f>D3</f>
        <v>네트워크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28" t="str">
        <f>E3</f>
        <v>보안시스템</v>
      </c>
      <c r="L30" s="114"/>
      <c r="M30" s="114"/>
      <c r="N30" s="114"/>
      <c r="O30" s="114"/>
      <c r="P30" s="114"/>
      <c r="Q30" s="114"/>
      <c r="R30" s="114"/>
      <c r="S30" s="114"/>
      <c r="T30" s="114"/>
    </row>
    <row r="31" spans="1:20" ht="16.5">
      <c r="A31" s="116" t="s">
        <v>210</v>
      </c>
      <c r="B31" s="116" t="s">
        <v>218</v>
      </c>
      <c r="C31" s="116" t="s">
        <v>195</v>
      </c>
      <c r="D31" s="114"/>
      <c r="E31" s="114"/>
      <c r="F31" s="114"/>
      <c r="G31" s="114"/>
      <c r="H31" s="114"/>
      <c r="I31" s="114"/>
      <c r="J31" s="114"/>
      <c r="K31" s="116" t="s">
        <v>212</v>
      </c>
      <c r="L31" s="116" t="s">
        <v>213</v>
      </c>
      <c r="M31" s="116" t="s">
        <v>211</v>
      </c>
      <c r="N31" s="114"/>
      <c r="O31" s="114"/>
      <c r="P31" s="114"/>
      <c r="Q31" s="114"/>
      <c r="R31" s="114"/>
      <c r="S31" s="114"/>
      <c r="T31" s="114"/>
    </row>
    <row r="32" spans="1:20" ht="16.5">
      <c r="A32" s="117" t="s">
        <v>200</v>
      </c>
      <c r="B32" s="117">
        <f>D4</f>
        <v>4</v>
      </c>
      <c r="C32" s="122">
        <f>D10</f>
        <v>1</v>
      </c>
      <c r="D32" s="129"/>
      <c r="E32" s="129"/>
      <c r="F32" s="113"/>
      <c r="G32" s="113"/>
      <c r="H32" s="113"/>
      <c r="I32" s="113"/>
      <c r="J32" s="114"/>
      <c r="K32" s="117" t="s">
        <v>200</v>
      </c>
      <c r="L32" s="117">
        <f>E4</f>
        <v>20</v>
      </c>
      <c r="M32" s="122">
        <f>E10</f>
        <v>0.86956521739130432</v>
      </c>
      <c r="N32" s="129"/>
      <c r="O32" s="129"/>
      <c r="P32" s="113"/>
      <c r="Q32" s="113"/>
      <c r="R32" s="113"/>
      <c r="S32" s="113"/>
      <c r="T32" s="113"/>
    </row>
    <row r="33" spans="1:20" ht="16.5">
      <c r="A33" s="117" t="s">
        <v>219</v>
      </c>
      <c r="B33" s="117">
        <f>D5</f>
        <v>0</v>
      </c>
      <c r="C33" s="122">
        <f>D11</f>
        <v>0</v>
      </c>
      <c r="D33" s="130"/>
      <c r="E33" s="130"/>
      <c r="F33" s="130"/>
      <c r="G33" s="130"/>
      <c r="H33" s="130"/>
      <c r="I33" s="130"/>
      <c r="J33" s="114"/>
      <c r="K33" s="117" t="s">
        <v>201</v>
      </c>
      <c r="L33" s="117">
        <f>E5</f>
        <v>1</v>
      </c>
      <c r="M33" s="122">
        <f>E11</f>
        <v>4.3478260869565216E-2</v>
      </c>
      <c r="N33" s="130"/>
      <c r="O33" s="130"/>
      <c r="P33" s="130"/>
      <c r="Q33" s="130"/>
      <c r="R33" s="130"/>
      <c r="S33" s="130"/>
      <c r="T33" s="130"/>
    </row>
    <row r="34" spans="1:20" ht="16.5">
      <c r="A34" s="117" t="s">
        <v>202</v>
      </c>
      <c r="B34" s="117">
        <f>D6</f>
        <v>0</v>
      </c>
      <c r="C34" s="122">
        <f>D12</f>
        <v>0</v>
      </c>
      <c r="D34" s="130"/>
      <c r="E34" s="130"/>
      <c r="F34" s="130"/>
      <c r="G34" s="130"/>
      <c r="H34" s="130"/>
      <c r="I34" s="130"/>
      <c r="J34" s="114"/>
      <c r="K34" s="117" t="s">
        <v>202</v>
      </c>
      <c r="L34" s="117">
        <f>E6</f>
        <v>2</v>
      </c>
      <c r="M34" s="122">
        <f>E12</f>
        <v>8.6956521739130432E-2</v>
      </c>
      <c r="N34" s="130"/>
      <c r="O34" s="130"/>
      <c r="P34" s="130"/>
      <c r="Q34" s="130"/>
      <c r="R34" s="130"/>
      <c r="S34" s="130"/>
      <c r="T34" s="130"/>
    </row>
    <row r="35" spans="1:20" ht="16.5">
      <c r="D35" s="130"/>
      <c r="E35" s="130"/>
      <c r="F35" s="130"/>
      <c r="G35" s="130"/>
      <c r="H35" s="130"/>
      <c r="I35" s="130"/>
      <c r="J35" s="114"/>
      <c r="N35" s="130"/>
      <c r="O35" s="130"/>
      <c r="P35" s="130"/>
      <c r="Q35" s="130"/>
      <c r="R35" s="130"/>
      <c r="S35" s="130"/>
      <c r="T35" s="130"/>
    </row>
    <row r="36" spans="1:20" ht="16.5">
      <c r="D36" s="114"/>
      <c r="E36" s="114"/>
      <c r="F36" s="114"/>
      <c r="G36" s="114"/>
      <c r="H36" s="114"/>
      <c r="I36" s="114"/>
      <c r="J36" s="114"/>
      <c r="N36" s="114"/>
      <c r="O36" s="114"/>
      <c r="P36" s="114"/>
      <c r="Q36" s="114"/>
      <c r="R36" s="114"/>
      <c r="S36" s="114"/>
      <c r="T36" s="114"/>
    </row>
    <row r="37" spans="1:20" ht="16.5">
      <c r="A37" s="129"/>
      <c r="B37" s="129"/>
      <c r="C37" s="114"/>
      <c r="D37" s="114"/>
      <c r="E37" s="114"/>
      <c r="F37" s="114"/>
      <c r="G37" s="114"/>
      <c r="H37" s="114"/>
      <c r="I37" s="114"/>
      <c r="J37" s="114"/>
      <c r="K37" s="129"/>
      <c r="L37" s="129"/>
      <c r="M37" s="114"/>
      <c r="N37" s="114"/>
      <c r="O37" s="114"/>
      <c r="P37" s="114"/>
      <c r="Q37" s="114"/>
      <c r="R37" s="114"/>
      <c r="S37" s="114"/>
      <c r="T37" s="114"/>
    </row>
    <row r="38" spans="1:20" ht="16.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</row>
    <row r="39" spans="1:20" ht="16.5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</row>
    <row r="40" spans="1:20" ht="16.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</row>
    <row r="41" spans="1:20" ht="16.5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</row>
    <row r="42" spans="1:20" ht="16.5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</row>
    <row r="43" spans="1:20" ht="16.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</row>
    <row r="44" spans="1:20" ht="16.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</row>
    <row r="45" spans="1:20" ht="16.5">
      <c r="A45" s="128" t="str">
        <f>F3</f>
        <v>소프트웨어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28" t="str">
        <f>G3</f>
        <v>단말기</v>
      </c>
      <c r="L45" s="114"/>
      <c r="M45" s="114"/>
      <c r="N45" s="114"/>
      <c r="O45" s="114"/>
      <c r="P45" s="114"/>
      <c r="Q45" s="114"/>
      <c r="R45" s="114"/>
      <c r="S45" s="114"/>
      <c r="T45" s="114"/>
    </row>
    <row r="46" spans="1:20" ht="16.5">
      <c r="A46" s="116" t="s">
        <v>193</v>
      </c>
      <c r="B46" s="116" t="s">
        <v>194</v>
      </c>
      <c r="C46" s="116" t="s">
        <v>195</v>
      </c>
      <c r="D46" s="114"/>
      <c r="E46" s="114"/>
      <c r="F46" s="114"/>
      <c r="G46" s="114"/>
      <c r="H46" s="114"/>
      <c r="I46" s="114"/>
      <c r="J46" s="114"/>
      <c r="K46" s="116" t="s">
        <v>193</v>
      </c>
      <c r="L46" s="116" t="s">
        <v>194</v>
      </c>
      <c r="M46" s="116" t="s">
        <v>195</v>
      </c>
      <c r="N46" s="114"/>
      <c r="O46" s="114"/>
      <c r="P46" s="114"/>
      <c r="Q46" s="114"/>
      <c r="R46" s="114"/>
      <c r="S46" s="114"/>
      <c r="T46" s="114"/>
    </row>
    <row r="47" spans="1:20" ht="16.5">
      <c r="A47" s="117" t="s">
        <v>200</v>
      </c>
      <c r="B47" s="117">
        <f>F4</f>
        <v>17</v>
      </c>
      <c r="C47" s="122">
        <f>F10</f>
        <v>0.65384615384615385</v>
      </c>
      <c r="D47" s="129"/>
      <c r="E47" s="129"/>
      <c r="F47" s="113"/>
      <c r="G47" s="113"/>
      <c r="H47" s="113"/>
      <c r="I47" s="113"/>
      <c r="J47" s="114"/>
      <c r="K47" s="117" t="s">
        <v>200</v>
      </c>
      <c r="L47" s="117">
        <f>G4</f>
        <v>0</v>
      </c>
      <c r="M47" s="122">
        <f>G10</f>
        <v>0</v>
      </c>
      <c r="N47" s="129"/>
      <c r="O47" s="129"/>
      <c r="P47" s="113"/>
      <c r="Q47" s="113"/>
      <c r="R47" s="113"/>
      <c r="S47" s="113"/>
      <c r="T47" s="113"/>
    </row>
    <row r="48" spans="1:20" ht="16.5">
      <c r="A48" s="117" t="s">
        <v>201</v>
      </c>
      <c r="B48" s="117">
        <f>F5</f>
        <v>0</v>
      </c>
      <c r="C48" s="122">
        <f>F11</f>
        <v>0</v>
      </c>
      <c r="D48" s="130"/>
      <c r="E48" s="130"/>
      <c r="F48" s="130"/>
      <c r="G48" s="130"/>
      <c r="H48" s="130"/>
      <c r="I48" s="130"/>
      <c r="J48" s="114"/>
      <c r="K48" s="117" t="s">
        <v>201</v>
      </c>
      <c r="L48" s="117">
        <f>G5</f>
        <v>5</v>
      </c>
      <c r="M48" s="122">
        <f>G11</f>
        <v>1</v>
      </c>
      <c r="N48" s="130"/>
      <c r="O48" s="130"/>
      <c r="P48" s="130"/>
      <c r="Q48" s="130"/>
      <c r="R48" s="130"/>
      <c r="S48" s="130"/>
      <c r="T48" s="130"/>
    </row>
    <row r="49" spans="1:20" ht="16.5">
      <c r="A49" s="117" t="s">
        <v>202</v>
      </c>
      <c r="B49" s="117">
        <f>F6</f>
        <v>9</v>
      </c>
      <c r="C49" s="122">
        <f>F12</f>
        <v>0.34615384615384615</v>
      </c>
      <c r="D49" s="130"/>
      <c r="E49" s="130"/>
      <c r="F49" s="130"/>
      <c r="G49" s="130"/>
      <c r="H49" s="130"/>
      <c r="I49" s="130"/>
      <c r="J49" s="114"/>
      <c r="K49" s="117" t="s">
        <v>202</v>
      </c>
      <c r="L49" s="117">
        <f>G6</f>
        <v>0</v>
      </c>
      <c r="M49" s="122">
        <f>G12</f>
        <v>0</v>
      </c>
      <c r="N49" s="130"/>
      <c r="O49" s="130"/>
      <c r="P49" s="130"/>
      <c r="Q49" s="130"/>
      <c r="R49" s="130"/>
      <c r="S49" s="130"/>
      <c r="T49" s="130"/>
    </row>
    <row r="50" spans="1:20" ht="16.5">
      <c r="D50" s="130"/>
      <c r="E50" s="130"/>
      <c r="F50" s="130"/>
      <c r="G50" s="130"/>
      <c r="H50" s="130"/>
      <c r="I50" s="130"/>
      <c r="J50" s="114"/>
      <c r="N50" s="130"/>
      <c r="O50" s="130"/>
      <c r="P50" s="130"/>
      <c r="Q50" s="130"/>
      <c r="R50" s="130"/>
      <c r="S50" s="130"/>
      <c r="T50" s="130"/>
    </row>
    <row r="51" spans="1:20" ht="16.5">
      <c r="D51" s="114"/>
      <c r="E51" s="114"/>
      <c r="F51" s="114"/>
      <c r="G51" s="114"/>
      <c r="H51" s="114"/>
      <c r="I51" s="114"/>
      <c r="J51" s="114"/>
      <c r="N51" s="114"/>
      <c r="O51" s="114"/>
      <c r="P51" s="114"/>
      <c r="Q51" s="114"/>
      <c r="R51" s="114"/>
      <c r="S51" s="114"/>
      <c r="T51" s="114"/>
    </row>
    <row r="52" spans="1:20" ht="16.5">
      <c r="A52" s="129"/>
      <c r="B52" s="129"/>
      <c r="C52" s="114"/>
      <c r="D52" s="114"/>
      <c r="E52" s="114"/>
      <c r="F52" s="114"/>
      <c r="G52" s="114"/>
      <c r="H52" s="114"/>
      <c r="I52" s="114"/>
      <c r="J52" s="114"/>
      <c r="K52" s="129"/>
      <c r="L52" s="129"/>
      <c r="M52" s="114"/>
      <c r="N52" s="114"/>
      <c r="O52" s="114"/>
      <c r="P52" s="114"/>
      <c r="Q52" s="114"/>
      <c r="R52" s="114"/>
      <c r="S52" s="114"/>
      <c r="T52" s="114"/>
    </row>
    <row r="53" spans="1:20" ht="16.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</row>
    <row r="54" spans="1:20" ht="16.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</row>
    <row r="55" spans="1:20" ht="16.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</row>
    <row r="56" spans="1:20" ht="16.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</row>
    <row r="57" spans="1:20" ht="16.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</row>
    <row r="58" spans="1:20" ht="16.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</row>
    <row r="59" spans="1:20" ht="16.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</row>
    <row r="60" spans="1:20" ht="16.5">
      <c r="A60" s="128" t="str">
        <f>H3</f>
        <v>문서</v>
      </c>
      <c r="B60" s="114"/>
      <c r="C60" s="114"/>
      <c r="D60" s="114"/>
      <c r="E60" s="114"/>
      <c r="F60" s="114"/>
      <c r="G60" s="114"/>
      <c r="H60" s="114"/>
      <c r="I60" s="114"/>
      <c r="J60" s="114"/>
      <c r="K60" s="128" t="str">
        <f>I3</f>
        <v>물리적 자산</v>
      </c>
      <c r="L60" s="114"/>
      <c r="M60" s="114"/>
      <c r="N60" s="114"/>
      <c r="O60" s="114"/>
      <c r="P60" s="114"/>
      <c r="Q60" s="114"/>
      <c r="R60" s="114"/>
      <c r="S60" s="114"/>
      <c r="T60" s="114"/>
    </row>
    <row r="61" spans="1:20" ht="16.5">
      <c r="A61" s="116" t="s">
        <v>193</v>
      </c>
      <c r="B61" s="116" t="s">
        <v>194</v>
      </c>
      <c r="C61" s="116" t="s">
        <v>195</v>
      </c>
      <c r="D61" s="114"/>
      <c r="E61" s="114"/>
      <c r="F61" s="114"/>
      <c r="G61" s="114"/>
      <c r="H61" s="114"/>
      <c r="I61" s="114"/>
      <c r="J61" s="114"/>
      <c r="K61" s="116" t="s">
        <v>193</v>
      </c>
      <c r="L61" s="116" t="s">
        <v>194</v>
      </c>
      <c r="M61" s="116" t="s">
        <v>195</v>
      </c>
      <c r="N61" s="114"/>
      <c r="O61" s="114"/>
      <c r="P61" s="114"/>
      <c r="Q61" s="114"/>
      <c r="R61" s="114"/>
      <c r="S61" s="114"/>
      <c r="T61" s="114"/>
    </row>
    <row r="62" spans="1:20" ht="16.5">
      <c r="A62" s="117" t="s">
        <v>200</v>
      </c>
      <c r="B62" s="117">
        <f>H4</f>
        <v>0</v>
      </c>
      <c r="C62" s="122">
        <f>H10</f>
        <v>0</v>
      </c>
      <c r="D62" s="129"/>
      <c r="E62" s="129"/>
      <c r="F62" s="113"/>
      <c r="G62" s="113"/>
      <c r="H62" s="113"/>
      <c r="I62" s="113"/>
      <c r="J62" s="114"/>
      <c r="K62" s="117" t="s">
        <v>200</v>
      </c>
      <c r="L62" s="117">
        <f>I4</f>
        <v>5</v>
      </c>
      <c r="M62" s="122">
        <f>I10</f>
        <v>1</v>
      </c>
      <c r="N62" s="129"/>
      <c r="O62" s="129"/>
      <c r="P62" s="113"/>
      <c r="Q62" s="113"/>
      <c r="R62" s="113"/>
      <c r="S62" s="113"/>
      <c r="T62" s="113"/>
    </row>
    <row r="63" spans="1:20" ht="16.5">
      <c r="A63" s="117" t="s">
        <v>201</v>
      </c>
      <c r="B63" s="117">
        <f>H5</f>
        <v>0</v>
      </c>
      <c r="C63" s="122">
        <f>H11</f>
        <v>0</v>
      </c>
      <c r="D63" s="130"/>
      <c r="E63" s="130"/>
      <c r="F63" s="130"/>
      <c r="G63" s="130"/>
      <c r="H63" s="130"/>
      <c r="I63" s="130"/>
      <c r="J63" s="114"/>
      <c r="K63" s="117" t="s">
        <v>201</v>
      </c>
      <c r="L63" s="117">
        <f>I5</f>
        <v>0</v>
      </c>
      <c r="M63" s="122">
        <f>I11</f>
        <v>0</v>
      </c>
      <c r="N63" s="130"/>
      <c r="O63" s="130"/>
      <c r="P63" s="130"/>
      <c r="Q63" s="130"/>
      <c r="R63" s="130"/>
      <c r="S63" s="130"/>
      <c r="T63" s="130"/>
    </row>
    <row r="64" spans="1:20" ht="16.5">
      <c r="A64" s="117" t="s">
        <v>202</v>
      </c>
      <c r="B64" s="117">
        <f>H6</f>
        <v>3</v>
      </c>
      <c r="C64" s="122">
        <f>H12</f>
        <v>1</v>
      </c>
      <c r="D64" s="130"/>
      <c r="E64" s="130"/>
      <c r="F64" s="130"/>
      <c r="G64" s="130"/>
      <c r="H64" s="130"/>
      <c r="I64" s="130"/>
      <c r="J64" s="114"/>
      <c r="K64" s="117" t="s">
        <v>202</v>
      </c>
      <c r="L64" s="117">
        <f>I6</f>
        <v>0</v>
      </c>
      <c r="M64" s="122">
        <f>I12</f>
        <v>0</v>
      </c>
      <c r="N64" s="130"/>
      <c r="O64" s="130"/>
      <c r="P64" s="130"/>
      <c r="Q64" s="130"/>
      <c r="R64" s="130"/>
      <c r="S64" s="130"/>
      <c r="T64" s="130"/>
    </row>
    <row r="65" spans="1:20" ht="16.5">
      <c r="D65" s="130"/>
      <c r="E65" s="130"/>
      <c r="F65" s="130"/>
      <c r="G65" s="130"/>
      <c r="H65" s="130"/>
      <c r="I65" s="130"/>
      <c r="J65" s="114"/>
      <c r="N65" s="130"/>
      <c r="O65" s="130"/>
      <c r="P65" s="130"/>
      <c r="Q65" s="130"/>
      <c r="R65" s="130"/>
      <c r="S65" s="130"/>
      <c r="T65" s="130"/>
    </row>
    <row r="66" spans="1:20" ht="16.5">
      <c r="D66" s="114"/>
      <c r="E66" s="114"/>
      <c r="F66" s="114"/>
      <c r="G66" s="114"/>
      <c r="H66" s="114"/>
      <c r="I66" s="114"/>
      <c r="J66" s="114"/>
      <c r="N66" s="114"/>
      <c r="O66" s="114"/>
      <c r="P66" s="114"/>
      <c r="Q66" s="114"/>
      <c r="R66" s="114"/>
      <c r="S66" s="114"/>
      <c r="T66" s="114"/>
    </row>
    <row r="67" spans="1:20" ht="16.5">
      <c r="A67" s="129"/>
      <c r="B67" s="129"/>
      <c r="C67" s="114"/>
      <c r="D67" s="114"/>
      <c r="E67" s="114"/>
      <c r="F67" s="114"/>
      <c r="G67" s="114"/>
      <c r="H67" s="114"/>
      <c r="I67" s="114"/>
      <c r="J67" s="114"/>
      <c r="K67" s="129"/>
      <c r="L67" s="129"/>
      <c r="M67" s="114"/>
      <c r="N67" s="114"/>
      <c r="O67" s="114"/>
      <c r="P67" s="114"/>
      <c r="Q67" s="114"/>
      <c r="R67" s="114"/>
      <c r="S67" s="114"/>
      <c r="T67" s="114"/>
    </row>
    <row r="68" spans="1:20" ht="16.5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</row>
    <row r="69" spans="1:20" ht="16.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</row>
    <row r="70" spans="1:20" ht="16.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</row>
    <row r="71" spans="1:20" ht="16.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</row>
    <row r="72" spans="1:20" ht="16.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</row>
    <row r="73" spans="1:20" ht="16.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</row>
    <row r="74" spans="1:20" ht="16.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</row>
    <row r="75" spans="1:20" ht="16.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</row>
    <row r="76" spans="1:20" ht="16.5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4" orientation="landscape" r:id="rId1"/>
  <headerFooter>
    <oddHeader>&amp;L&amp;F&amp;R&amp;A</oddHeader>
    <oddFooter>&amp;C&amp;P/&amp;N</oddFooter>
  </headerFooter>
  <rowBreaks count="1" manualBreakCount="1">
    <brk id="43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view="pageBreakPreview" zoomScale="85" zoomScaleSheetLayoutView="85" workbookViewId="0">
      <selection activeCell="N26" sqref="N26"/>
    </sheetView>
  </sheetViews>
  <sheetFormatPr defaultRowHeight="13.5"/>
  <cols>
    <col min="1" max="9" width="8.88671875" style="131"/>
    <col min="10" max="10" width="1.5546875" style="131" customWidth="1"/>
    <col min="11" max="16384" width="8.88671875" style="131"/>
  </cols>
  <sheetData>
    <row r="1" spans="1:19" ht="16.5">
      <c r="A1" s="112" t="s">
        <v>220</v>
      </c>
      <c r="B1" s="113"/>
      <c r="C1" s="113"/>
      <c r="D1" s="113"/>
      <c r="E1" s="113"/>
      <c r="F1" s="113"/>
      <c r="G1" s="113"/>
      <c r="H1" s="113"/>
      <c r="I1" s="113"/>
    </row>
    <row r="2" spans="1:19" ht="27">
      <c r="A2" s="136" t="s">
        <v>221</v>
      </c>
      <c r="B2" s="116" t="s">
        <v>226</v>
      </c>
      <c r="C2" s="116" t="s">
        <v>178</v>
      </c>
      <c r="D2" s="116" t="s">
        <v>179</v>
      </c>
      <c r="E2" s="116" t="s">
        <v>180</v>
      </c>
      <c r="F2" s="116" t="s">
        <v>181</v>
      </c>
      <c r="G2" s="116" t="s">
        <v>182</v>
      </c>
      <c r="H2" s="116" t="s">
        <v>183</v>
      </c>
      <c r="I2" s="116" t="s">
        <v>184</v>
      </c>
      <c r="K2" s="136" t="s">
        <v>222</v>
      </c>
      <c r="L2" s="116" t="s">
        <v>226</v>
      </c>
      <c r="M2" s="116" t="s">
        <v>178</v>
      </c>
      <c r="N2" s="116" t="s">
        <v>179</v>
      </c>
      <c r="O2" s="116" t="s">
        <v>180</v>
      </c>
      <c r="P2" s="116" t="s">
        <v>181</v>
      </c>
      <c r="Q2" s="116" t="s">
        <v>182</v>
      </c>
      <c r="R2" s="116" t="s">
        <v>183</v>
      </c>
      <c r="S2" s="116" t="s">
        <v>184</v>
      </c>
    </row>
    <row r="3" spans="1:19">
      <c r="A3" s="120" t="s">
        <v>91</v>
      </c>
      <c r="B3" s="117">
        <f>기밀성!B4</f>
        <v>1</v>
      </c>
      <c r="C3" s="117">
        <f>기밀성!C4</f>
        <v>2</v>
      </c>
      <c r="D3" s="117">
        <f>기밀성!D4</f>
        <v>4</v>
      </c>
      <c r="E3" s="117">
        <f>기밀성!E4</f>
        <v>20</v>
      </c>
      <c r="F3" s="117">
        <f>기밀성!F4</f>
        <v>17</v>
      </c>
      <c r="G3" s="117">
        <f>기밀성!G4</f>
        <v>0</v>
      </c>
      <c r="H3" s="117">
        <f>기밀성!H4</f>
        <v>3</v>
      </c>
      <c r="I3" s="117">
        <f>기밀성!I4</f>
        <v>2</v>
      </c>
      <c r="K3" s="120" t="s">
        <v>91</v>
      </c>
      <c r="L3" s="137">
        <f>기밀성!B11</f>
        <v>1</v>
      </c>
      <c r="M3" s="137">
        <f>기밀성!C11</f>
        <v>1</v>
      </c>
      <c r="N3" s="137">
        <f>기밀성!D11</f>
        <v>1</v>
      </c>
      <c r="O3" s="137">
        <f>기밀성!E11</f>
        <v>0.86956521739130432</v>
      </c>
      <c r="P3" s="137">
        <f>기밀성!F11</f>
        <v>0.65384615384615385</v>
      </c>
      <c r="Q3" s="137">
        <f>기밀성!G11</f>
        <v>0</v>
      </c>
      <c r="R3" s="137">
        <f>기밀성!H11</f>
        <v>1</v>
      </c>
      <c r="S3" s="137">
        <f>기밀성!I11</f>
        <v>0.4</v>
      </c>
    </row>
    <row r="4" spans="1:19">
      <c r="A4" s="120" t="s">
        <v>93</v>
      </c>
      <c r="B4" s="120">
        <f>무결성!B4</f>
        <v>1</v>
      </c>
      <c r="C4" s="120">
        <f>무결성!C4</f>
        <v>2</v>
      </c>
      <c r="D4" s="120">
        <f>무결성!D4</f>
        <v>4</v>
      </c>
      <c r="E4" s="120">
        <f>무결성!E4</f>
        <v>20</v>
      </c>
      <c r="F4" s="120">
        <f>무결성!F4</f>
        <v>17</v>
      </c>
      <c r="G4" s="120">
        <f>무결성!G4</f>
        <v>0</v>
      </c>
      <c r="H4" s="120">
        <f>무결성!H4</f>
        <v>0</v>
      </c>
      <c r="I4" s="120">
        <f>무결성!I4</f>
        <v>2</v>
      </c>
      <c r="K4" s="120" t="s">
        <v>93</v>
      </c>
      <c r="L4" s="122">
        <f>무결성!B11</f>
        <v>1</v>
      </c>
      <c r="M4" s="122">
        <f>무결성!C11</f>
        <v>1</v>
      </c>
      <c r="N4" s="122">
        <f>무결성!D11</f>
        <v>1</v>
      </c>
      <c r="O4" s="122">
        <f>무결성!E11</f>
        <v>0.86956521739130432</v>
      </c>
      <c r="P4" s="122">
        <f>무결성!F11</f>
        <v>0.65384615384615385</v>
      </c>
      <c r="Q4" s="122">
        <f>무결성!G11</f>
        <v>0</v>
      </c>
      <c r="R4" s="122">
        <f>무결성!H11</f>
        <v>0</v>
      </c>
      <c r="S4" s="122">
        <f>무결성!I11</f>
        <v>0.4</v>
      </c>
    </row>
    <row r="5" spans="1:19">
      <c r="A5" s="120" t="s">
        <v>94</v>
      </c>
      <c r="B5" s="120">
        <f>가용성!B4</f>
        <v>1</v>
      </c>
      <c r="C5" s="120">
        <f>가용성!C4</f>
        <v>1</v>
      </c>
      <c r="D5" s="120">
        <f>가용성!D4</f>
        <v>4</v>
      </c>
      <c r="E5" s="120">
        <f>가용성!E4</f>
        <v>20</v>
      </c>
      <c r="F5" s="120">
        <f>가용성!F4</f>
        <v>17</v>
      </c>
      <c r="G5" s="120">
        <f>가용성!G4</f>
        <v>0</v>
      </c>
      <c r="H5" s="120">
        <f>가용성!H4</f>
        <v>0</v>
      </c>
      <c r="I5" s="120">
        <f>가용성!I4</f>
        <v>5</v>
      </c>
      <c r="K5" s="120" t="s">
        <v>94</v>
      </c>
      <c r="L5" s="122">
        <f>가용성!B10</f>
        <v>1</v>
      </c>
      <c r="M5" s="122">
        <f>가용성!C10</f>
        <v>0.5</v>
      </c>
      <c r="N5" s="122">
        <f>가용성!D10</f>
        <v>1</v>
      </c>
      <c r="O5" s="122">
        <f>가용성!E10</f>
        <v>0.86956521739130432</v>
      </c>
      <c r="P5" s="122">
        <f>가용성!F10</f>
        <v>0.65384615384615385</v>
      </c>
      <c r="Q5" s="122">
        <f>가용성!G10</f>
        <v>0</v>
      </c>
      <c r="R5" s="122">
        <f>가용성!H10</f>
        <v>0</v>
      </c>
      <c r="S5" s="122">
        <f>가용성!I10</f>
        <v>1</v>
      </c>
    </row>
    <row r="6" spans="1:19" ht="5.25" customHeight="1">
      <c r="A6" s="124"/>
      <c r="B6" s="124"/>
      <c r="C6" s="124"/>
      <c r="D6" s="124"/>
      <c r="E6" s="124"/>
      <c r="F6" s="124"/>
      <c r="G6" s="124"/>
      <c r="H6" s="124"/>
      <c r="I6" s="124"/>
    </row>
    <row r="7" spans="1:19">
      <c r="A7" s="138" t="s">
        <v>223</v>
      </c>
      <c r="K7" s="138" t="s">
        <v>224</v>
      </c>
    </row>
    <row r="24" spans="1:1" ht="9" customHeight="1"/>
    <row r="25" spans="1:1">
      <c r="A25" s="138" t="s">
        <v>225</v>
      </c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5" orientation="landscape" r:id="rId1"/>
  <headerFooter>
    <oddHeader>&amp;L&amp;F&amp;R&amp;A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"/>
  <sheetViews>
    <sheetView view="pageBreakPreview" zoomScaleSheetLayoutView="100" workbookViewId="0">
      <selection activeCell="C4" sqref="C4:E4"/>
    </sheetView>
  </sheetViews>
  <sheetFormatPr defaultRowHeight="13.5"/>
  <cols>
    <col min="1" max="1" width="1.77734375" style="6" customWidth="1"/>
    <col min="2" max="2" width="10.77734375" style="20" customWidth="1"/>
    <col min="3" max="3" width="11.44140625" style="6" bestFit="1" customWidth="1"/>
    <col min="4" max="4" width="62.5546875" style="6" customWidth="1"/>
    <col min="5" max="5" width="16.33203125" style="6" customWidth="1"/>
    <col min="6" max="6" width="1.77734375" style="6" customWidth="1"/>
    <col min="7" max="16384" width="8.88671875" style="6"/>
  </cols>
  <sheetData>
    <row r="1" spans="2:9" s="3" customFormat="1" ht="20.25">
      <c r="B1" s="270" t="s">
        <v>33</v>
      </c>
      <c r="C1" s="270"/>
      <c r="D1" s="270"/>
      <c r="E1" s="270"/>
      <c r="F1" s="2"/>
      <c r="G1" s="2"/>
      <c r="H1" s="2"/>
      <c r="I1" s="2"/>
    </row>
    <row r="2" spans="2:9">
      <c r="B2" s="16"/>
      <c r="C2" s="4"/>
      <c r="D2" s="5"/>
      <c r="E2" s="5"/>
    </row>
    <row r="3" spans="2:9" ht="24.75" customHeight="1">
      <c r="B3" s="17" t="s">
        <v>36</v>
      </c>
      <c r="C3" s="13" t="s">
        <v>37</v>
      </c>
      <c r="D3" s="12" t="s">
        <v>34</v>
      </c>
      <c r="E3" s="12" t="s">
        <v>35</v>
      </c>
    </row>
    <row r="4" spans="2:9" ht="20.100000000000001" customHeight="1">
      <c r="B4" s="18">
        <v>1</v>
      </c>
      <c r="C4" s="14"/>
      <c r="D4" s="15"/>
      <c r="E4" s="15"/>
    </row>
    <row r="5" spans="2:9" ht="20.100000000000001" customHeight="1">
      <c r="B5" s="19"/>
      <c r="C5" s="1"/>
      <c r="D5" s="21"/>
      <c r="E5" s="9"/>
    </row>
    <row r="6" spans="2:9" ht="20.100000000000001" customHeight="1">
      <c r="B6" s="19"/>
      <c r="C6" s="1"/>
      <c r="D6" s="8"/>
      <c r="E6" s="7"/>
    </row>
    <row r="7" spans="2:9" ht="20.100000000000001" customHeight="1">
      <c r="B7" s="19"/>
      <c r="C7" s="1"/>
      <c r="D7" s="8"/>
      <c r="E7" s="7"/>
    </row>
    <row r="8" spans="2:9" ht="20.100000000000001" customHeight="1">
      <c r="B8" s="19"/>
      <c r="C8" s="1"/>
      <c r="D8" s="8"/>
      <c r="E8" s="7"/>
    </row>
    <row r="9" spans="2:9" ht="20.100000000000001" customHeight="1">
      <c r="B9" s="19"/>
      <c r="C9" s="1"/>
      <c r="D9" s="21"/>
      <c r="E9" s="9"/>
    </row>
    <row r="10" spans="2:9" ht="20.100000000000001" customHeight="1">
      <c r="B10" s="19"/>
      <c r="C10" s="1"/>
      <c r="D10" s="8"/>
      <c r="E10" s="7"/>
    </row>
    <row r="11" spans="2:9" ht="20.100000000000001" customHeight="1">
      <c r="B11" s="19"/>
      <c r="C11" s="1"/>
      <c r="D11" s="21"/>
      <c r="E11" s="9"/>
    </row>
    <row r="12" spans="2:9" ht="20.100000000000001" customHeight="1">
      <c r="B12" s="19"/>
      <c r="C12" s="1"/>
      <c r="D12" s="8"/>
      <c r="E12" s="7"/>
    </row>
    <row r="13" spans="2:9" ht="20.100000000000001" customHeight="1">
      <c r="B13" s="19"/>
      <c r="C13" s="1"/>
      <c r="D13" s="8"/>
      <c r="E13" s="7"/>
    </row>
    <row r="14" spans="2:9" ht="20.100000000000001" customHeight="1">
      <c r="B14" s="19"/>
      <c r="C14" s="1"/>
      <c r="D14" s="8"/>
      <c r="E14" s="7"/>
    </row>
    <row r="15" spans="2:9" ht="20.100000000000001" customHeight="1">
      <c r="B15" s="19"/>
      <c r="C15" s="1"/>
      <c r="D15" s="8"/>
      <c r="E15" s="7"/>
    </row>
    <row r="16" spans="2:9" ht="20.100000000000001" customHeight="1">
      <c r="B16" s="19"/>
      <c r="C16" s="1"/>
      <c r="D16" s="8"/>
      <c r="E16" s="7"/>
    </row>
    <row r="17" spans="2:5" ht="20.100000000000001" customHeight="1">
      <c r="B17" s="19"/>
      <c r="C17" s="1"/>
      <c r="D17" s="8"/>
      <c r="E17" s="7"/>
    </row>
    <row r="18" spans="2:5" ht="20.100000000000001" customHeight="1">
      <c r="B18" s="19"/>
      <c r="C18" s="1"/>
      <c r="D18" s="21"/>
      <c r="E18" s="9"/>
    </row>
    <row r="19" spans="2:5" ht="20.100000000000001" customHeight="1">
      <c r="B19" s="19"/>
      <c r="C19" s="1"/>
      <c r="D19" s="8"/>
      <c r="E19" s="7"/>
    </row>
    <row r="20" spans="2:5" ht="20.100000000000001" customHeight="1">
      <c r="B20" s="19"/>
      <c r="C20" s="1"/>
      <c r="D20" s="21"/>
      <c r="E20" s="9"/>
    </row>
    <row r="21" spans="2:5" ht="20.100000000000001" customHeight="1">
      <c r="B21" s="19"/>
      <c r="C21" s="1"/>
      <c r="D21" s="8"/>
      <c r="E21" s="7"/>
    </row>
  </sheetData>
  <mergeCells count="1">
    <mergeCell ref="B1:E1"/>
  </mergeCells>
  <phoneticPr fontId="4" type="noConversion"/>
  <printOptions horizontalCentered="1" verticalCentered="1"/>
  <pageMargins left="0.70866141732283472" right="0.70866141732283472" top="0.98425196850393704" bottom="0.98425196850393704" header="0.51181102362204722" footer="0.51181102362204722"/>
  <pageSetup paperSize="9" orientation="landscape" r:id="rId1"/>
  <headerFooter>
    <oddHeader>&amp;L&amp;F&amp;R&amp;A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8"/>
  <sheetViews>
    <sheetView view="pageBreakPreview" zoomScale="85" zoomScaleSheetLayoutView="85" workbookViewId="0">
      <selection activeCell="B6" sqref="B6:E6"/>
    </sheetView>
  </sheetViews>
  <sheetFormatPr defaultRowHeight="16.5"/>
  <cols>
    <col min="1" max="1" width="1.77734375" style="24" customWidth="1"/>
    <col min="2" max="2" width="14.33203125" style="24" customWidth="1"/>
    <col min="3" max="3" width="30.6640625" style="30" customWidth="1"/>
    <col min="4" max="4" width="53.77734375" style="30" customWidth="1"/>
    <col min="5" max="5" width="45.33203125" style="24" customWidth="1"/>
    <col min="6" max="6" width="1.77734375" style="24" customWidth="1"/>
    <col min="7" max="16384" width="8.88671875" style="24"/>
  </cols>
  <sheetData>
    <row r="1" spans="2:5" s="205" customFormat="1" ht="7.5" customHeight="1">
      <c r="B1" s="203"/>
      <c r="C1" s="204"/>
      <c r="D1" s="204"/>
    </row>
    <row r="2" spans="2:5" s="205" customFormat="1" ht="31.5">
      <c r="B2" s="275" t="s">
        <v>50</v>
      </c>
      <c r="C2" s="276"/>
      <c r="D2" s="276"/>
      <c r="E2" s="276"/>
    </row>
    <row r="3" spans="2:5" s="205" customFormat="1">
      <c r="B3" s="203"/>
      <c r="C3" s="204"/>
      <c r="D3" s="204"/>
    </row>
    <row r="4" spans="2:5" ht="49.5" customHeight="1">
      <c r="B4" s="279" t="s">
        <v>472</v>
      </c>
      <c r="C4" s="280"/>
      <c r="D4" s="280"/>
      <c r="E4" s="280"/>
    </row>
    <row r="5" spans="2:5">
      <c r="B5" s="22"/>
      <c r="C5" s="23"/>
      <c r="D5" s="23"/>
    </row>
    <row r="6" spans="2:5" ht="49.5" customHeight="1">
      <c r="B6" s="281" t="s">
        <v>51</v>
      </c>
      <c r="C6" s="281"/>
      <c r="D6" s="281"/>
      <c r="E6" s="282"/>
    </row>
    <row r="7" spans="2:5">
      <c r="B7" s="25"/>
      <c r="C7" s="23"/>
      <c r="D7" s="23"/>
    </row>
    <row r="8" spans="2:5">
      <c r="B8" s="25" t="s">
        <v>52</v>
      </c>
      <c r="C8" s="23"/>
      <c r="D8" s="23"/>
    </row>
    <row r="9" spans="2:5" ht="26.25" customHeight="1">
      <c r="B9" s="26" t="s">
        <v>38</v>
      </c>
      <c r="C9" s="277" t="s">
        <v>39</v>
      </c>
      <c r="D9" s="278"/>
      <c r="E9" s="27" t="s">
        <v>40</v>
      </c>
    </row>
    <row r="10" spans="2:5" ht="38.25" customHeight="1">
      <c r="B10" s="28" t="s">
        <v>151</v>
      </c>
      <c r="C10" s="273" t="s">
        <v>461</v>
      </c>
      <c r="D10" s="274"/>
      <c r="E10" s="29" t="s">
        <v>138</v>
      </c>
    </row>
    <row r="11" spans="2:5" ht="43.5" customHeight="1">
      <c r="B11" s="29" t="s">
        <v>137</v>
      </c>
      <c r="C11" s="271" t="s">
        <v>462</v>
      </c>
      <c r="D11" s="272"/>
      <c r="E11" s="29" t="s">
        <v>139</v>
      </c>
    </row>
    <row r="12" spans="2:5" ht="38.25" customHeight="1">
      <c r="B12" s="29" t="s">
        <v>41</v>
      </c>
      <c r="C12" s="271" t="s">
        <v>463</v>
      </c>
      <c r="D12" s="272"/>
      <c r="E12" s="29" t="s">
        <v>42</v>
      </c>
    </row>
    <row r="13" spans="2:5" ht="45" customHeight="1">
      <c r="B13" s="29" t="s">
        <v>43</v>
      </c>
      <c r="C13" s="271" t="s">
        <v>464</v>
      </c>
      <c r="D13" s="272"/>
      <c r="E13" s="29" t="s">
        <v>44</v>
      </c>
    </row>
    <row r="14" spans="2:5" ht="47.25" customHeight="1">
      <c r="B14" s="29" t="s">
        <v>45</v>
      </c>
      <c r="C14" s="271" t="s">
        <v>465</v>
      </c>
      <c r="D14" s="272"/>
      <c r="E14" s="29" t="s">
        <v>46</v>
      </c>
    </row>
    <row r="15" spans="2:5" ht="36" customHeight="1">
      <c r="B15" s="29" t="s">
        <v>147</v>
      </c>
      <c r="C15" s="271" t="s">
        <v>466</v>
      </c>
      <c r="D15" s="272"/>
      <c r="E15" s="29" t="s">
        <v>47</v>
      </c>
    </row>
    <row r="16" spans="2:5" ht="38.25" customHeight="1">
      <c r="B16" s="28" t="s">
        <v>48</v>
      </c>
      <c r="C16" s="271" t="s">
        <v>471</v>
      </c>
      <c r="D16" s="272"/>
      <c r="E16" s="29" t="s">
        <v>136</v>
      </c>
    </row>
    <row r="17" spans="2:5" ht="38.25" customHeight="1">
      <c r="B17" s="29" t="s">
        <v>140</v>
      </c>
      <c r="C17" s="271" t="s">
        <v>467</v>
      </c>
      <c r="D17" s="272"/>
      <c r="E17" s="29" t="s">
        <v>49</v>
      </c>
    </row>
    <row r="18" spans="2:5" ht="13.5" customHeight="1">
      <c r="C18" s="24"/>
      <c r="D18" s="24"/>
    </row>
  </sheetData>
  <mergeCells count="12">
    <mergeCell ref="C17:D17"/>
    <mergeCell ref="C10:D10"/>
    <mergeCell ref="C16:D16"/>
    <mergeCell ref="B2:E2"/>
    <mergeCell ref="C9:D9"/>
    <mergeCell ref="B4:E4"/>
    <mergeCell ref="B6:E6"/>
    <mergeCell ref="C14:D14"/>
    <mergeCell ref="C11:D11"/>
    <mergeCell ref="C12:D12"/>
    <mergeCell ref="C13:D13"/>
    <mergeCell ref="C15:D15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78" fitToHeight="0" orientation="landscape" r:id="rId1"/>
  <headerFooter>
    <oddHeader>&amp;L&amp;F&amp;R&amp;A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32"/>
  <sheetViews>
    <sheetView view="pageBreakPreview" zoomScale="85" zoomScaleSheetLayoutView="85" workbookViewId="0">
      <selection activeCell="C19" sqref="C19"/>
    </sheetView>
  </sheetViews>
  <sheetFormatPr defaultRowHeight="12"/>
  <cols>
    <col min="1" max="1" width="2" style="67" customWidth="1"/>
    <col min="2" max="2" width="12.21875" style="67" customWidth="1"/>
    <col min="3" max="3" width="94.5546875" style="67" customWidth="1"/>
    <col min="4" max="4" width="8.88671875" style="67"/>
    <col min="5" max="5" width="2.33203125" style="67" customWidth="1"/>
    <col min="6" max="16384" width="8.88671875" style="67"/>
  </cols>
  <sheetData>
    <row r="1" spans="2:4" ht="12.75" thickBot="1"/>
    <row r="2" spans="2:4" ht="24" customHeight="1">
      <c r="B2" s="70" t="s">
        <v>121</v>
      </c>
      <c r="C2" s="71" t="s">
        <v>122</v>
      </c>
      <c r="D2" s="72" t="s">
        <v>24</v>
      </c>
    </row>
    <row r="3" spans="2:4" ht="18.75" customHeight="1">
      <c r="B3" s="287" t="s">
        <v>91</v>
      </c>
      <c r="C3" s="73" t="s">
        <v>123</v>
      </c>
      <c r="D3" s="295" t="s">
        <v>100</v>
      </c>
    </row>
    <row r="4" spans="2:4" ht="18.75" customHeight="1">
      <c r="B4" s="287"/>
      <c r="C4" s="74" t="s">
        <v>101</v>
      </c>
      <c r="D4" s="296"/>
    </row>
    <row r="5" spans="2:4" ht="18.75" customHeight="1">
      <c r="B5" s="287"/>
      <c r="C5" s="74" t="s">
        <v>102</v>
      </c>
      <c r="D5" s="297"/>
    </row>
    <row r="6" spans="2:4" ht="18.75" customHeight="1">
      <c r="B6" s="287"/>
      <c r="C6" s="75" t="s">
        <v>103</v>
      </c>
      <c r="D6" s="295" t="s">
        <v>104</v>
      </c>
    </row>
    <row r="7" spans="2:4" ht="18.75" customHeight="1">
      <c r="B7" s="287"/>
      <c r="C7" s="75" t="s">
        <v>105</v>
      </c>
      <c r="D7" s="296"/>
    </row>
    <row r="8" spans="2:4" ht="18.75" customHeight="1">
      <c r="B8" s="287"/>
      <c r="C8" s="76" t="s">
        <v>92</v>
      </c>
      <c r="D8" s="77" t="s">
        <v>106</v>
      </c>
    </row>
    <row r="9" spans="2:4" s="68" customFormat="1" ht="18.75" customHeight="1">
      <c r="B9" s="287" t="s">
        <v>93</v>
      </c>
      <c r="C9" s="73" t="s">
        <v>124</v>
      </c>
      <c r="D9" s="289" t="s">
        <v>100</v>
      </c>
    </row>
    <row r="10" spans="2:4" s="68" customFormat="1" ht="18.75" customHeight="1">
      <c r="B10" s="287"/>
      <c r="C10" s="74" t="s">
        <v>107</v>
      </c>
      <c r="D10" s="289"/>
    </row>
    <row r="11" spans="2:4" s="68" customFormat="1" ht="18.75" customHeight="1">
      <c r="B11" s="287"/>
      <c r="C11" s="74" t="s">
        <v>108</v>
      </c>
      <c r="D11" s="289"/>
    </row>
    <row r="12" spans="2:4" s="68" customFormat="1" ht="18.75" customHeight="1">
      <c r="B12" s="287"/>
      <c r="C12" s="75" t="s">
        <v>109</v>
      </c>
      <c r="D12" s="289" t="s">
        <v>104</v>
      </c>
    </row>
    <row r="13" spans="2:4" s="68" customFormat="1" ht="18.75" customHeight="1">
      <c r="B13" s="287"/>
      <c r="C13" s="75" t="s">
        <v>110</v>
      </c>
      <c r="D13" s="289"/>
    </row>
    <row r="14" spans="2:4" s="68" customFormat="1" ht="18.75" customHeight="1">
      <c r="B14" s="287"/>
      <c r="C14" s="75" t="s">
        <v>111</v>
      </c>
      <c r="D14" s="289"/>
    </row>
    <row r="15" spans="2:4" s="68" customFormat="1" ht="18.75" customHeight="1">
      <c r="B15" s="287"/>
      <c r="C15" s="76" t="s">
        <v>112</v>
      </c>
      <c r="D15" s="289" t="s">
        <v>106</v>
      </c>
    </row>
    <row r="16" spans="2:4" s="68" customFormat="1" ht="18.75" customHeight="1">
      <c r="B16" s="287"/>
      <c r="C16" s="76" t="s">
        <v>113</v>
      </c>
      <c r="D16" s="289"/>
    </row>
    <row r="17" spans="2:4" s="68" customFormat="1" ht="18.75" customHeight="1">
      <c r="B17" s="287"/>
      <c r="C17" s="78" t="s">
        <v>114</v>
      </c>
      <c r="D17" s="289"/>
    </row>
    <row r="18" spans="2:4" s="68" customFormat="1" ht="18.75" customHeight="1">
      <c r="B18" s="287" t="s">
        <v>94</v>
      </c>
      <c r="C18" s="73" t="s">
        <v>125</v>
      </c>
      <c r="D18" s="289" t="s">
        <v>100</v>
      </c>
    </row>
    <row r="19" spans="2:4" s="68" customFormat="1" ht="18.75" customHeight="1">
      <c r="B19" s="287"/>
      <c r="C19" s="74" t="s">
        <v>115</v>
      </c>
      <c r="D19" s="289"/>
    </row>
    <row r="20" spans="2:4" s="68" customFormat="1" ht="18.75" customHeight="1">
      <c r="B20" s="287"/>
      <c r="C20" s="74" t="s">
        <v>116</v>
      </c>
      <c r="D20" s="289"/>
    </row>
    <row r="21" spans="2:4" s="68" customFormat="1" ht="18.75" customHeight="1">
      <c r="B21" s="287"/>
      <c r="C21" s="75" t="s">
        <v>117</v>
      </c>
      <c r="D21" s="289" t="s">
        <v>104</v>
      </c>
    </row>
    <row r="22" spans="2:4" s="68" customFormat="1" ht="18.75" customHeight="1">
      <c r="B22" s="287"/>
      <c r="C22" s="75" t="s">
        <v>95</v>
      </c>
      <c r="D22" s="289"/>
    </row>
    <row r="23" spans="2:4" s="68" customFormat="1" ht="18.75" customHeight="1">
      <c r="B23" s="287"/>
      <c r="C23" s="75" t="s">
        <v>118</v>
      </c>
      <c r="D23" s="289"/>
    </row>
    <row r="24" spans="2:4" s="68" customFormat="1" ht="18.75" customHeight="1">
      <c r="B24" s="287"/>
      <c r="C24" s="76" t="s">
        <v>119</v>
      </c>
      <c r="D24" s="289" t="s">
        <v>106</v>
      </c>
    </row>
    <row r="25" spans="2:4" s="68" customFormat="1" ht="18.75" customHeight="1">
      <c r="B25" s="287"/>
      <c r="C25" s="76" t="s">
        <v>96</v>
      </c>
      <c r="D25" s="289"/>
    </row>
    <row r="26" spans="2:4" s="68" customFormat="1" ht="18.75" customHeight="1" thickBot="1">
      <c r="B26" s="288"/>
      <c r="C26" s="79" t="s">
        <v>120</v>
      </c>
      <c r="D26" s="290"/>
    </row>
    <row r="27" spans="2:4" s="68" customFormat="1" ht="14.25" thickBot="1">
      <c r="B27" s="69"/>
      <c r="C27" s="69"/>
      <c r="D27" s="69"/>
    </row>
    <row r="28" spans="2:4" s="68" customFormat="1" ht="21" customHeight="1" thickBot="1">
      <c r="B28" s="80" t="s">
        <v>25</v>
      </c>
      <c r="C28" s="291" t="s">
        <v>26</v>
      </c>
      <c r="D28" s="292"/>
    </row>
    <row r="29" spans="2:4" s="68" customFormat="1" ht="21.75" customHeight="1">
      <c r="B29" s="81" t="s">
        <v>97</v>
      </c>
      <c r="C29" s="293" t="s">
        <v>126</v>
      </c>
      <c r="D29" s="294"/>
    </row>
    <row r="30" spans="2:4" s="68" customFormat="1" ht="21.75" customHeight="1">
      <c r="B30" s="82" t="s">
        <v>98</v>
      </c>
      <c r="C30" s="283" t="s">
        <v>127</v>
      </c>
      <c r="D30" s="284"/>
    </row>
    <row r="31" spans="2:4" s="68" customFormat="1" ht="21" customHeight="1" thickBot="1">
      <c r="B31" s="83" t="s">
        <v>99</v>
      </c>
      <c r="C31" s="285" t="s">
        <v>128</v>
      </c>
      <c r="D31" s="286"/>
    </row>
    <row r="32" spans="2:4" s="68" customFormat="1"/>
  </sheetData>
  <mergeCells count="15">
    <mergeCell ref="B3:B8"/>
    <mergeCell ref="D3:D5"/>
    <mergeCell ref="D6:D7"/>
    <mergeCell ref="B9:B17"/>
    <mergeCell ref="D9:D11"/>
    <mergeCell ref="D12:D14"/>
    <mergeCell ref="D15:D17"/>
    <mergeCell ref="C30:D30"/>
    <mergeCell ref="C31:D31"/>
    <mergeCell ref="B18:B26"/>
    <mergeCell ref="D18:D20"/>
    <mergeCell ref="D21:D23"/>
    <mergeCell ref="D24:D26"/>
    <mergeCell ref="C28:D28"/>
    <mergeCell ref="C29:D29"/>
  </mergeCells>
  <phoneticPr fontId="4" type="noConversion"/>
  <printOptions horizontalCentered="1" verticalCentered="1"/>
  <pageMargins left="0.70866141732283472" right="0.70866141732283472" top="0.98425196850393704" bottom="0.98425196850393704" header="0.51181102362204722" footer="0.51181102362204722"/>
  <pageSetup paperSize="9" scale="75" orientation="landscape" r:id="rId1"/>
  <headerFooter>
    <oddHeader>&amp;L&amp;F&amp;R&amp;A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view="pageBreakPreview" zoomScaleSheetLayoutView="100" workbookViewId="0">
      <selection activeCell="F12" sqref="F12"/>
    </sheetView>
  </sheetViews>
  <sheetFormatPr defaultRowHeight="13.5"/>
  <cols>
    <col min="1" max="1" width="3.21875" customWidth="1"/>
    <col min="3" max="10" width="10.5546875" customWidth="1"/>
    <col min="13" max="13" width="3.109375" customWidth="1"/>
  </cols>
  <sheetData>
    <row r="1" spans="1:1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3">
      <c r="A2" s="131"/>
      <c r="B2" s="206" t="s">
        <v>148</v>
      </c>
      <c r="C2" s="206" t="str">
        <f>C8</f>
        <v>1.전자정보</v>
      </c>
      <c r="D2" s="206" t="str">
        <f t="shared" ref="D2:J2" si="0">D8</f>
        <v>2.시스템</v>
      </c>
      <c r="E2" s="206" t="str">
        <f t="shared" si="0"/>
        <v>3.네트워크</v>
      </c>
      <c r="F2" s="206" t="str">
        <f t="shared" si="0"/>
        <v>4.보안시스템</v>
      </c>
      <c r="G2" s="206" t="str">
        <f t="shared" si="0"/>
        <v>5.소프트웨어</v>
      </c>
      <c r="H2" s="206" t="str">
        <f t="shared" si="0"/>
        <v>6.단말기</v>
      </c>
      <c r="I2" s="206" t="str">
        <f t="shared" si="0"/>
        <v>7.문서</v>
      </c>
      <c r="J2" s="206" t="str">
        <f t="shared" si="0"/>
        <v>8.물리적자산</v>
      </c>
      <c r="K2" s="206" t="s">
        <v>4</v>
      </c>
      <c r="L2" s="206" t="s">
        <v>5</v>
      </c>
    </row>
    <row r="3" spans="1:13">
      <c r="A3" s="131"/>
      <c r="B3" s="206" t="s">
        <v>6</v>
      </c>
      <c r="C3" s="210">
        <f>COUNTIF('1.DB(전자정보)'!$T$10:$T$10, $B3)</f>
        <v>1</v>
      </c>
      <c r="D3" s="210">
        <f>COUNTIF('2.시스템'!$S$10:$S$27,자산등급분포!B3)</f>
        <v>1</v>
      </c>
      <c r="E3" s="210">
        <f>COUNTIF('3.네트워크'!$T$10:$T$13,자산등급분포!B3)</f>
        <v>4</v>
      </c>
      <c r="F3" s="210">
        <f>COUNTIF('4.보안시스템'!$T$10:$T$32,B3)</f>
        <v>20</v>
      </c>
      <c r="G3" s="210">
        <f>COUNTIF('5.소프트웨어'!$R$10:$R$35,B3)</f>
        <v>17</v>
      </c>
      <c r="H3" s="210">
        <f>COUNTIF('6.단말기'!$R$10:$R$25,자산등급분포!B3)</f>
        <v>0</v>
      </c>
      <c r="I3" s="210">
        <f>COUNTIF('7.문서'!$S$10:$S$12,자산등급분포!B3)</f>
        <v>0</v>
      </c>
      <c r="J3" s="210">
        <f>COUNTIF('8.물리적자산'!$S$10:$S$14,자산등급분포!B3)</f>
        <v>2</v>
      </c>
      <c r="K3" s="210">
        <f>SUM(C3:J3)</f>
        <v>45</v>
      </c>
      <c r="L3" s="211">
        <f>K3/$K$6</f>
        <v>0.65217391304347827</v>
      </c>
    </row>
    <row r="4" spans="1:13">
      <c r="A4" s="131"/>
      <c r="B4" s="206" t="s">
        <v>7</v>
      </c>
      <c r="C4" s="207">
        <f>COUNTIF('1.DB(전자정보)'!$T$10:$T$10, $B4)</f>
        <v>0</v>
      </c>
      <c r="D4" s="207">
        <f>COUNTIF('2.시스템'!$S$10:$S$27,자산등급분포!B4)</f>
        <v>1</v>
      </c>
      <c r="E4" s="207">
        <f>COUNTIF('3.네트워크'!$T$10:$T$13,자산등급분포!B4)</f>
        <v>0</v>
      </c>
      <c r="F4" s="207">
        <f>COUNTIF('4.보안시스템'!$T$10:$T$32,B4)</f>
        <v>1</v>
      </c>
      <c r="G4" s="207">
        <f>COUNTIF('5.소프트웨어'!$R$10:$R$35,B4)</f>
        <v>0</v>
      </c>
      <c r="H4" s="207">
        <f>COUNTIF('6.단말기'!$R$10:$R$25,자산등급분포!B4)</f>
        <v>5</v>
      </c>
      <c r="I4" s="207">
        <f>COUNTIF('7.문서'!$S$10:$S$12,자산등급분포!B4)</f>
        <v>3</v>
      </c>
      <c r="J4" s="207">
        <f>COUNTIF('8.물리적자산'!$S$10:$S$14,자산등급분포!B4)</f>
        <v>0</v>
      </c>
      <c r="K4" s="207">
        <f t="shared" ref="K4:K5" si="1">SUM(C4:J4)</f>
        <v>10</v>
      </c>
      <c r="L4" s="208">
        <f t="shared" ref="L4:L5" si="2">K4/$K$6</f>
        <v>0.14492753623188406</v>
      </c>
    </row>
    <row r="5" spans="1:13">
      <c r="A5" s="131"/>
      <c r="B5" s="206" t="s">
        <v>8</v>
      </c>
      <c r="C5" s="207">
        <f>COUNTIF('1.DB(전자정보)'!$T$10:$T$10, $B5)</f>
        <v>0</v>
      </c>
      <c r="D5" s="207">
        <f>COUNTIF('2.시스템'!$S$10:$S$27,자산등급분포!B5)</f>
        <v>0</v>
      </c>
      <c r="E5" s="207">
        <f>COUNTIF('3.네트워크'!$T$10:$T$13,자산등급분포!B5)</f>
        <v>0</v>
      </c>
      <c r="F5" s="207">
        <f>COUNTIF('4.보안시스템'!$T$10:$T$32,B5)</f>
        <v>2</v>
      </c>
      <c r="G5" s="207">
        <f>COUNTIF('5.소프트웨어'!$R$10:$R$35,B5)</f>
        <v>9</v>
      </c>
      <c r="H5" s="207">
        <f>COUNTIF('6.단말기'!$R$10:$R$25,자산등급분포!B5)</f>
        <v>0</v>
      </c>
      <c r="I5" s="207">
        <f>COUNTIF('7.문서'!$S$10:$S$12,자산등급분포!B5)</f>
        <v>0</v>
      </c>
      <c r="J5" s="207">
        <f>COUNTIF('8.물리적자산'!$S$10:$S$14,자산등급분포!B5)</f>
        <v>3</v>
      </c>
      <c r="K5" s="207">
        <f t="shared" si="1"/>
        <v>14</v>
      </c>
      <c r="L5" s="208">
        <f t="shared" si="2"/>
        <v>0.20289855072463769</v>
      </c>
    </row>
    <row r="6" spans="1:13">
      <c r="A6" s="131"/>
      <c r="B6" s="206" t="s">
        <v>4</v>
      </c>
      <c r="C6" s="207">
        <f>SUM(C3:C5)</f>
        <v>1</v>
      </c>
      <c r="D6" s="207">
        <f t="shared" ref="D6:I6" si="3">SUM(D3:D5)</f>
        <v>2</v>
      </c>
      <c r="E6" s="207">
        <f t="shared" si="3"/>
        <v>4</v>
      </c>
      <c r="F6" s="207">
        <f t="shared" si="3"/>
        <v>23</v>
      </c>
      <c r="G6" s="207">
        <f t="shared" si="3"/>
        <v>26</v>
      </c>
      <c r="H6" s="207">
        <f t="shared" si="3"/>
        <v>5</v>
      </c>
      <c r="I6" s="207">
        <f t="shared" si="3"/>
        <v>3</v>
      </c>
      <c r="J6" s="207">
        <f>SUM(J3:J5)</f>
        <v>5</v>
      </c>
      <c r="K6" s="207">
        <f>SUM(K3:K5)</f>
        <v>69</v>
      </c>
      <c r="L6" s="208">
        <f>K6/$K$6</f>
        <v>1</v>
      </c>
    </row>
    <row r="7" spans="1:13" ht="23.25" customHeight="1">
      <c r="A7" s="131"/>
      <c r="B7" s="131"/>
      <c r="C7" s="261">
        <f>C6/$K$6</f>
        <v>1.4492753623188406E-2</v>
      </c>
      <c r="D7" s="261">
        <f t="shared" ref="D7:J7" si="4">D6/$K$6</f>
        <v>2.8985507246376812E-2</v>
      </c>
      <c r="E7" s="261">
        <f t="shared" si="4"/>
        <v>5.7971014492753624E-2</v>
      </c>
      <c r="F7" s="261">
        <f t="shared" si="4"/>
        <v>0.33333333333333331</v>
      </c>
      <c r="G7" s="261">
        <f t="shared" si="4"/>
        <v>0.37681159420289856</v>
      </c>
      <c r="H7" s="261">
        <f t="shared" si="4"/>
        <v>7.2463768115942032E-2</v>
      </c>
      <c r="I7" s="261">
        <f t="shared" si="4"/>
        <v>4.3478260869565216E-2</v>
      </c>
      <c r="J7" s="261">
        <f t="shared" si="4"/>
        <v>7.2463768115942032E-2</v>
      </c>
      <c r="K7" s="262">
        <f>SUM(C7:J7)</f>
        <v>1</v>
      </c>
      <c r="L7" s="131"/>
    </row>
    <row r="8" spans="1:13">
      <c r="A8" s="131"/>
      <c r="B8" s="206" t="s">
        <v>9</v>
      </c>
      <c r="C8" s="206" t="s">
        <v>272</v>
      </c>
      <c r="D8" s="206" t="s">
        <v>273</v>
      </c>
      <c r="E8" s="206" t="s">
        <v>274</v>
      </c>
      <c r="F8" s="206" t="s">
        <v>275</v>
      </c>
      <c r="G8" s="206" t="s">
        <v>276</v>
      </c>
      <c r="H8" s="206" t="s">
        <v>277</v>
      </c>
      <c r="I8" s="206" t="s">
        <v>278</v>
      </c>
      <c r="J8" s="206" t="s">
        <v>279</v>
      </c>
      <c r="K8" s="131"/>
      <c r="L8" s="209"/>
      <c r="M8" s="10"/>
    </row>
    <row r="9" spans="1:13">
      <c r="A9" s="131"/>
      <c r="B9" s="206" t="s">
        <v>6</v>
      </c>
      <c r="C9" s="212">
        <f>C3/$C$6</f>
        <v>1</v>
      </c>
      <c r="D9" s="212">
        <f>D3/$D$6</f>
        <v>0.5</v>
      </c>
      <c r="E9" s="212">
        <f>E3/$E$6</f>
        <v>1</v>
      </c>
      <c r="F9" s="212">
        <f>F3/$F$6</f>
        <v>0.86956521739130432</v>
      </c>
      <c r="G9" s="212">
        <f>G3/$G$6</f>
        <v>0.65384615384615385</v>
      </c>
      <c r="H9" s="212">
        <f>H3/$H$6</f>
        <v>0</v>
      </c>
      <c r="I9" s="212">
        <f>I3/$I$6</f>
        <v>0</v>
      </c>
      <c r="J9" s="212">
        <f>J3/$J$6</f>
        <v>0.4</v>
      </c>
      <c r="K9" s="131"/>
      <c r="L9" s="209"/>
      <c r="M9" s="11"/>
    </row>
    <row r="10" spans="1:13">
      <c r="A10" s="131"/>
      <c r="B10" s="206" t="s">
        <v>7</v>
      </c>
      <c r="C10" s="208">
        <f>C4/$C$6</f>
        <v>0</v>
      </c>
      <c r="D10" s="208">
        <f>D4/$D$6</f>
        <v>0.5</v>
      </c>
      <c r="E10" s="208">
        <f>E4/$E$6</f>
        <v>0</v>
      </c>
      <c r="F10" s="208">
        <f>F4/$F$6</f>
        <v>4.3478260869565216E-2</v>
      </c>
      <c r="G10" s="208">
        <f>G4/$G$6</f>
        <v>0</v>
      </c>
      <c r="H10" s="208">
        <f>H4/$H$6</f>
        <v>1</v>
      </c>
      <c r="I10" s="208">
        <f>I4/$I$6</f>
        <v>1</v>
      </c>
      <c r="J10" s="208">
        <f>J4/$J$6</f>
        <v>0</v>
      </c>
      <c r="K10" s="131"/>
      <c r="L10" s="209"/>
      <c r="M10" s="11"/>
    </row>
    <row r="11" spans="1:13">
      <c r="A11" s="131"/>
      <c r="B11" s="206" t="s">
        <v>8</v>
      </c>
      <c r="C11" s="208">
        <f>C5/$C$6</f>
        <v>0</v>
      </c>
      <c r="D11" s="208">
        <f>D5/$D$6</f>
        <v>0</v>
      </c>
      <c r="E11" s="208">
        <f>E5/$E$6</f>
        <v>0</v>
      </c>
      <c r="F11" s="208">
        <f>F5/$F$6</f>
        <v>8.6956521739130432E-2</v>
      </c>
      <c r="G11" s="208">
        <f>G5/$G$6</f>
        <v>0.34615384615384615</v>
      </c>
      <c r="H11" s="208">
        <f>H5/$H$6</f>
        <v>0</v>
      </c>
      <c r="I11" s="208">
        <f>I5/$I$6</f>
        <v>0</v>
      </c>
      <c r="J11" s="208">
        <f>J5/$J$6</f>
        <v>0.6</v>
      </c>
      <c r="K11" s="131"/>
      <c r="L11" s="209"/>
      <c r="M11" s="11"/>
    </row>
    <row r="12" spans="1:13" ht="27.75" customHeight="1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</sheetData>
  <phoneticPr fontId="4" type="noConversion"/>
  <printOptions horizontalCentered="1"/>
  <pageMargins left="0.70866141732283472" right="0.70866141732283472" top="0.98425196850393704" bottom="0.5" header="0.51181102362204722" footer="0.24"/>
  <pageSetup paperSize="9" scale="95" orientation="landscape" r:id="rId1"/>
  <headerFooter>
    <oddHeader>&amp;L&amp;F&amp;R&amp;A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8F8F"/>
    <pageSetUpPr autoPageBreaks="0" fitToPage="1"/>
  </sheetPr>
  <dimension ref="B1:X147"/>
  <sheetViews>
    <sheetView showGridLines="0" view="pageBreakPreview" zoomScale="70" zoomScaleNormal="100" zoomScaleSheetLayoutView="70" workbookViewId="0">
      <pane ySplit="9" topLeftCell="A10" activePane="bottomLeft" state="frozen"/>
      <selection pane="bottomLeft" activeCell="H10" sqref="H10:J10"/>
    </sheetView>
  </sheetViews>
  <sheetFormatPr defaultRowHeight="16.5"/>
  <cols>
    <col min="1" max="1" width="1.77734375" style="31" customWidth="1"/>
    <col min="2" max="2" width="12.77734375" style="34" customWidth="1"/>
    <col min="3" max="3" width="12.33203125" style="35" customWidth="1"/>
    <col min="4" max="5" width="12.33203125" style="34" customWidth="1"/>
    <col min="6" max="6" width="17.21875" style="53" bestFit="1" customWidth="1"/>
    <col min="7" max="7" width="5.77734375" style="54" customWidth="1"/>
    <col min="8" max="9" width="10.77734375" style="34" customWidth="1"/>
    <col min="10" max="10" width="10.77734375" style="37" customWidth="1"/>
    <col min="11" max="11" width="20.77734375" style="37" bestFit="1" customWidth="1"/>
    <col min="12" max="12" width="20.77734375" style="37" customWidth="1"/>
    <col min="13" max="13" width="17.44140625" style="37" customWidth="1"/>
    <col min="14" max="14" width="17.5546875" style="37" customWidth="1"/>
    <col min="15" max="15" width="26.5546875" style="61" customWidth="1"/>
    <col min="16" max="18" width="4.77734375" style="34" customWidth="1"/>
    <col min="19" max="19" width="9.77734375" style="34" customWidth="1"/>
    <col min="20" max="20" width="10.77734375" style="31" customWidth="1"/>
    <col min="21" max="21" width="1.77734375" style="31" customWidth="1"/>
    <col min="22" max="16384" width="8.88671875" style="31"/>
  </cols>
  <sheetData>
    <row r="1" spans="2:24" ht="15" customHeight="1">
      <c r="F1" s="36"/>
      <c r="G1" s="34"/>
      <c r="J1" s="34"/>
      <c r="P1" s="37"/>
      <c r="Q1" s="36"/>
      <c r="R1" s="37"/>
      <c r="S1" s="37"/>
    </row>
    <row r="2" spans="2:24" ht="20.25" customHeight="1">
      <c r="B2" s="311" t="s">
        <v>150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2:24" ht="15" customHeight="1" thickBot="1">
      <c r="B3" s="38"/>
      <c r="C3" s="38"/>
      <c r="D3" s="38"/>
      <c r="E3" s="39"/>
      <c r="F3" s="40"/>
      <c r="G3" s="39"/>
      <c r="H3" s="39"/>
      <c r="I3" s="39"/>
      <c r="J3" s="39"/>
      <c r="K3" s="39"/>
      <c r="L3" s="41"/>
      <c r="M3" s="41"/>
      <c r="N3" s="41"/>
      <c r="O3" s="41"/>
      <c r="P3" s="41"/>
    </row>
    <row r="4" spans="2:24" ht="20.100000000000001" customHeight="1">
      <c r="B4" s="42" t="s">
        <v>20</v>
      </c>
      <c r="C4" s="312" t="s">
        <v>135</v>
      </c>
      <c r="D4" s="312"/>
      <c r="E4" s="312"/>
      <c r="F4" s="312"/>
      <c r="G4" s="313"/>
      <c r="H4" s="43"/>
      <c r="I4" s="43"/>
      <c r="J4" s="314"/>
      <c r="K4" s="315"/>
      <c r="L4" s="43"/>
      <c r="M4" s="43"/>
      <c r="N4" s="43"/>
      <c r="O4" s="47"/>
      <c r="P4" s="45"/>
      <c r="Q4" s="45"/>
      <c r="R4" s="45"/>
      <c r="S4" s="45"/>
      <c r="T4" s="45"/>
    </row>
    <row r="5" spans="2:24" ht="72.95" customHeight="1" thickBot="1">
      <c r="B5" s="46" t="s">
        <v>21</v>
      </c>
      <c r="C5" s="317" t="str">
        <f>자산분류기준!C10</f>
        <v>- 금융전산시스템 관련 정보
- 취급하고 있는 중요 정보자산을 취급하고 있는 데이터베이스(인스턴스)</v>
      </c>
      <c r="D5" s="318"/>
      <c r="E5" s="318"/>
      <c r="F5" s="318"/>
      <c r="G5" s="319"/>
      <c r="H5" s="47"/>
      <c r="I5" s="47"/>
      <c r="J5" s="316"/>
      <c r="K5" s="315"/>
      <c r="L5" s="49"/>
      <c r="M5" s="49"/>
      <c r="N5" s="49"/>
      <c r="O5" s="47"/>
      <c r="P5" s="45"/>
      <c r="Q5" s="45"/>
      <c r="R5" s="45"/>
      <c r="S5" s="45"/>
      <c r="T5" s="45"/>
    </row>
    <row r="6" spans="2:24" ht="17.25" thickBot="1"/>
    <row r="7" spans="2:24" ht="24.95" customHeight="1">
      <c r="B7" s="298" t="s">
        <v>129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300"/>
    </row>
    <row r="8" spans="2:24" s="32" customFormat="1" ht="24.95" customHeight="1">
      <c r="B8" s="310" t="s">
        <v>22</v>
      </c>
      <c r="C8" s="303" t="s">
        <v>130</v>
      </c>
      <c r="D8" s="303" t="s">
        <v>131</v>
      </c>
      <c r="E8" s="303" t="s">
        <v>154</v>
      </c>
      <c r="F8" s="303" t="s">
        <v>143</v>
      </c>
      <c r="G8" s="303" t="s">
        <v>12</v>
      </c>
      <c r="H8" s="305" t="s">
        <v>13</v>
      </c>
      <c r="I8" s="306"/>
      <c r="J8" s="307"/>
      <c r="K8" s="304" t="s">
        <v>155</v>
      </c>
      <c r="L8" s="303" t="s">
        <v>284</v>
      </c>
      <c r="M8" s="303" t="s">
        <v>141</v>
      </c>
      <c r="N8" s="308" t="s">
        <v>232</v>
      </c>
      <c r="O8" s="303" t="s">
        <v>57</v>
      </c>
      <c r="P8" s="304" t="s">
        <v>11</v>
      </c>
      <c r="Q8" s="304"/>
      <c r="R8" s="304"/>
      <c r="S8" s="303" t="s">
        <v>16</v>
      </c>
      <c r="T8" s="301" t="s">
        <v>30</v>
      </c>
    </row>
    <row r="9" spans="2:24" s="32" customFormat="1" ht="24.95" customHeight="1">
      <c r="B9" s="310"/>
      <c r="C9" s="304"/>
      <c r="D9" s="304"/>
      <c r="E9" s="304"/>
      <c r="F9" s="303"/>
      <c r="G9" s="303"/>
      <c r="H9" s="242" t="s">
        <v>23</v>
      </c>
      <c r="I9" s="242" t="s">
        <v>235</v>
      </c>
      <c r="J9" s="242" t="s">
        <v>84</v>
      </c>
      <c r="K9" s="304"/>
      <c r="L9" s="304"/>
      <c r="M9" s="304"/>
      <c r="N9" s="309"/>
      <c r="O9" s="303"/>
      <c r="P9" s="242" t="s">
        <v>14</v>
      </c>
      <c r="Q9" s="242" t="s">
        <v>15</v>
      </c>
      <c r="R9" s="242" t="s">
        <v>18</v>
      </c>
      <c r="S9" s="304"/>
      <c r="T9" s="302"/>
      <c r="X9" s="50"/>
    </row>
    <row r="10" spans="2:24" ht="39.950000000000003" customHeight="1" thickBot="1">
      <c r="B10" s="102">
        <v>1</v>
      </c>
      <c r="C10" s="164" t="s">
        <v>281</v>
      </c>
      <c r="D10" s="165" t="s">
        <v>286</v>
      </c>
      <c r="E10" s="166"/>
      <c r="F10" s="166" t="s">
        <v>283</v>
      </c>
      <c r="G10" s="103">
        <v>1</v>
      </c>
      <c r="H10" s="164"/>
      <c r="I10" s="167"/>
      <c r="J10" s="167"/>
      <c r="K10" s="168"/>
      <c r="L10" s="249">
        <v>1002782</v>
      </c>
      <c r="M10" s="250" t="s">
        <v>285</v>
      </c>
      <c r="N10" s="165" t="s">
        <v>282</v>
      </c>
      <c r="O10" s="166"/>
      <c r="P10" s="103">
        <v>3</v>
      </c>
      <c r="Q10" s="103">
        <v>3</v>
      </c>
      <c r="R10" s="103">
        <v>3</v>
      </c>
      <c r="S10" s="103">
        <f>SUM(P10:R10)</f>
        <v>9</v>
      </c>
      <c r="T10" s="104" t="str">
        <f>IF(S10&gt;7,"가급",IF(S10&gt;5,"나급", "다급"))</f>
        <v>가급</v>
      </c>
      <c r="X10" s="34"/>
    </row>
    <row r="11" spans="2:24">
      <c r="X11" s="34"/>
    </row>
    <row r="12" spans="2:24">
      <c r="X12" s="34"/>
    </row>
    <row r="13" spans="2:24">
      <c r="X13" s="34"/>
    </row>
    <row r="14" spans="2:24">
      <c r="X14" s="34"/>
    </row>
    <row r="15" spans="2:24">
      <c r="X15" s="34"/>
    </row>
    <row r="16" spans="2:24">
      <c r="X16" s="34"/>
    </row>
    <row r="17" spans="24:24">
      <c r="X17" s="34"/>
    </row>
    <row r="18" spans="24:24">
      <c r="X18" s="34"/>
    </row>
    <row r="19" spans="24:24">
      <c r="X19" s="34"/>
    </row>
    <row r="20" spans="24:24">
      <c r="X20" s="34"/>
    </row>
    <row r="21" spans="24:24">
      <c r="X21" s="34"/>
    </row>
    <row r="22" spans="24:24">
      <c r="X22" s="34"/>
    </row>
    <row r="23" spans="24:24">
      <c r="X23" s="34"/>
    </row>
    <row r="24" spans="24:24">
      <c r="X24" s="34"/>
    </row>
    <row r="25" spans="24:24">
      <c r="X25" s="34"/>
    </row>
    <row r="26" spans="24:24">
      <c r="X26" s="34"/>
    </row>
    <row r="27" spans="24:24">
      <c r="X27" s="34"/>
    </row>
    <row r="28" spans="24:24">
      <c r="X28" s="34"/>
    </row>
    <row r="29" spans="24:24">
      <c r="X29" s="34"/>
    </row>
    <row r="30" spans="24:24">
      <c r="X30" s="34"/>
    </row>
    <row r="31" spans="24:24">
      <c r="X31" s="34"/>
    </row>
    <row r="32" spans="24:24">
      <c r="X32" s="34"/>
    </row>
    <row r="33" spans="24:24">
      <c r="X33" s="34"/>
    </row>
    <row r="34" spans="24:24">
      <c r="X34" s="34"/>
    </row>
    <row r="35" spans="24:24">
      <c r="X35" s="34"/>
    </row>
    <row r="36" spans="24:24">
      <c r="X36" s="34"/>
    </row>
    <row r="37" spans="24:24">
      <c r="X37" s="34"/>
    </row>
    <row r="38" spans="24:24">
      <c r="X38" s="34"/>
    </row>
    <row r="39" spans="24:24">
      <c r="X39" s="34"/>
    </row>
    <row r="40" spans="24:24">
      <c r="X40" s="34"/>
    </row>
    <row r="41" spans="24:24">
      <c r="X41" s="34"/>
    </row>
    <row r="42" spans="24:24">
      <c r="X42" s="34"/>
    </row>
    <row r="43" spans="24:24">
      <c r="X43" s="34"/>
    </row>
    <row r="44" spans="24:24">
      <c r="X44" s="34"/>
    </row>
    <row r="45" spans="24:24">
      <c r="X45" s="34"/>
    </row>
    <row r="46" spans="24:24">
      <c r="X46" s="34"/>
    </row>
    <row r="47" spans="24:24">
      <c r="X47" s="34"/>
    </row>
    <row r="48" spans="24:24">
      <c r="X48" s="34"/>
    </row>
    <row r="49" spans="24:24">
      <c r="X49" s="34"/>
    </row>
    <row r="50" spans="24:24">
      <c r="X50" s="34"/>
    </row>
    <row r="51" spans="24:24">
      <c r="X51" s="34"/>
    </row>
    <row r="52" spans="24:24">
      <c r="X52" s="34"/>
    </row>
    <row r="53" spans="24:24">
      <c r="X53" s="34"/>
    </row>
    <row r="54" spans="24:24">
      <c r="X54" s="34"/>
    </row>
    <row r="55" spans="24:24">
      <c r="X55" s="34"/>
    </row>
    <row r="56" spans="24:24">
      <c r="X56" s="34"/>
    </row>
    <row r="57" spans="24:24">
      <c r="X57" s="34"/>
    </row>
    <row r="58" spans="24:24">
      <c r="X58" s="34"/>
    </row>
    <row r="59" spans="24:24">
      <c r="X59" s="34"/>
    </row>
    <row r="60" spans="24:24">
      <c r="X60" s="34"/>
    </row>
    <row r="61" spans="24:24">
      <c r="X61" s="34"/>
    </row>
    <row r="62" spans="24:24">
      <c r="X62" s="34"/>
    </row>
    <row r="63" spans="24:24">
      <c r="X63" s="34"/>
    </row>
    <row r="64" spans="24:24">
      <c r="X64" s="34"/>
    </row>
    <row r="65" spans="24:24">
      <c r="X65" s="34"/>
    </row>
    <row r="66" spans="24:24">
      <c r="X66" s="34"/>
    </row>
    <row r="67" spans="24:24">
      <c r="X67" s="34"/>
    </row>
    <row r="68" spans="24:24">
      <c r="X68" s="34"/>
    </row>
    <row r="69" spans="24:24">
      <c r="X69" s="34"/>
    </row>
    <row r="70" spans="24:24">
      <c r="X70" s="34"/>
    </row>
    <row r="71" spans="24:24">
      <c r="X71" s="34"/>
    </row>
    <row r="72" spans="24:24">
      <c r="X72" s="34"/>
    </row>
    <row r="73" spans="24:24">
      <c r="X73" s="34"/>
    </row>
    <row r="74" spans="24:24">
      <c r="X74" s="34"/>
    </row>
    <row r="75" spans="24:24">
      <c r="X75" s="34"/>
    </row>
    <row r="76" spans="24:24">
      <c r="X76" s="34"/>
    </row>
    <row r="77" spans="24:24">
      <c r="X77" s="34"/>
    </row>
    <row r="78" spans="24:24">
      <c r="X78" s="34"/>
    </row>
    <row r="79" spans="24:24">
      <c r="X79" s="34"/>
    </row>
    <row r="80" spans="24:24">
      <c r="X80" s="34"/>
    </row>
    <row r="81" spans="24:24">
      <c r="X81" s="34"/>
    </row>
    <row r="82" spans="24:24">
      <c r="X82" s="34"/>
    </row>
    <row r="83" spans="24:24">
      <c r="X83" s="34"/>
    </row>
    <row r="84" spans="24:24">
      <c r="X84" s="34"/>
    </row>
    <row r="85" spans="24:24">
      <c r="X85" s="34"/>
    </row>
    <row r="86" spans="24:24">
      <c r="X86" s="34"/>
    </row>
    <row r="87" spans="24:24">
      <c r="X87" s="34"/>
    </row>
    <row r="88" spans="24:24">
      <c r="X88" s="34"/>
    </row>
    <row r="89" spans="24:24">
      <c r="X89" s="34"/>
    </row>
    <row r="90" spans="24:24">
      <c r="X90" s="34"/>
    </row>
    <row r="91" spans="24:24">
      <c r="X91" s="34"/>
    </row>
    <row r="92" spans="24:24">
      <c r="X92" s="34"/>
    </row>
    <row r="93" spans="24:24">
      <c r="X93" s="34"/>
    </row>
    <row r="94" spans="24:24">
      <c r="X94" s="34"/>
    </row>
    <row r="95" spans="24:24">
      <c r="X95" s="34"/>
    </row>
    <row r="96" spans="24:24">
      <c r="X96" s="34"/>
    </row>
    <row r="97" spans="24:24">
      <c r="X97" s="34"/>
    </row>
    <row r="98" spans="24:24">
      <c r="X98" s="34"/>
    </row>
    <row r="99" spans="24:24">
      <c r="X99" s="34"/>
    </row>
    <row r="100" spans="24:24">
      <c r="X100" s="34"/>
    </row>
    <row r="101" spans="24:24">
      <c r="X101" s="34"/>
    </row>
    <row r="102" spans="24:24">
      <c r="X102" s="34"/>
    </row>
    <row r="103" spans="24:24">
      <c r="X103" s="34"/>
    </row>
    <row r="104" spans="24:24">
      <c r="X104" s="34"/>
    </row>
    <row r="105" spans="24:24">
      <c r="X105" s="34"/>
    </row>
    <row r="106" spans="24:24">
      <c r="X106" s="34"/>
    </row>
    <row r="107" spans="24:24">
      <c r="X107" s="34"/>
    </row>
    <row r="108" spans="24:24">
      <c r="X108" s="34"/>
    </row>
    <row r="109" spans="24:24">
      <c r="X109" s="34"/>
    </row>
    <row r="110" spans="24:24">
      <c r="X110" s="34"/>
    </row>
    <row r="111" spans="24:24">
      <c r="X111" s="34"/>
    </row>
    <row r="112" spans="24:24">
      <c r="X112" s="34"/>
    </row>
    <row r="113" spans="24:24">
      <c r="X113" s="34"/>
    </row>
    <row r="114" spans="24:24">
      <c r="X114" s="34"/>
    </row>
    <row r="115" spans="24:24">
      <c r="X115" s="34"/>
    </row>
    <row r="116" spans="24:24">
      <c r="X116" s="34"/>
    </row>
    <row r="117" spans="24:24">
      <c r="X117" s="34"/>
    </row>
    <row r="118" spans="24:24">
      <c r="X118" s="34"/>
    </row>
    <row r="119" spans="24:24">
      <c r="X119" s="34"/>
    </row>
    <row r="120" spans="24:24">
      <c r="X120" s="34"/>
    </row>
    <row r="121" spans="24:24">
      <c r="X121" s="34"/>
    </row>
    <row r="122" spans="24:24">
      <c r="X122" s="34"/>
    </row>
    <row r="123" spans="24:24">
      <c r="X123" s="34"/>
    </row>
    <row r="124" spans="24:24">
      <c r="X124" s="34"/>
    </row>
    <row r="125" spans="24:24">
      <c r="X125" s="34"/>
    </row>
    <row r="126" spans="24:24">
      <c r="X126" s="34"/>
    </row>
    <row r="127" spans="24:24">
      <c r="X127" s="34"/>
    </row>
    <row r="128" spans="24:24">
      <c r="X128" s="34"/>
    </row>
    <row r="129" spans="15:24">
      <c r="X129" s="34"/>
    </row>
    <row r="130" spans="15:24">
      <c r="X130" s="34"/>
    </row>
    <row r="131" spans="15:24">
      <c r="X131" s="34"/>
    </row>
    <row r="132" spans="15:24">
      <c r="X132" s="34"/>
    </row>
    <row r="133" spans="15:24">
      <c r="X133" s="34"/>
    </row>
    <row r="134" spans="15:24">
      <c r="X134" s="34"/>
    </row>
    <row r="135" spans="15:24">
      <c r="X135" s="34"/>
    </row>
    <row r="136" spans="15:24">
      <c r="X136" s="34"/>
    </row>
    <row r="137" spans="15:24">
      <c r="X137" s="34"/>
    </row>
    <row r="138" spans="15:24">
      <c r="O138" s="95"/>
      <c r="P138" s="55"/>
      <c r="Q138" s="55"/>
      <c r="R138" s="55"/>
      <c r="X138" s="34"/>
    </row>
    <row r="139" spans="15:24">
      <c r="O139" s="96"/>
      <c r="P139" s="55"/>
      <c r="Q139" s="55"/>
      <c r="R139" s="55"/>
      <c r="S139" s="55"/>
      <c r="X139" s="34"/>
    </row>
    <row r="140" spans="15:24">
      <c r="O140" s="96"/>
      <c r="P140" s="55"/>
      <c r="Q140" s="55"/>
      <c r="R140" s="55"/>
      <c r="S140" s="55"/>
      <c r="X140" s="34"/>
    </row>
    <row r="141" spans="15:24">
      <c r="O141" s="96"/>
      <c r="P141" s="55"/>
      <c r="Q141" s="55"/>
      <c r="R141" s="55"/>
      <c r="S141" s="55"/>
      <c r="X141" s="34"/>
    </row>
    <row r="142" spans="15:24">
      <c r="X142" s="34"/>
    </row>
    <row r="143" spans="15:24">
      <c r="X143" s="34"/>
    </row>
    <row r="144" spans="15:24">
      <c r="X144" s="34"/>
    </row>
    <row r="145" spans="24:24">
      <c r="X145" s="34"/>
    </row>
    <row r="146" spans="24:24">
      <c r="X146" s="34"/>
    </row>
    <row r="147" spans="24:24">
      <c r="X147" s="34"/>
    </row>
  </sheetData>
  <sortState ref="B4:X27">
    <sortCondition ref="C4:C27"/>
    <sortCondition descending="1" ref="D4:D27"/>
    <sortCondition descending="1" ref="S4:S27"/>
    <sortCondition descending="1" ref="P4:P27"/>
    <sortCondition descending="1" ref="Q4:Q27"/>
    <sortCondition descending="1" ref="R4:R27"/>
    <sortCondition ref="J4:J27"/>
  </sortState>
  <mergeCells count="21">
    <mergeCell ref="B2:S2"/>
    <mergeCell ref="C4:G4"/>
    <mergeCell ref="J4:K4"/>
    <mergeCell ref="J5:K5"/>
    <mergeCell ref="C5:G5"/>
    <mergeCell ref="B7:T7"/>
    <mergeCell ref="T8:T9"/>
    <mergeCell ref="S8:S9"/>
    <mergeCell ref="E8:E9"/>
    <mergeCell ref="O8:O9"/>
    <mergeCell ref="M8:M9"/>
    <mergeCell ref="H8:J8"/>
    <mergeCell ref="N8:N9"/>
    <mergeCell ref="B8:B9"/>
    <mergeCell ref="P8:R8"/>
    <mergeCell ref="L8:L9"/>
    <mergeCell ref="G8:G9"/>
    <mergeCell ref="K8:K9"/>
    <mergeCell ref="F8:F9"/>
    <mergeCell ref="C8:C9"/>
    <mergeCell ref="D8:D9"/>
  </mergeCells>
  <phoneticPr fontId="4" type="noConversion"/>
  <conditionalFormatting sqref="T10">
    <cfRule type="cellIs" dxfId="7" priority="8" stopIfTrue="1" operator="equal">
      <formula>"1등급"</formula>
    </cfRule>
  </conditionalFormatting>
  <conditionalFormatting sqref="T10">
    <cfRule type="cellIs" dxfId="6" priority="7" stopIfTrue="1" operator="equal">
      <formula>"2등급"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46" fitToHeight="0" orientation="landscape" r:id="rId1"/>
  <headerFooter>
    <oddHeader>&amp;L&amp;F&amp;R&amp;A</oddHead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S27"/>
  <sheetViews>
    <sheetView showGridLines="0" view="pageBreakPreview" zoomScale="55" zoomScaleNormal="70" zoomScaleSheetLayoutView="55" workbookViewId="0">
      <pane ySplit="9" topLeftCell="A10" activePane="bottomLeft" state="frozen"/>
      <selection activeCell="A3" sqref="A3:J3"/>
      <selection pane="bottomLeft" activeCell="J23" sqref="J23"/>
    </sheetView>
  </sheetViews>
  <sheetFormatPr defaultRowHeight="20.25" customHeight="1"/>
  <cols>
    <col min="1" max="1" width="1.77734375" style="31" customWidth="1"/>
    <col min="2" max="2" width="12.77734375" style="34" customWidth="1"/>
    <col min="3" max="3" width="10.77734375" style="35" customWidth="1"/>
    <col min="4" max="4" width="15.6640625" style="34" bestFit="1" customWidth="1"/>
    <col min="5" max="5" width="21.6640625" style="34" customWidth="1"/>
    <col min="6" max="6" width="5.77734375" style="34" customWidth="1"/>
    <col min="7" max="8" width="10.77734375" style="34" customWidth="1"/>
    <col min="9" max="9" width="10.77734375" style="37" customWidth="1"/>
    <col min="10" max="10" width="16.5546875" style="37" customWidth="1"/>
    <col min="11" max="11" width="19.5546875" style="37" bestFit="1" customWidth="1"/>
    <col min="12" max="12" width="18.33203125" style="37" customWidth="1"/>
    <col min="13" max="13" width="24.88671875" style="37" customWidth="1"/>
    <col min="14" max="14" width="15.5546875" style="37" customWidth="1"/>
    <col min="15" max="17" width="4.77734375" style="34" customWidth="1"/>
    <col min="18" max="18" width="6.5546875" style="34" bestFit="1" customWidth="1"/>
    <col min="19" max="19" width="6.6640625" style="51" customWidth="1"/>
    <col min="20" max="20" width="1.77734375" style="31" customWidth="1"/>
    <col min="21" max="16384" width="8.88671875" style="31"/>
  </cols>
  <sheetData>
    <row r="1" spans="1:19" ht="20.25" customHeight="1">
      <c r="I1" s="34"/>
      <c r="J1" s="34"/>
      <c r="O1" s="37"/>
      <c r="P1" s="37"/>
      <c r="Q1" s="36"/>
      <c r="R1" s="37"/>
      <c r="S1" s="37"/>
    </row>
    <row r="2" spans="1:19" ht="20.25" customHeight="1">
      <c r="B2" s="311" t="s">
        <v>17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19" ht="20.2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P3" s="41"/>
      <c r="S3" s="34"/>
    </row>
    <row r="4" spans="1:19" ht="20.25" customHeight="1">
      <c r="B4" s="42" t="s">
        <v>20</v>
      </c>
      <c r="C4" s="320" t="s">
        <v>0</v>
      </c>
      <c r="D4" s="321"/>
      <c r="E4" s="321"/>
      <c r="F4" s="322"/>
      <c r="G4" s="43"/>
      <c r="H4" s="43"/>
      <c r="I4" s="43"/>
      <c r="J4" s="314"/>
      <c r="K4" s="315"/>
      <c r="L4" s="56"/>
      <c r="M4" s="43"/>
      <c r="N4" s="43"/>
      <c r="O4" s="45"/>
      <c r="P4" s="43"/>
      <c r="Q4" s="43"/>
      <c r="R4" s="43"/>
      <c r="S4" s="43"/>
    </row>
    <row r="5" spans="1:19" ht="60" customHeight="1" thickBot="1">
      <c r="B5" s="46" t="s">
        <v>21</v>
      </c>
      <c r="C5" s="323" t="str">
        <f>자산분류기준!C11</f>
        <v>- 금융전산시스템 관련 시스템
- 내부업무시스템 등을  제공하기 위한 목적으로 사용되는 관련 Unix, Windows 등의 서버, 주전산기가 포함되며, 개발 및 테스트 서버도 포함</v>
      </c>
      <c r="D5" s="318"/>
      <c r="E5" s="318"/>
      <c r="F5" s="319"/>
      <c r="G5" s="47"/>
      <c r="H5" s="47"/>
      <c r="I5" s="47"/>
      <c r="J5" s="316"/>
      <c r="K5" s="315"/>
      <c r="L5" s="56"/>
      <c r="M5" s="49"/>
      <c r="N5" s="49"/>
      <c r="O5" s="45"/>
      <c r="P5" s="49"/>
      <c r="Q5" s="49"/>
      <c r="R5" s="49"/>
      <c r="S5" s="49"/>
    </row>
    <row r="6" spans="1:19" ht="20.25" customHeight="1" thickBot="1"/>
    <row r="7" spans="1:19" ht="20.25" customHeight="1">
      <c r="B7" s="324" t="s">
        <v>0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6"/>
    </row>
    <row r="8" spans="1:19" s="32" customFormat="1" ht="20.25" customHeight="1">
      <c r="A8" s="50"/>
      <c r="B8" s="310" t="s">
        <v>22</v>
      </c>
      <c r="C8" s="308" t="s">
        <v>130</v>
      </c>
      <c r="D8" s="308" t="s">
        <v>131</v>
      </c>
      <c r="E8" s="303" t="s">
        <v>149</v>
      </c>
      <c r="F8" s="304" t="s">
        <v>67</v>
      </c>
      <c r="G8" s="304" t="s">
        <v>68</v>
      </c>
      <c r="H8" s="304"/>
      <c r="I8" s="304"/>
      <c r="J8" s="303" t="s">
        <v>69</v>
      </c>
      <c r="K8" s="303" t="s">
        <v>290</v>
      </c>
      <c r="L8" s="303" t="s">
        <v>146</v>
      </c>
      <c r="M8" s="304" t="s">
        <v>10</v>
      </c>
      <c r="N8" s="304" t="s">
        <v>142</v>
      </c>
      <c r="O8" s="304" t="s">
        <v>70</v>
      </c>
      <c r="P8" s="304"/>
      <c r="Q8" s="304"/>
      <c r="R8" s="303" t="s">
        <v>71</v>
      </c>
      <c r="S8" s="301" t="s">
        <v>72</v>
      </c>
    </row>
    <row r="9" spans="1:19" s="32" customFormat="1" ht="20.25" customHeight="1">
      <c r="A9" s="50"/>
      <c r="B9" s="310"/>
      <c r="C9" s="309"/>
      <c r="D9" s="309"/>
      <c r="E9" s="303"/>
      <c r="F9" s="304"/>
      <c r="G9" s="242" t="s">
        <v>73</v>
      </c>
      <c r="H9" s="242" t="s">
        <v>236</v>
      </c>
      <c r="I9" s="242" t="s">
        <v>74</v>
      </c>
      <c r="J9" s="304"/>
      <c r="K9" s="304"/>
      <c r="L9" s="304"/>
      <c r="M9" s="304"/>
      <c r="N9" s="304"/>
      <c r="O9" s="242" t="s">
        <v>456</v>
      </c>
      <c r="P9" s="242" t="s">
        <v>457</v>
      </c>
      <c r="Q9" s="242" t="s">
        <v>458</v>
      </c>
      <c r="R9" s="304"/>
      <c r="S9" s="302"/>
    </row>
    <row r="10" spans="1:19" ht="45" customHeight="1">
      <c r="A10" s="34"/>
      <c r="B10" s="153">
        <v>1</v>
      </c>
      <c r="C10" s="149" t="s">
        <v>288</v>
      </c>
      <c r="D10" s="150" t="s">
        <v>289</v>
      </c>
      <c r="E10" s="149" t="s">
        <v>291</v>
      </c>
      <c r="F10" s="154">
        <v>1</v>
      </c>
      <c r="G10" s="149"/>
      <c r="H10" s="152"/>
      <c r="I10" s="152"/>
      <c r="J10" s="155"/>
      <c r="K10" s="150"/>
      <c r="L10" s="151" t="s">
        <v>295</v>
      </c>
      <c r="M10" s="151" t="s">
        <v>293</v>
      </c>
      <c r="N10" s="151" t="s">
        <v>297</v>
      </c>
      <c r="O10" s="93">
        <v>3</v>
      </c>
      <c r="P10" s="93">
        <v>3</v>
      </c>
      <c r="Q10" s="93">
        <v>1</v>
      </c>
      <c r="R10" s="88">
        <f>SUM(O10:Q10)</f>
        <v>7</v>
      </c>
      <c r="S10" s="97" t="str">
        <f>IF(R10&gt;7,"가급",IF(R10&gt;5,"나급", "다급"))</f>
        <v>나급</v>
      </c>
    </row>
    <row r="11" spans="1:19" ht="45" customHeight="1">
      <c r="A11" s="34"/>
      <c r="B11" s="153"/>
      <c r="C11" s="149"/>
      <c r="D11" s="150"/>
      <c r="E11" s="151"/>
      <c r="F11" s="154"/>
      <c r="G11" s="149"/>
      <c r="H11" s="152"/>
      <c r="I11" s="152"/>
      <c r="J11" s="155"/>
      <c r="K11" s="150"/>
      <c r="L11" s="151"/>
      <c r="M11" s="151"/>
      <c r="N11" s="151"/>
      <c r="O11" s="93"/>
      <c r="P11" s="93"/>
      <c r="Q11" s="93"/>
      <c r="R11" s="88"/>
      <c r="S11" s="97"/>
    </row>
    <row r="12" spans="1:19" ht="45" customHeight="1">
      <c r="A12" s="34"/>
      <c r="B12" s="153"/>
      <c r="C12" s="149"/>
      <c r="D12" s="150"/>
      <c r="E12" s="151"/>
      <c r="F12" s="154"/>
      <c r="G12" s="149"/>
      <c r="H12" s="152"/>
      <c r="I12" s="152"/>
      <c r="J12" s="155"/>
      <c r="K12" s="150"/>
      <c r="L12" s="151"/>
      <c r="M12" s="151"/>
      <c r="N12" s="151"/>
      <c r="O12" s="88"/>
      <c r="P12" s="88"/>
      <c r="Q12" s="88"/>
      <c r="R12" s="88"/>
      <c r="S12" s="97"/>
    </row>
    <row r="13" spans="1:19" ht="45" customHeight="1">
      <c r="A13" s="34"/>
      <c r="B13" s="153"/>
      <c r="C13" s="149"/>
      <c r="D13" s="150"/>
      <c r="E13" s="151"/>
      <c r="F13" s="154"/>
      <c r="G13" s="149"/>
      <c r="H13" s="152"/>
      <c r="I13" s="152"/>
      <c r="J13" s="155"/>
      <c r="K13" s="150"/>
      <c r="L13" s="151"/>
      <c r="M13" s="151"/>
      <c r="N13" s="151"/>
      <c r="O13" s="88"/>
      <c r="P13" s="88"/>
      <c r="Q13" s="88"/>
      <c r="R13" s="88"/>
      <c r="S13" s="97"/>
    </row>
    <row r="14" spans="1:19" ht="45" customHeight="1">
      <c r="A14" s="34"/>
      <c r="B14" s="153"/>
      <c r="C14" s="149"/>
      <c r="D14" s="150"/>
      <c r="E14" s="151"/>
      <c r="F14" s="154"/>
      <c r="G14" s="149"/>
      <c r="H14" s="152"/>
      <c r="I14" s="152"/>
      <c r="J14" s="155"/>
      <c r="K14" s="150"/>
      <c r="L14" s="151"/>
      <c r="M14" s="151"/>
      <c r="N14" s="151"/>
      <c r="O14" s="88"/>
      <c r="P14" s="88"/>
      <c r="Q14" s="88"/>
      <c r="R14" s="88"/>
      <c r="S14" s="97"/>
    </row>
    <row r="15" spans="1:19" ht="45" customHeight="1">
      <c r="A15" s="34"/>
      <c r="B15" s="153"/>
      <c r="C15" s="149"/>
      <c r="D15" s="150"/>
      <c r="E15" s="151"/>
      <c r="F15" s="154"/>
      <c r="G15" s="149"/>
      <c r="H15" s="152"/>
      <c r="I15" s="152"/>
      <c r="J15" s="155"/>
      <c r="K15" s="150"/>
      <c r="L15" s="151"/>
      <c r="M15" s="151"/>
      <c r="N15" s="151"/>
      <c r="O15" s="88"/>
      <c r="P15" s="88"/>
      <c r="Q15" s="88"/>
      <c r="R15" s="88"/>
      <c r="S15" s="97"/>
    </row>
    <row r="16" spans="1:19" ht="45" customHeight="1">
      <c r="A16" s="34"/>
      <c r="B16" s="153"/>
      <c r="C16" s="149"/>
      <c r="D16" s="150"/>
      <c r="E16" s="151"/>
      <c r="F16" s="154"/>
      <c r="G16" s="149"/>
      <c r="H16" s="152"/>
      <c r="I16" s="152"/>
      <c r="J16" s="155"/>
      <c r="K16" s="150"/>
      <c r="L16" s="151"/>
      <c r="M16" s="151"/>
      <c r="N16" s="151"/>
      <c r="O16" s="88"/>
      <c r="P16" s="88"/>
      <c r="Q16" s="88"/>
      <c r="R16" s="88"/>
      <c r="S16" s="97"/>
    </row>
    <row r="17" spans="1:19" ht="45" customHeight="1">
      <c r="A17" s="34"/>
      <c r="B17" s="153"/>
      <c r="C17" s="149"/>
      <c r="D17" s="150"/>
      <c r="E17" s="151"/>
      <c r="F17" s="154"/>
      <c r="G17" s="149"/>
      <c r="H17" s="152"/>
      <c r="I17" s="152"/>
      <c r="J17" s="155"/>
      <c r="K17" s="150"/>
      <c r="L17" s="151"/>
      <c r="M17" s="151"/>
      <c r="N17" s="151"/>
      <c r="O17" s="88"/>
      <c r="P17" s="88"/>
      <c r="Q17" s="88"/>
      <c r="R17" s="88"/>
      <c r="S17" s="97"/>
    </row>
    <row r="18" spans="1:19" ht="45" customHeight="1">
      <c r="A18" s="34"/>
      <c r="B18" s="153"/>
      <c r="C18" s="149"/>
      <c r="D18" s="150"/>
      <c r="E18" s="151"/>
      <c r="F18" s="154"/>
      <c r="G18" s="149"/>
      <c r="H18" s="152"/>
      <c r="I18" s="152"/>
      <c r="J18" s="155"/>
      <c r="K18" s="150"/>
      <c r="L18" s="151"/>
      <c r="M18" s="151"/>
      <c r="N18" s="151"/>
      <c r="O18" s="88"/>
      <c r="P18" s="88"/>
      <c r="Q18" s="88"/>
      <c r="R18" s="88"/>
      <c r="S18" s="97"/>
    </row>
    <row r="19" spans="1:19" ht="45" customHeight="1">
      <c r="A19" s="34"/>
      <c r="B19" s="153"/>
      <c r="C19" s="149"/>
      <c r="D19" s="150"/>
      <c r="E19" s="151"/>
      <c r="F19" s="154"/>
      <c r="G19" s="149"/>
      <c r="H19" s="152"/>
      <c r="I19" s="152"/>
      <c r="J19" s="155"/>
      <c r="K19" s="150"/>
      <c r="L19" s="151"/>
      <c r="M19" s="151"/>
      <c r="N19" s="151"/>
      <c r="O19" s="88"/>
      <c r="P19" s="88"/>
      <c r="Q19" s="88"/>
      <c r="R19" s="88"/>
      <c r="S19" s="97"/>
    </row>
    <row r="20" spans="1:19" ht="45" customHeight="1">
      <c r="A20" s="34"/>
      <c r="B20" s="153">
        <v>11</v>
      </c>
      <c r="C20" s="149" t="s">
        <v>288</v>
      </c>
      <c r="D20" s="150" t="s">
        <v>289</v>
      </c>
      <c r="E20" s="151" t="s">
        <v>292</v>
      </c>
      <c r="F20" s="154">
        <v>1</v>
      </c>
      <c r="G20" s="149"/>
      <c r="H20" s="152"/>
      <c r="I20" s="152"/>
      <c r="J20" s="155"/>
      <c r="K20" s="150">
        <v>1002319</v>
      </c>
      <c r="L20" s="151" t="s">
        <v>296</v>
      </c>
      <c r="M20" s="151" t="s">
        <v>294</v>
      </c>
      <c r="N20" s="151" t="s">
        <v>297</v>
      </c>
      <c r="O20" s="88">
        <v>3</v>
      </c>
      <c r="P20" s="88">
        <v>3</v>
      </c>
      <c r="Q20" s="88">
        <v>3</v>
      </c>
      <c r="R20" s="88">
        <f t="shared" ref="R11:R27" si="0">SUM(O20:Q20)</f>
        <v>9</v>
      </c>
      <c r="S20" s="97" t="str">
        <f t="shared" ref="S11:S27" si="1">IF(R20&gt;7,"가급",IF(R20&gt;5,"나급", "다급"))</f>
        <v>가급</v>
      </c>
    </row>
    <row r="21" spans="1:19" ht="45" customHeight="1">
      <c r="A21" s="34"/>
      <c r="B21" s="153"/>
      <c r="C21" s="149"/>
      <c r="D21" s="150"/>
      <c r="E21" s="151"/>
      <c r="F21" s="154"/>
      <c r="G21" s="149"/>
      <c r="H21" s="152"/>
      <c r="I21" s="152"/>
      <c r="J21" s="155"/>
      <c r="K21" s="150"/>
      <c r="L21" s="151"/>
      <c r="M21" s="151"/>
      <c r="N21" s="151"/>
      <c r="O21" s="88"/>
      <c r="P21" s="88"/>
      <c r="Q21" s="88"/>
      <c r="R21" s="88"/>
      <c r="S21" s="97"/>
    </row>
    <row r="22" spans="1:19" ht="45" customHeight="1">
      <c r="A22" s="34"/>
      <c r="B22" s="153"/>
      <c r="C22" s="149"/>
      <c r="D22" s="150"/>
      <c r="E22" s="151"/>
      <c r="F22" s="154"/>
      <c r="G22" s="149"/>
      <c r="H22" s="152"/>
      <c r="I22" s="152"/>
      <c r="J22" s="155"/>
      <c r="K22" s="150"/>
      <c r="L22" s="151"/>
      <c r="M22" s="151"/>
      <c r="N22" s="151"/>
      <c r="O22" s="88"/>
      <c r="P22" s="88"/>
      <c r="Q22" s="88"/>
      <c r="R22" s="88"/>
      <c r="S22" s="97"/>
    </row>
    <row r="23" spans="1:19" ht="45" customHeight="1">
      <c r="A23" s="34"/>
      <c r="B23" s="153"/>
      <c r="C23" s="149"/>
      <c r="D23" s="150"/>
      <c r="E23" s="151"/>
      <c r="F23" s="154"/>
      <c r="G23" s="149"/>
      <c r="H23" s="152"/>
      <c r="I23" s="152"/>
      <c r="J23" s="155"/>
      <c r="K23" s="150"/>
      <c r="L23" s="151"/>
      <c r="M23" s="151"/>
      <c r="N23" s="151"/>
      <c r="O23" s="88"/>
      <c r="P23" s="88"/>
      <c r="Q23" s="88"/>
      <c r="R23" s="88"/>
      <c r="S23" s="97"/>
    </row>
    <row r="24" spans="1:19" ht="45" customHeight="1">
      <c r="A24" s="34"/>
      <c r="B24" s="153"/>
      <c r="C24" s="149"/>
      <c r="D24" s="150"/>
      <c r="E24" s="151"/>
      <c r="F24" s="154"/>
      <c r="G24" s="149"/>
      <c r="H24" s="152"/>
      <c r="I24" s="152"/>
      <c r="J24" s="155"/>
      <c r="K24" s="150"/>
      <c r="L24" s="151"/>
      <c r="M24" s="151"/>
      <c r="N24" s="151"/>
      <c r="O24" s="88"/>
      <c r="P24" s="88"/>
      <c r="Q24" s="88"/>
      <c r="R24" s="88"/>
      <c r="S24" s="97"/>
    </row>
    <row r="25" spans="1:19" ht="45" customHeight="1">
      <c r="A25" s="34"/>
      <c r="B25" s="153"/>
      <c r="C25" s="149"/>
      <c r="D25" s="150"/>
      <c r="E25" s="151"/>
      <c r="F25" s="154"/>
      <c r="G25" s="149"/>
      <c r="H25" s="152"/>
      <c r="I25" s="152"/>
      <c r="J25" s="155"/>
      <c r="K25" s="150"/>
      <c r="L25" s="151"/>
      <c r="M25" s="151"/>
      <c r="N25" s="151"/>
      <c r="O25" s="88"/>
      <c r="P25" s="88"/>
      <c r="Q25" s="88"/>
      <c r="R25" s="88"/>
      <c r="S25" s="97"/>
    </row>
    <row r="26" spans="1:19" ht="45" customHeight="1">
      <c r="A26" s="34"/>
      <c r="B26" s="153"/>
      <c r="C26" s="149"/>
      <c r="D26" s="150"/>
      <c r="E26" s="156"/>
      <c r="F26" s="154"/>
      <c r="G26" s="149"/>
      <c r="H26" s="152"/>
      <c r="I26" s="152"/>
      <c r="J26" s="155"/>
      <c r="K26" s="150"/>
      <c r="L26" s="154"/>
      <c r="M26" s="151"/>
      <c r="N26" s="152"/>
      <c r="O26" s="92"/>
      <c r="P26" s="92"/>
      <c r="Q26" s="92"/>
      <c r="R26" s="88"/>
      <c r="S26" s="97"/>
    </row>
    <row r="27" spans="1:19" ht="45" customHeight="1">
      <c r="A27" s="34"/>
      <c r="B27" s="153"/>
      <c r="C27" s="149"/>
      <c r="D27" s="150"/>
      <c r="E27" s="151"/>
      <c r="F27" s="154"/>
      <c r="G27" s="149"/>
      <c r="H27" s="152"/>
      <c r="I27" s="152"/>
      <c r="J27" s="99"/>
      <c r="K27" s="33"/>
      <c r="L27" s="94"/>
      <c r="M27" s="158"/>
      <c r="N27" s="158"/>
      <c r="O27" s="93"/>
      <c r="P27" s="93"/>
      <c r="Q27" s="93"/>
      <c r="R27" s="88"/>
      <c r="S27" s="97"/>
    </row>
  </sheetData>
  <mergeCells count="20">
    <mergeCell ref="S8:S9"/>
    <mergeCell ref="K8:K9"/>
    <mergeCell ref="L8:L9"/>
    <mergeCell ref="J8:J9"/>
    <mergeCell ref="M8:M9"/>
    <mergeCell ref="O8:Q8"/>
    <mergeCell ref="N8:N9"/>
    <mergeCell ref="R8:R9"/>
    <mergeCell ref="B2:S2"/>
    <mergeCell ref="C4:F4"/>
    <mergeCell ref="J4:K4"/>
    <mergeCell ref="F8:F9"/>
    <mergeCell ref="B8:B9"/>
    <mergeCell ref="C8:C9"/>
    <mergeCell ref="D8:D9"/>
    <mergeCell ref="E8:E9"/>
    <mergeCell ref="C5:F5"/>
    <mergeCell ref="J5:K5"/>
    <mergeCell ref="B7:S7"/>
    <mergeCell ref="G8:I8"/>
  </mergeCells>
  <phoneticPr fontId="4" type="noConversion"/>
  <conditionalFormatting sqref="S8:S9">
    <cfRule type="containsText" dxfId="5" priority="1" stopIfTrue="1" operator="containsText" text="2">
      <formula>NOT(ISERROR(SEARCH("2",S8)))</formula>
    </cfRule>
    <cfRule type="containsText" dxfId="4" priority="2" stopIfTrue="1" operator="containsText" text="1">
      <formula>NOT(ISERROR(SEARCH("1",S8)))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50" fitToHeight="0" orientation="landscape" r:id="rId1"/>
  <headerFooter>
    <oddHeader>&amp;L&amp;F&amp;R&amp;A</oddHeader>
    <oddFooter>&amp;C&amp;P/&amp;N</oddFooter>
  </headerFooter>
  <colBreaks count="1" manualBreakCount="1">
    <brk id="12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B1:T13"/>
  <sheetViews>
    <sheetView showGridLines="0" view="pageBreakPreview" zoomScale="55" zoomScaleNormal="100" zoomScaleSheetLayoutView="55" workbookViewId="0">
      <pane ySplit="9" topLeftCell="A10" activePane="bottomLeft" state="frozen"/>
      <selection pane="bottomLeft" activeCell="N20" sqref="N20"/>
    </sheetView>
  </sheetViews>
  <sheetFormatPr defaultRowHeight="16.5"/>
  <cols>
    <col min="1" max="1" width="1.77734375" style="31" customWidth="1"/>
    <col min="2" max="2" width="12.77734375" style="34" customWidth="1"/>
    <col min="3" max="3" width="10.77734375" style="35" customWidth="1"/>
    <col min="4" max="5" width="15.44140625" style="34" bestFit="1" customWidth="1"/>
    <col min="6" max="6" width="5.77734375" style="34" customWidth="1"/>
    <col min="7" max="8" width="10.77734375" style="34" customWidth="1"/>
    <col min="9" max="9" width="10.77734375" style="37" customWidth="1"/>
    <col min="10" max="10" width="15.77734375" style="37" customWidth="1"/>
    <col min="11" max="11" width="16.44140625" style="37" customWidth="1"/>
    <col min="12" max="12" width="20.77734375" style="37" customWidth="1"/>
    <col min="13" max="13" width="25" style="37" customWidth="1"/>
    <col min="14" max="14" width="20.109375" style="37" customWidth="1"/>
    <col min="15" max="15" width="17.6640625" style="37" customWidth="1"/>
    <col min="16" max="18" width="4.77734375" style="34" customWidth="1"/>
    <col min="19" max="19" width="6.5546875" style="34" bestFit="1" customWidth="1"/>
    <col min="20" max="20" width="7.77734375" style="51" customWidth="1"/>
    <col min="21" max="21" width="1.77734375" style="31" customWidth="1"/>
    <col min="22" max="16384" width="8.88671875" style="31"/>
  </cols>
  <sheetData>
    <row r="1" spans="2:20" ht="15" customHeight="1">
      <c r="I1" s="34"/>
      <c r="J1" s="34"/>
      <c r="P1" s="37"/>
      <c r="Q1" s="37"/>
      <c r="R1" s="36"/>
      <c r="S1" s="37"/>
      <c r="T1" s="37"/>
    </row>
    <row r="2" spans="2:20" ht="20.25" customHeight="1">
      <c r="B2" s="311" t="s">
        <v>19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2:20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T3" s="34"/>
    </row>
    <row r="4" spans="2:20" ht="20.100000000000001" customHeight="1">
      <c r="B4" s="42" t="s">
        <v>20</v>
      </c>
      <c r="C4" s="320" t="s">
        <v>1</v>
      </c>
      <c r="D4" s="321"/>
      <c r="E4" s="321"/>
      <c r="F4" s="322"/>
      <c r="G4" s="43"/>
      <c r="H4" s="43"/>
      <c r="I4" s="43"/>
      <c r="J4" s="314"/>
      <c r="K4" s="327"/>
      <c r="L4" s="84"/>
      <c r="M4" s="45"/>
      <c r="N4" s="100"/>
      <c r="O4" s="85"/>
      <c r="P4" s="45"/>
      <c r="T4" s="34"/>
    </row>
    <row r="5" spans="2:20" ht="72.95" customHeight="1" thickBot="1">
      <c r="B5" s="46" t="s">
        <v>21</v>
      </c>
      <c r="C5" s="323" t="str">
        <f>자산분류기준!C12</f>
        <v>- 금융전산시스템 관련 네트워크 장비
- 내부업무시스템 부문 등을 제공하기 위하여 주요 접점 등에 설치되어 있는 라우터, 스위치, 허브 장비 등이 포함</v>
      </c>
      <c r="D5" s="318"/>
      <c r="E5" s="318"/>
      <c r="F5" s="319"/>
      <c r="G5" s="47"/>
      <c r="H5" s="47"/>
      <c r="I5" s="47"/>
      <c r="J5" s="316"/>
      <c r="K5" s="327"/>
      <c r="L5" s="84"/>
      <c r="M5" s="45"/>
      <c r="N5" s="100"/>
      <c r="O5" s="85"/>
      <c r="P5" s="45"/>
      <c r="Q5" s="41"/>
      <c r="R5" s="41"/>
      <c r="T5" s="34"/>
    </row>
    <row r="6" spans="2:20" ht="17.25" thickBot="1"/>
    <row r="7" spans="2:20" ht="24.95" customHeight="1">
      <c r="B7" s="324" t="s">
        <v>1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6"/>
    </row>
    <row r="8" spans="2:20" s="32" customFormat="1" ht="24.95" customHeight="1">
      <c r="B8" s="310" t="s">
        <v>22</v>
      </c>
      <c r="C8" s="303" t="s">
        <v>132</v>
      </c>
      <c r="D8" s="303" t="s">
        <v>131</v>
      </c>
      <c r="E8" s="303" t="s">
        <v>133</v>
      </c>
      <c r="F8" s="304" t="s">
        <v>12</v>
      </c>
      <c r="G8" s="304" t="s">
        <v>29</v>
      </c>
      <c r="H8" s="304"/>
      <c r="I8" s="304"/>
      <c r="J8" s="303" t="s">
        <v>31</v>
      </c>
      <c r="K8" s="303" t="s">
        <v>299</v>
      </c>
      <c r="L8" s="303" t="s">
        <v>144</v>
      </c>
      <c r="M8" s="303" t="s">
        <v>145</v>
      </c>
      <c r="N8" s="303" t="s">
        <v>175</v>
      </c>
      <c r="O8" s="303" t="s">
        <v>469</v>
      </c>
      <c r="P8" s="304" t="s">
        <v>11</v>
      </c>
      <c r="Q8" s="304"/>
      <c r="R8" s="304"/>
      <c r="S8" s="303" t="s">
        <v>16</v>
      </c>
      <c r="T8" s="301" t="s">
        <v>30</v>
      </c>
    </row>
    <row r="9" spans="2:20" s="32" customFormat="1" ht="24.95" customHeight="1">
      <c r="B9" s="310"/>
      <c r="C9" s="328"/>
      <c r="D9" s="303"/>
      <c r="E9" s="304"/>
      <c r="F9" s="304"/>
      <c r="G9" s="148" t="s">
        <v>27</v>
      </c>
      <c r="H9" s="148" t="s">
        <v>236</v>
      </c>
      <c r="I9" s="148" t="s">
        <v>28</v>
      </c>
      <c r="J9" s="304"/>
      <c r="K9" s="304"/>
      <c r="L9" s="303"/>
      <c r="M9" s="304"/>
      <c r="N9" s="303"/>
      <c r="O9" s="303"/>
      <c r="P9" s="148" t="s">
        <v>14</v>
      </c>
      <c r="Q9" s="148" t="s">
        <v>15</v>
      </c>
      <c r="R9" s="148" t="s">
        <v>18</v>
      </c>
      <c r="S9" s="304"/>
      <c r="T9" s="302"/>
    </row>
    <row r="10" spans="2:20" ht="39.950000000000003" customHeight="1">
      <c r="B10" s="105">
        <v>1</v>
      </c>
      <c r="C10" s="88" t="s">
        <v>287</v>
      </c>
      <c r="D10" s="88" t="s">
        <v>298</v>
      </c>
      <c r="E10" s="88" t="s">
        <v>329</v>
      </c>
      <c r="F10" s="88">
        <v>2</v>
      </c>
      <c r="G10" s="88"/>
      <c r="H10" s="86"/>
      <c r="I10" s="88"/>
      <c r="J10" s="88"/>
      <c r="K10" s="88"/>
      <c r="L10" s="86"/>
      <c r="M10" s="86" t="s">
        <v>329</v>
      </c>
      <c r="N10" s="86" t="s">
        <v>332</v>
      </c>
      <c r="O10" s="86"/>
      <c r="P10" s="88">
        <v>3</v>
      </c>
      <c r="Q10" s="88">
        <v>3</v>
      </c>
      <c r="R10" s="88">
        <v>3</v>
      </c>
      <c r="S10" s="88">
        <f t="shared" ref="S10:S13" si="0">SUM(P10:R10)</f>
        <v>9</v>
      </c>
      <c r="T10" s="97" t="str">
        <f t="shared" ref="T10:T13" si="1">IF(S10&gt;7,"가급",IF(S10&gt;5,"나급", "다급"))</f>
        <v>가급</v>
      </c>
    </row>
    <row r="11" spans="2:20" ht="39.950000000000003" customHeight="1">
      <c r="B11" s="105">
        <v>2</v>
      </c>
      <c r="C11" s="88" t="s">
        <v>287</v>
      </c>
      <c r="D11" s="88" t="s">
        <v>298</v>
      </c>
      <c r="E11" s="88" t="s">
        <v>330</v>
      </c>
      <c r="F11" s="88">
        <v>2</v>
      </c>
      <c r="G11" s="88"/>
      <c r="H11" s="86"/>
      <c r="I11" s="88"/>
      <c r="J11" s="88"/>
      <c r="K11" s="88"/>
      <c r="L11" s="86"/>
      <c r="M11" s="86" t="s">
        <v>337</v>
      </c>
      <c r="N11" s="86" t="s">
        <v>333</v>
      </c>
      <c r="O11" s="86"/>
      <c r="P11" s="88">
        <v>3</v>
      </c>
      <c r="Q11" s="88">
        <v>3</v>
      </c>
      <c r="R11" s="88">
        <v>3</v>
      </c>
      <c r="S11" s="88">
        <f t="shared" si="0"/>
        <v>9</v>
      </c>
      <c r="T11" s="97" t="str">
        <f t="shared" si="1"/>
        <v>가급</v>
      </c>
    </row>
    <row r="12" spans="2:20" ht="39.950000000000003" customHeight="1">
      <c r="B12" s="105">
        <v>3</v>
      </c>
      <c r="C12" s="88" t="s">
        <v>287</v>
      </c>
      <c r="D12" s="88" t="s">
        <v>298</v>
      </c>
      <c r="E12" s="88" t="s">
        <v>331</v>
      </c>
      <c r="F12" s="88">
        <v>6</v>
      </c>
      <c r="G12" s="88"/>
      <c r="H12" s="86"/>
      <c r="I12" s="88"/>
      <c r="J12" s="88"/>
      <c r="K12" s="88"/>
      <c r="L12" s="86"/>
      <c r="M12" s="86" t="s">
        <v>336</v>
      </c>
      <c r="N12" s="86" t="s">
        <v>334</v>
      </c>
      <c r="O12" s="86"/>
      <c r="P12" s="88">
        <v>3</v>
      </c>
      <c r="Q12" s="88">
        <v>3</v>
      </c>
      <c r="R12" s="88">
        <v>3</v>
      </c>
      <c r="S12" s="88">
        <f t="shared" si="0"/>
        <v>9</v>
      </c>
      <c r="T12" s="97" t="str">
        <f t="shared" si="1"/>
        <v>가급</v>
      </c>
    </row>
    <row r="13" spans="2:20" ht="39.950000000000003" customHeight="1">
      <c r="B13" s="105">
        <v>4</v>
      </c>
      <c r="C13" s="88" t="s">
        <v>287</v>
      </c>
      <c r="D13" s="88" t="s">
        <v>298</v>
      </c>
      <c r="E13" s="88" t="s">
        <v>331</v>
      </c>
      <c r="F13" s="88">
        <v>1</v>
      </c>
      <c r="G13" s="88"/>
      <c r="H13" s="86"/>
      <c r="I13" s="88"/>
      <c r="J13" s="88"/>
      <c r="K13" s="88"/>
      <c r="L13" s="86"/>
      <c r="M13" s="86" t="s">
        <v>448</v>
      </c>
      <c r="N13" s="86" t="s">
        <v>335</v>
      </c>
      <c r="O13" s="86"/>
      <c r="P13" s="88">
        <v>3</v>
      </c>
      <c r="Q13" s="88">
        <v>3</v>
      </c>
      <c r="R13" s="88">
        <v>3</v>
      </c>
      <c r="S13" s="88">
        <f t="shared" si="0"/>
        <v>9</v>
      </c>
      <c r="T13" s="97" t="str">
        <f t="shared" si="1"/>
        <v>가급</v>
      </c>
    </row>
  </sheetData>
  <sortState ref="B10:T68">
    <sortCondition descending="1" ref="P10:P68"/>
    <sortCondition descending="1" ref="Q10:Q68"/>
    <sortCondition descending="1" ref="R10:R68"/>
  </sortState>
  <mergeCells count="21">
    <mergeCell ref="D8:D9"/>
    <mergeCell ref="E8:E9"/>
    <mergeCell ref="L8:L9"/>
    <mergeCell ref="F8:F9"/>
    <mergeCell ref="N8:N9"/>
    <mergeCell ref="P8:R8"/>
    <mergeCell ref="M8:M9"/>
    <mergeCell ref="K8:K9"/>
    <mergeCell ref="B2:T2"/>
    <mergeCell ref="C4:F4"/>
    <mergeCell ref="J4:K4"/>
    <mergeCell ref="C5:F5"/>
    <mergeCell ref="T8:T9"/>
    <mergeCell ref="S8:S9"/>
    <mergeCell ref="J8:J9"/>
    <mergeCell ref="J5:K5"/>
    <mergeCell ref="G8:I8"/>
    <mergeCell ref="B7:T7"/>
    <mergeCell ref="B8:B9"/>
    <mergeCell ref="C8:C9"/>
    <mergeCell ref="O8:O9"/>
  </mergeCells>
  <phoneticPr fontId="4" type="noConversion"/>
  <conditionalFormatting sqref="T8:T9">
    <cfRule type="containsText" dxfId="3" priority="1" stopIfTrue="1" operator="containsText" text="2">
      <formula>NOT(ISERROR(SEARCH("2",T8)))</formula>
    </cfRule>
    <cfRule type="containsText" dxfId="2" priority="2" stopIfTrue="1" operator="containsText" text="1">
      <formula>NOT(ISERROR(SEARCH("1",T8)))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47" fitToHeight="10" orientation="landscape" r:id="rId1"/>
  <headerFooter>
    <oddHeader>&amp;L&amp;F&amp;R&amp;A</oddHead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T32"/>
  <sheetViews>
    <sheetView showGridLines="0" view="pageBreakPreview" zoomScale="55" zoomScaleNormal="100" zoomScaleSheetLayoutView="55" workbookViewId="0">
      <pane ySplit="9" topLeftCell="A21" activePane="bottomLeft" state="frozen"/>
      <selection pane="bottomLeft" activeCell="G10" sqref="G10:I32"/>
    </sheetView>
  </sheetViews>
  <sheetFormatPr defaultRowHeight="16.5"/>
  <cols>
    <col min="1" max="1" width="1.77734375" style="45" customWidth="1"/>
    <col min="2" max="2" width="7.44140625" style="34" customWidth="1"/>
    <col min="3" max="3" width="10.77734375" style="35" customWidth="1"/>
    <col min="4" max="4" width="20.77734375" style="34" customWidth="1"/>
    <col min="5" max="5" width="25.77734375" style="34" customWidth="1"/>
    <col min="6" max="6" width="5.77734375" style="34" customWidth="1"/>
    <col min="7" max="8" width="10.77734375" style="34" customWidth="1"/>
    <col min="9" max="9" width="10.77734375" style="37" customWidth="1"/>
    <col min="10" max="11" width="16" style="37" customWidth="1"/>
    <col min="12" max="12" width="19.77734375" style="37" customWidth="1"/>
    <col min="13" max="13" width="23.44140625" style="37" customWidth="1"/>
    <col min="14" max="14" width="17.77734375" style="37" customWidth="1"/>
    <col min="15" max="15" width="15.5546875" style="37" customWidth="1"/>
    <col min="16" max="18" width="4.77734375" style="34" customWidth="1"/>
    <col min="19" max="19" width="9.77734375" style="31" customWidth="1"/>
    <col min="20" max="20" width="7.77734375" style="51" customWidth="1"/>
    <col min="21" max="21" width="1.88671875" style="31" customWidth="1"/>
    <col min="22" max="16384" width="8.88671875" style="31"/>
  </cols>
  <sheetData>
    <row r="1" spans="1:20" ht="15" customHeight="1">
      <c r="I1" s="34"/>
      <c r="J1" s="34"/>
      <c r="P1" s="37"/>
      <c r="Q1" s="37"/>
      <c r="R1" s="36"/>
      <c r="S1" s="37"/>
      <c r="T1" s="37"/>
    </row>
    <row r="2" spans="1:20" ht="20.25" customHeight="1">
      <c r="B2" s="311" t="s">
        <v>75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0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P3" s="41"/>
      <c r="Q3" s="41"/>
      <c r="S3" s="34"/>
      <c r="T3" s="34"/>
    </row>
    <row r="4" spans="1:20" ht="20.100000000000001" customHeight="1">
      <c r="B4" s="42" t="s">
        <v>76</v>
      </c>
      <c r="C4" s="320" t="s">
        <v>77</v>
      </c>
      <c r="D4" s="321"/>
      <c r="E4" s="321"/>
      <c r="F4" s="322"/>
      <c r="G4" s="44"/>
      <c r="H4" s="43"/>
      <c r="I4" s="43"/>
      <c r="J4" s="314"/>
      <c r="K4" s="315"/>
      <c r="L4" s="45"/>
      <c r="M4" s="43"/>
      <c r="N4" s="43"/>
      <c r="O4" s="43"/>
      <c r="P4" s="57"/>
      <c r="Q4" s="43"/>
      <c r="R4" s="43"/>
      <c r="S4" s="43"/>
      <c r="T4" s="43"/>
    </row>
    <row r="5" spans="1:20" ht="72.95" customHeight="1" thickBot="1">
      <c r="B5" s="46" t="s">
        <v>78</v>
      </c>
      <c r="C5" s="317" t="str">
        <f>자산분류기준!C13</f>
        <v>- 금융전산시스템 관련 보안시스템
- 내부업무시스템을 안정적으로 제공하기 위하여 주요 네트워크의 접점 및 시스템에 설치되어 있는 정보보호 솔루션을 의미하며 방화벽, IPS 등이 포함</v>
      </c>
      <c r="D5" s="318"/>
      <c r="E5" s="318"/>
      <c r="F5" s="319"/>
      <c r="G5" s="58"/>
      <c r="H5" s="47"/>
      <c r="I5" s="47"/>
      <c r="J5" s="316"/>
      <c r="K5" s="315"/>
      <c r="L5" s="45"/>
      <c r="M5" s="49"/>
      <c r="N5" s="49"/>
      <c r="O5" s="49"/>
      <c r="P5" s="45"/>
      <c r="Q5" s="49"/>
      <c r="R5" s="49"/>
      <c r="S5" s="49"/>
      <c r="T5" s="49"/>
    </row>
    <row r="6" spans="1:20" ht="17.25" thickBot="1"/>
    <row r="7" spans="1:20" ht="24.95" customHeight="1">
      <c r="B7" s="324" t="s">
        <v>77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6"/>
    </row>
    <row r="8" spans="1:20" s="32" customFormat="1" ht="24.95" customHeight="1">
      <c r="A8" s="59"/>
      <c r="B8" s="310" t="s">
        <v>53</v>
      </c>
      <c r="C8" s="303" t="s">
        <v>79</v>
      </c>
      <c r="D8" s="303" t="s">
        <v>80</v>
      </c>
      <c r="E8" s="303" t="s">
        <v>81</v>
      </c>
      <c r="F8" s="304" t="s">
        <v>54</v>
      </c>
      <c r="G8" s="304" t="s">
        <v>82</v>
      </c>
      <c r="H8" s="304"/>
      <c r="I8" s="304"/>
      <c r="J8" s="303" t="s">
        <v>56</v>
      </c>
      <c r="K8" s="303" t="s">
        <v>299</v>
      </c>
      <c r="L8" s="303" t="s">
        <v>146</v>
      </c>
      <c r="M8" s="303" t="s">
        <v>10</v>
      </c>
      <c r="N8" s="303" t="s">
        <v>142</v>
      </c>
      <c r="O8" s="303" t="s">
        <v>153</v>
      </c>
      <c r="P8" s="304" t="s">
        <v>58</v>
      </c>
      <c r="Q8" s="304"/>
      <c r="R8" s="304"/>
      <c r="S8" s="303" t="s">
        <v>59</v>
      </c>
      <c r="T8" s="301" t="s">
        <v>60</v>
      </c>
    </row>
    <row r="9" spans="1:20" s="32" customFormat="1" ht="24.95" customHeight="1">
      <c r="A9" s="59"/>
      <c r="B9" s="310"/>
      <c r="C9" s="304"/>
      <c r="D9" s="304"/>
      <c r="E9" s="304"/>
      <c r="F9" s="304"/>
      <c r="G9" s="148" t="s">
        <v>83</v>
      </c>
      <c r="H9" s="148" t="s">
        <v>237</v>
      </c>
      <c r="I9" s="148" t="s">
        <v>84</v>
      </c>
      <c r="J9" s="304"/>
      <c r="K9" s="304"/>
      <c r="L9" s="304"/>
      <c r="M9" s="304"/>
      <c r="N9" s="303"/>
      <c r="O9" s="303"/>
      <c r="P9" s="148" t="s">
        <v>64</v>
      </c>
      <c r="Q9" s="148" t="s">
        <v>65</v>
      </c>
      <c r="R9" s="148" t="s">
        <v>66</v>
      </c>
      <c r="S9" s="304"/>
      <c r="T9" s="302"/>
    </row>
    <row r="10" spans="1:20" ht="39.950000000000003" customHeight="1">
      <c r="A10" s="31"/>
      <c r="B10" s="105">
        <v>1</v>
      </c>
      <c r="C10" s="88" t="s">
        <v>287</v>
      </c>
      <c r="D10" s="88" t="s">
        <v>298</v>
      </c>
      <c r="E10" s="88" t="s">
        <v>300</v>
      </c>
      <c r="F10" s="88">
        <v>2</v>
      </c>
      <c r="G10" s="88"/>
      <c r="H10" s="86"/>
      <c r="I10" s="88"/>
      <c r="J10" s="88"/>
      <c r="K10" s="88"/>
      <c r="L10" s="88"/>
      <c r="M10" s="86" t="s">
        <v>318</v>
      </c>
      <c r="N10" s="86" t="s">
        <v>306</v>
      </c>
      <c r="O10" s="86" t="s">
        <v>326</v>
      </c>
      <c r="P10" s="88">
        <v>3</v>
      </c>
      <c r="Q10" s="88">
        <v>3</v>
      </c>
      <c r="R10" s="88">
        <v>3</v>
      </c>
      <c r="S10" s="88">
        <f t="shared" ref="S10:S23" si="0">SUM(P10:R10)</f>
        <v>9</v>
      </c>
      <c r="T10" s="97" t="str">
        <f t="shared" ref="T10:T23" si="1">IF(S10&gt;7,"가급",IF(S10&gt;5,"나급", "다급"))</f>
        <v>가급</v>
      </c>
    </row>
    <row r="11" spans="1:20" ht="39.950000000000003" customHeight="1">
      <c r="A11" s="31"/>
      <c r="B11" s="105">
        <v>2</v>
      </c>
      <c r="C11" s="88" t="s">
        <v>287</v>
      </c>
      <c r="D11" s="88" t="s">
        <v>298</v>
      </c>
      <c r="E11" s="88" t="s">
        <v>300</v>
      </c>
      <c r="F11" s="88">
        <v>1</v>
      </c>
      <c r="G11" s="88"/>
      <c r="H11" s="86"/>
      <c r="I11" s="88"/>
      <c r="J11" s="88"/>
      <c r="K11" s="88"/>
      <c r="L11" s="88"/>
      <c r="M11" s="86" t="s">
        <v>319</v>
      </c>
      <c r="N11" s="86" t="s">
        <v>306</v>
      </c>
      <c r="O11" s="86" t="s">
        <v>326</v>
      </c>
      <c r="P11" s="88">
        <v>3</v>
      </c>
      <c r="Q11" s="88">
        <v>3</v>
      </c>
      <c r="R11" s="88">
        <v>3</v>
      </c>
      <c r="S11" s="88">
        <f t="shared" si="0"/>
        <v>9</v>
      </c>
      <c r="T11" s="97" t="str">
        <f t="shared" si="1"/>
        <v>가급</v>
      </c>
    </row>
    <row r="12" spans="1:20" ht="39.950000000000003" customHeight="1">
      <c r="A12" s="31"/>
      <c r="B12" s="105">
        <v>3</v>
      </c>
      <c r="C12" s="88" t="s">
        <v>287</v>
      </c>
      <c r="D12" s="88" t="s">
        <v>298</v>
      </c>
      <c r="E12" s="88" t="s">
        <v>300</v>
      </c>
      <c r="F12" s="88">
        <v>2</v>
      </c>
      <c r="G12" s="88"/>
      <c r="H12" s="86"/>
      <c r="I12" s="88"/>
      <c r="J12" s="88"/>
      <c r="K12" s="88"/>
      <c r="L12" s="88"/>
      <c r="M12" s="86" t="s">
        <v>320</v>
      </c>
      <c r="N12" s="86" t="s">
        <v>307</v>
      </c>
      <c r="O12" s="86" t="s">
        <v>326</v>
      </c>
      <c r="P12" s="88">
        <v>3</v>
      </c>
      <c r="Q12" s="88">
        <v>3</v>
      </c>
      <c r="R12" s="88">
        <v>3</v>
      </c>
      <c r="S12" s="88">
        <f t="shared" si="0"/>
        <v>9</v>
      </c>
      <c r="T12" s="97" t="str">
        <f t="shared" si="1"/>
        <v>가급</v>
      </c>
    </row>
    <row r="13" spans="1:20" ht="39.950000000000003" customHeight="1">
      <c r="A13" s="31"/>
      <c r="B13" s="105">
        <v>4</v>
      </c>
      <c r="C13" s="88" t="s">
        <v>287</v>
      </c>
      <c r="D13" s="88" t="s">
        <v>298</v>
      </c>
      <c r="E13" s="88" t="s">
        <v>459</v>
      </c>
      <c r="F13" s="88">
        <v>1</v>
      </c>
      <c r="G13" s="88"/>
      <c r="H13" s="86"/>
      <c r="I13" s="88"/>
      <c r="J13" s="88"/>
      <c r="K13" s="88"/>
      <c r="L13" s="88"/>
      <c r="M13" s="86" t="s">
        <v>321</v>
      </c>
      <c r="N13" s="86" t="s">
        <v>308</v>
      </c>
      <c r="O13" s="86" t="s">
        <v>326</v>
      </c>
      <c r="P13" s="88">
        <v>3</v>
      </c>
      <c r="Q13" s="88">
        <v>3</v>
      </c>
      <c r="R13" s="88">
        <v>3</v>
      </c>
      <c r="S13" s="88">
        <f t="shared" si="0"/>
        <v>9</v>
      </c>
      <c r="T13" s="97" t="str">
        <f t="shared" si="1"/>
        <v>가급</v>
      </c>
    </row>
    <row r="14" spans="1:20" ht="39.950000000000003" customHeight="1">
      <c r="A14" s="31"/>
      <c r="B14" s="105">
        <v>5</v>
      </c>
      <c r="C14" s="88" t="s">
        <v>287</v>
      </c>
      <c r="D14" s="88" t="s">
        <v>298</v>
      </c>
      <c r="E14" s="88" t="s">
        <v>301</v>
      </c>
      <c r="F14" s="88">
        <v>1</v>
      </c>
      <c r="G14" s="88"/>
      <c r="H14" s="86"/>
      <c r="I14" s="88"/>
      <c r="J14" s="88"/>
      <c r="K14" s="88"/>
      <c r="L14" s="88"/>
      <c r="M14" s="86" t="s">
        <v>322</v>
      </c>
      <c r="N14" s="86" t="s">
        <v>309</v>
      </c>
      <c r="O14" s="86" t="s">
        <v>326</v>
      </c>
      <c r="P14" s="88">
        <v>3</v>
      </c>
      <c r="Q14" s="88">
        <v>3</v>
      </c>
      <c r="R14" s="88">
        <v>3</v>
      </c>
      <c r="S14" s="88">
        <f t="shared" si="0"/>
        <v>9</v>
      </c>
      <c r="T14" s="97" t="str">
        <f t="shared" si="1"/>
        <v>가급</v>
      </c>
    </row>
    <row r="15" spans="1:20" ht="39.950000000000003" customHeight="1">
      <c r="A15" s="31"/>
      <c r="B15" s="105">
        <v>6</v>
      </c>
      <c r="C15" s="88" t="s">
        <v>287</v>
      </c>
      <c r="D15" s="88" t="s">
        <v>298</v>
      </c>
      <c r="E15" s="88" t="s">
        <v>301</v>
      </c>
      <c r="F15" s="88">
        <v>2</v>
      </c>
      <c r="G15" s="88"/>
      <c r="H15" s="86"/>
      <c r="I15" s="88"/>
      <c r="J15" s="88"/>
      <c r="K15" s="88"/>
      <c r="L15" s="88"/>
      <c r="M15" s="86" t="s">
        <v>323</v>
      </c>
      <c r="N15" s="86" t="s">
        <v>310</v>
      </c>
      <c r="O15" s="86" t="s">
        <v>327</v>
      </c>
      <c r="P15" s="88">
        <v>3</v>
      </c>
      <c r="Q15" s="88">
        <v>3</v>
      </c>
      <c r="R15" s="88">
        <v>3</v>
      </c>
      <c r="S15" s="88">
        <f t="shared" si="0"/>
        <v>9</v>
      </c>
      <c r="T15" s="97" t="str">
        <f t="shared" si="1"/>
        <v>가급</v>
      </c>
    </row>
    <row r="16" spans="1:20" ht="39.950000000000003" customHeight="1">
      <c r="A16" s="31"/>
      <c r="B16" s="105">
        <v>7</v>
      </c>
      <c r="C16" s="88" t="s">
        <v>287</v>
      </c>
      <c r="D16" s="88" t="s">
        <v>298</v>
      </c>
      <c r="E16" s="88" t="s">
        <v>301</v>
      </c>
      <c r="F16" s="88">
        <v>2</v>
      </c>
      <c r="G16" s="88"/>
      <c r="H16" s="86"/>
      <c r="I16" s="88"/>
      <c r="J16" s="88"/>
      <c r="K16" s="88"/>
      <c r="L16" s="88"/>
      <c r="M16" s="86" t="s">
        <v>324</v>
      </c>
      <c r="N16" s="86" t="s">
        <v>311</v>
      </c>
      <c r="O16" s="86" t="s">
        <v>328</v>
      </c>
      <c r="P16" s="88">
        <v>3</v>
      </c>
      <c r="Q16" s="88">
        <v>3</v>
      </c>
      <c r="R16" s="88">
        <v>3</v>
      </c>
      <c r="S16" s="88">
        <f t="shared" si="0"/>
        <v>9</v>
      </c>
      <c r="T16" s="97" t="str">
        <f t="shared" si="1"/>
        <v>가급</v>
      </c>
    </row>
    <row r="17" spans="1:20" ht="39.950000000000003" customHeight="1">
      <c r="A17" s="31"/>
      <c r="B17" s="105">
        <v>8</v>
      </c>
      <c r="C17" s="88" t="s">
        <v>287</v>
      </c>
      <c r="D17" s="88" t="s">
        <v>298</v>
      </c>
      <c r="E17" s="88" t="s">
        <v>302</v>
      </c>
      <c r="F17" s="88">
        <v>1</v>
      </c>
      <c r="G17" s="88"/>
      <c r="H17" s="86"/>
      <c r="I17" s="88"/>
      <c r="J17" s="88"/>
      <c r="K17" s="88"/>
      <c r="L17" s="88"/>
      <c r="M17" s="86" t="s">
        <v>302</v>
      </c>
      <c r="N17" s="86" t="s">
        <v>312</v>
      </c>
      <c r="O17" s="86" t="s">
        <v>326</v>
      </c>
      <c r="P17" s="88">
        <v>3</v>
      </c>
      <c r="Q17" s="88">
        <v>3</v>
      </c>
      <c r="R17" s="88">
        <v>3</v>
      </c>
      <c r="S17" s="88">
        <f t="shared" si="0"/>
        <v>9</v>
      </c>
      <c r="T17" s="97" t="str">
        <f t="shared" si="1"/>
        <v>가급</v>
      </c>
    </row>
    <row r="18" spans="1:20" ht="39.950000000000003" customHeight="1">
      <c r="A18" s="31"/>
      <c r="B18" s="105">
        <v>9</v>
      </c>
      <c r="C18" s="88" t="s">
        <v>287</v>
      </c>
      <c r="D18" s="88" t="s">
        <v>298</v>
      </c>
      <c r="E18" s="88" t="s">
        <v>303</v>
      </c>
      <c r="F18" s="88">
        <v>1</v>
      </c>
      <c r="G18" s="88"/>
      <c r="H18" s="86"/>
      <c r="I18" s="88"/>
      <c r="J18" s="88"/>
      <c r="K18" s="88"/>
      <c r="L18" s="88"/>
      <c r="M18" s="86" t="s">
        <v>303</v>
      </c>
      <c r="N18" s="86" t="s">
        <v>313</v>
      </c>
      <c r="O18" s="86" t="s">
        <v>326</v>
      </c>
      <c r="P18" s="88">
        <v>3</v>
      </c>
      <c r="Q18" s="88">
        <v>3</v>
      </c>
      <c r="R18" s="88">
        <v>3</v>
      </c>
      <c r="S18" s="88">
        <f t="shared" si="0"/>
        <v>9</v>
      </c>
      <c r="T18" s="97" t="str">
        <f t="shared" si="1"/>
        <v>가급</v>
      </c>
    </row>
    <row r="19" spans="1:20" ht="39.950000000000003" customHeight="1">
      <c r="A19" s="31"/>
      <c r="B19" s="105">
        <v>10</v>
      </c>
      <c r="C19" s="88" t="s">
        <v>287</v>
      </c>
      <c r="D19" s="88" t="s">
        <v>298</v>
      </c>
      <c r="E19" s="88" t="s">
        <v>304</v>
      </c>
      <c r="F19" s="88">
        <v>1</v>
      </c>
      <c r="G19" s="88"/>
      <c r="H19" s="86"/>
      <c r="I19" s="88"/>
      <c r="J19" s="88"/>
      <c r="K19" s="88"/>
      <c r="L19" s="88"/>
      <c r="M19" s="86" t="s">
        <v>325</v>
      </c>
      <c r="N19" s="86" t="s">
        <v>314</v>
      </c>
      <c r="O19" s="86" t="s">
        <v>326</v>
      </c>
      <c r="P19" s="88">
        <v>3</v>
      </c>
      <c r="Q19" s="88">
        <v>3</v>
      </c>
      <c r="R19" s="88">
        <v>3</v>
      </c>
      <c r="S19" s="88">
        <f t="shared" si="0"/>
        <v>9</v>
      </c>
      <c r="T19" s="97" t="str">
        <f t="shared" si="1"/>
        <v>가급</v>
      </c>
    </row>
    <row r="20" spans="1:20" ht="39.950000000000003" customHeight="1">
      <c r="A20" s="31"/>
      <c r="B20" s="105">
        <v>11</v>
      </c>
      <c r="C20" s="88" t="s">
        <v>287</v>
      </c>
      <c r="D20" s="88" t="s">
        <v>298</v>
      </c>
      <c r="E20" s="88" t="s">
        <v>301</v>
      </c>
      <c r="F20" s="88">
        <v>2</v>
      </c>
      <c r="G20" s="88"/>
      <c r="H20" s="86"/>
      <c r="I20" s="88"/>
      <c r="J20" s="88"/>
      <c r="K20" s="88"/>
      <c r="L20" s="88"/>
      <c r="M20" s="86" t="s">
        <v>301</v>
      </c>
      <c r="N20" s="86" t="s">
        <v>315</v>
      </c>
      <c r="O20" s="86" t="s">
        <v>326</v>
      </c>
      <c r="P20" s="88">
        <v>3</v>
      </c>
      <c r="Q20" s="88">
        <v>3</v>
      </c>
      <c r="R20" s="88">
        <v>3</v>
      </c>
      <c r="S20" s="88">
        <f t="shared" si="0"/>
        <v>9</v>
      </c>
      <c r="T20" s="97" t="str">
        <f t="shared" si="1"/>
        <v>가급</v>
      </c>
    </row>
    <row r="21" spans="1:20" ht="39.950000000000003" customHeight="1">
      <c r="A21" s="31"/>
      <c r="B21" s="105">
        <v>12</v>
      </c>
      <c r="C21" s="88" t="s">
        <v>287</v>
      </c>
      <c r="D21" s="88" t="s">
        <v>298</v>
      </c>
      <c r="E21" s="88" t="s">
        <v>301</v>
      </c>
      <c r="F21" s="88">
        <v>1</v>
      </c>
      <c r="G21" s="88"/>
      <c r="H21" s="86"/>
      <c r="I21" s="88"/>
      <c r="J21" s="88"/>
      <c r="K21" s="88"/>
      <c r="L21" s="88"/>
      <c r="M21" s="86" t="s">
        <v>301</v>
      </c>
      <c r="N21" s="86" t="s">
        <v>316</v>
      </c>
      <c r="O21" s="86" t="s">
        <v>326</v>
      </c>
      <c r="P21" s="88">
        <v>3</v>
      </c>
      <c r="Q21" s="88">
        <v>3</v>
      </c>
      <c r="R21" s="88">
        <v>3</v>
      </c>
      <c r="S21" s="88">
        <f t="shared" si="0"/>
        <v>9</v>
      </c>
      <c r="T21" s="97" t="str">
        <f t="shared" si="1"/>
        <v>가급</v>
      </c>
    </row>
    <row r="22" spans="1:20" ht="39.950000000000003" customHeight="1">
      <c r="A22" s="31"/>
      <c r="B22" s="105">
        <v>13</v>
      </c>
      <c r="C22" s="88" t="s">
        <v>287</v>
      </c>
      <c r="D22" s="88" t="s">
        <v>298</v>
      </c>
      <c r="E22" s="88" t="s">
        <v>305</v>
      </c>
      <c r="F22" s="88">
        <v>1</v>
      </c>
      <c r="G22" s="88"/>
      <c r="H22" s="86"/>
      <c r="I22" s="88"/>
      <c r="J22" s="88"/>
      <c r="K22" s="88"/>
      <c r="L22" s="88"/>
      <c r="M22" s="86" t="s">
        <v>305</v>
      </c>
      <c r="N22" s="86" t="s">
        <v>317</v>
      </c>
      <c r="O22" s="86" t="s">
        <v>326</v>
      </c>
      <c r="P22" s="88">
        <v>1</v>
      </c>
      <c r="Q22" s="88">
        <v>1</v>
      </c>
      <c r="R22" s="88">
        <v>1</v>
      </c>
      <c r="S22" s="88">
        <f t="shared" si="0"/>
        <v>3</v>
      </c>
      <c r="T22" s="97" t="str">
        <f t="shared" si="1"/>
        <v>다급</v>
      </c>
    </row>
    <row r="23" spans="1:20" ht="39.950000000000003" customHeight="1">
      <c r="B23" s="105">
        <v>14</v>
      </c>
      <c r="C23" s="157" t="s">
        <v>287</v>
      </c>
      <c r="D23" s="157" t="s">
        <v>339</v>
      </c>
      <c r="E23" s="159" t="s">
        <v>340</v>
      </c>
      <c r="F23" s="157">
        <v>1</v>
      </c>
      <c r="G23" s="157"/>
      <c r="H23" s="154"/>
      <c r="I23" s="154"/>
      <c r="J23" s="160"/>
      <c r="K23" s="157"/>
      <c r="L23" s="159"/>
      <c r="M23" s="159" t="s">
        <v>354</v>
      </c>
      <c r="N23" s="159" t="s">
        <v>350</v>
      </c>
      <c r="O23" s="86" t="s">
        <v>326</v>
      </c>
      <c r="P23" s="157">
        <v>3</v>
      </c>
      <c r="Q23" s="157">
        <v>3</v>
      </c>
      <c r="R23" s="157">
        <v>3</v>
      </c>
      <c r="S23" s="88">
        <f t="shared" si="0"/>
        <v>9</v>
      </c>
      <c r="T23" s="97" t="str">
        <f t="shared" si="1"/>
        <v>가급</v>
      </c>
    </row>
    <row r="24" spans="1:20" ht="39.950000000000003" customHeight="1">
      <c r="B24" s="105">
        <v>15</v>
      </c>
      <c r="C24" s="157" t="s">
        <v>287</v>
      </c>
      <c r="D24" s="157" t="s">
        <v>339</v>
      </c>
      <c r="E24" s="159" t="s">
        <v>341</v>
      </c>
      <c r="F24" s="157">
        <v>1</v>
      </c>
      <c r="G24" s="157"/>
      <c r="H24" s="154"/>
      <c r="I24" s="154"/>
      <c r="J24" s="160"/>
      <c r="K24" s="157"/>
      <c r="L24" s="159"/>
      <c r="M24" s="159" t="s">
        <v>355</v>
      </c>
      <c r="N24" s="159" t="s">
        <v>351</v>
      </c>
      <c r="O24" s="86" t="s">
        <v>326</v>
      </c>
      <c r="P24" s="157">
        <v>3</v>
      </c>
      <c r="Q24" s="157">
        <v>3</v>
      </c>
      <c r="R24" s="157">
        <v>3</v>
      </c>
      <c r="S24" s="88">
        <f t="shared" ref="S24:S32" si="2">SUM(P24:R24)</f>
        <v>9</v>
      </c>
      <c r="T24" s="97" t="str">
        <f t="shared" ref="T24:T32" si="3">IF(S24&gt;7,"가급",IF(S24&gt;5,"나급", "다급"))</f>
        <v>가급</v>
      </c>
    </row>
    <row r="25" spans="1:20" s="51" customFormat="1" ht="39.950000000000003" customHeight="1">
      <c r="A25" s="60"/>
      <c r="B25" s="105">
        <v>16</v>
      </c>
      <c r="C25" s="157" t="s">
        <v>287</v>
      </c>
      <c r="D25" s="157" t="s">
        <v>339</v>
      </c>
      <c r="E25" s="159" t="s">
        <v>342</v>
      </c>
      <c r="F25" s="157">
        <v>1</v>
      </c>
      <c r="G25" s="157"/>
      <c r="H25" s="154"/>
      <c r="I25" s="154"/>
      <c r="J25" s="160"/>
      <c r="K25" s="157"/>
      <c r="L25" s="159"/>
      <c r="M25" s="159" t="s">
        <v>356</v>
      </c>
      <c r="N25" s="159" t="s">
        <v>352</v>
      </c>
      <c r="O25" s="86" t="s">
        <v>326</v>
      </c>
      <c r="P25" s="157">
        <v>3</v>
      </c>
      <c r="Q25" s="157">
        <v>3</v>
      </c>
      <c r="R25" s="157">
        <v>3</v>
      </c>
      <c r="S25" s="88">
        <f t="shared" si="2"/>
        <v>9</v>
      </c>
      <c r="T25" s="97" t="str">
        <f t="shared" si="3"/>
        <v>가급</v>
      </c>
    </row>
    <row r="26" spans="1:20" ht="39.950000000000003" customHeight="1">
      <c r="B26" s="105">
        <v>17</v>
      </c>
      <c r="C26" s="157" t="s">
        <v>287</v>
      </c>
      <c r="D26" s="157" t="s">
        <v>339</v>
      </c>
      <c r="E26" s="159" t="s">
        <v>343</v>
      </c>
      <c r="F26" s="157">
        <v>10</v>
      </c>
      <c r="G26" s="157"/>
      <c r="H26" s="154"/>
      <c r="I26" s="154"/>
      <c r="J26" s="160"/>
      <c r="K26" s="157"/>
      <c r="L26" s="159"/>
      <c r="M26" s="159" t="s">
        <v>357</v>
      </c>
      <c r="N26" s="159" t="s">
        <v>353</v>
      </c>
      <c r="O26" s="86" t="s">
        <v>326</v>
      </c>
      <c r="P26" s="157">
        <v>3</v>
      </c>
      <c r="Q26" s="157">
        <v>3</v>
      </c>
      <c r="R26" s="157">
        <v>3</v>
      </c>
      <c r="S26" s="88">
        <f t="shared" si="2"/>
        <v>9</v>
      </c>
      <c r="T26" s="97" t="str">
        <f t="shared" si="3"/>
        <v>가급</v>
      </c>
    </row>
    <row r="27" spans="1:20" s="45" customFormat="1" ht="39.950000000000003" customHeight="1">
      <c r="B27" s="105">
        <v>18</v>
      </c>
      <c r="C27" s="157" t="s">
        <v>287</v>
      </c>
      <c r="D27" s="157" t="s">
        <v>339</v>
      </c>
      <c r="E27" s="159" t="s">
        <v>344</v>
      </c>
      <c r="F27" s="157">
        <v>1</v>
      </c>
      <c r="G27" s="157"/>
      <c r="H27" s="154"/>
      <c r="I27" s="154"/>
      <c r="J27" s="160"/>
      <c r="K27" s="157"/>
      <c r="L27" s="159"/>
      <c r="M27" s="159" t="s">
        <v>358</v>
      </c>
      <c r="N27" s="159" t="s">
        <v>359</v>
      </c>
      <c r="O27" s="86" t="s">
        <v>326</v>
      </c>
      <c r="P27" s="157">
        <v>3</v>
      </c>
      <c r="Q27" s="157">
        <v>3</v>
      </c>
      <c r="R27" s="157">
        <v>3</v>
      </c>
      <c r="S27" s="88">
        <f t="shared" si="2"/>
        <v>9</v>
      </c>
      <c r="T27" s="97" t="str">
        <f t="shared" si="3"/>
        <v>가급</v>
      </c>
    </row>
    <row r="28" spans="1:20" s="45" customFormat="1" ht="39.950000000000003" customHeight="1">
      <c r="B28" s="105">
        <v>19</v>
      </c>
      <c r="C28" s="157" t="s">
        <v>287</v>
      </c>
      <c r="D28" s="157" t="s">
        <v>339</v>
      </c>
      <c r="E28" s="159" t="s">
        <v>345</v>
      </c>
      <c r="F28" s="157">
        <v>1</v>
      </c>
      <c r="G28" s="157"/>
      <c r="H28" s="154"/>
      <c r="I28" s="154"/>
      <c r="J28" s="160"/>
      <c r="K28" s="157"/>
      <c r="L28" s="159"/>
      <c r="M28" s="159" t="s">
        <v>360</v>
      </c>
      <c r="N28" s="159" t="s">
        <v>361</v>
      </c>
      <c r="O28" s="86" t="s">
        <v>326</v>
      </c>
      <c r="P28" s="157">
        <v>3</v>
      </c>
      <c r="Q28" s="157">
        <v>3</v>
      </c>
      <c r="R28" s="157">
        <v>3</v>
      </c>
      <c r="S28" s="88">
        <f t="shared" si="2"/>
        <v>9</v>
      </c>
      <c r="T28" s="97" t="str">
        <f t="shared" si="3"/>
        <v>가급</v>
      </c>
    </row>
    <row r="29" spans="1:20" s="45" customFormat="1" ht="39.950000000000003" customHeight="1">
      <c r="B29" s="105">
        <v>20</v>
      </c>
      <c r="C29" s="157" t="s">
        <v>287</v>
      </c>
      <c r="D29" s="157" t="s">
        <v>339</v>
      </c>
      <c r="E29" s="159" t="s">
        <v>346</v>
      </c>
      <c r="F29" s="157">
        <v>1</v>
      </c>
      <c r="G29" s="157"/>
      <c r="H29" s="154"/>
      <c r="I29" s="154"/>
      <c r="J29" s="160"/>
      <c r="K29" s="157"/>
      <c r="L29" s="159"/>
      <c r="M29" s="159" t="s">
        <v>362</v>
      </c>
      <c r="N29" s="159" t="s">
        <v>349</v>
      </c>
      <c r="O29" s="86" t="s">
        <v>326</v>
      </c>
      <c r="P29" s="157">
        <v>2</v>
      </c>
      <c r="Q29" s="157">
        <v>2</v>
      </c>
      <c r="R29" s="157">
        <v>2</v>
      </c>
      <c r="S29" s="88">
        <f t="shared" si="2"/>
        <v>6</v>
      </c>
      <c r="T29" s="97" t="str">
        <f t="shared" si="3"/>
        <v>나급</v>
      </c>
    </row>
    <row r="30" spans="1:20" s="45" customFormat="1" ht="39.950000000000003" customHeight="1">
      <c r="B30" s="105">
        <v>21</v>
      </c>
      <c r="C30" s="157" t="s">
        <v>287</v>
      </c>
      <c r="D30" s="157" t="s">
        <v>339</v>
      </c>
      <c r="E30" s="159" t="s">
        <v>347</v>
      </c>
      <c r="F30" s="157">
        <v>1</v>
      </c>
      <c r="G30" s="157"/>
      <c r="H30" s="154"/>
      <c r="I30" s="154"/>
      <c r="J30" s="160"/>
      <c r="K30" s="157"/>
      <c r="L30" s="159"/>
      <c r="M30" s="159" t="s">
        <v>363</v>
      </c>
      <c r="N30" s="159" t="s">
        <v>364</v>
      </c>
      <c r="O30" s="86" t="s">
        <v>326</v>
      </c>
      <c r="P30" s="157">
        <v>1</v>
      </c>
      <c r="Q30" s="157">
        <v>1</v>
      </c>
      <c r="R30" s="157">
        <v>1</v>
      </c>
      <c r="S30" s="88">
        <f t="shared" si="2"/>
        <v>3</v>
      </c>
      <c r="T30" s="97" t="str">
        <f t="shared" si="3"/>
        <v>다급</v>
      </c>
    </row>
    <row r="31" spans="1:20" s="45" customFormat="1" ht="39.950000000000003" customHeight="1">
      <c r="B31" s="105">
        <v>22</v>
      </c>
      <c r="C31" s="157" t="s">
        <v>287</v>
      </c>
      <c r="D31" s="157" t="s">
        <v>339</v>
      </c>
      <c r="E31" s="159" t="s">
        <v>348</v>
      </c>
      <c r="F31" s="157">
        <v>2</v>
      </c>
      <c r="G31" s="157"/>
      <c r="H31" s="154"/>
      <c r="I31" s="154"/>
      <c r="J31" s="160"/>
      <c r="K31" s="157"/>
      <c r="L31" s="159"/>
      <c r="M31" s="159" t="s">
        <v>365</v>
      </c>
      <c r="N31" s="159" t="s">
        <v>366</v>
      </c>
      <c r="O31" s="86" t="s">
        <v>326</v>
      </c>
      <c r="P31" s="157">
        <v>3</v>
      </c>
      <c r="Q31" s="157">
        <v>3</v>
      </c>
      <c r="R31" s="157">
        <v>3</v>
      </c>
      <c r="S31" s="88">
        <f t="shared" si="2"/>
        <v>9</v>
      </c>
      <c r="T31" s="97" t="str">
        <f t="shared" si="3"/>
        <v>가급</v>
      </c>
    </row>
    <row r="32" spans="1:20" s="45" customFormat="1" ht="39.950000000000003" customHeight="1">
      <c r="B32" s="105">
        <v>23</v>
      </c>
      <c r="C32" s="157" t="s">
        <v>287</v>
      </c>
      <c r="D32" s="157" t="s">
        <v>339</v>
      </c>
      <c r="E32" s="159" t="s">
        <v>348</v>
      </c>
      <c r="F32" s="157">
        <v>1</v>
      </c>
      <c r="G32" s="157"/>
      <c r="H32" s="154"/>
      <c r="I32" s="154"/>
      <c r="J32" s="160"/>
      <c r="K32" s="157"/>
      <c r="L32" s="159"/>
      <c r="M32" s="159" t="s">
        <v>367</v>
      </c>
      <c r="N32" s="159" t="s">
        <v>368</v>
      </c>
      <c r="O32" s="86" t="s">
        <v>326</v>
      </c>
      <c r="P32" s="157">
        <v>3</v>
      </c>
      <c r="Q32" s="157">
        <v>3</v>
      </c>
      <c r="R32" s="157">
        <v>3</v>
      </c>
      <c r="S32" s="88">
        <f t="shared" si="2"/>
        <v>9</v>
      </c>
      <c r="T32" s="97" t="str">
        <f t="shared" si="3"/>
        <v>가급</v>
      </c>
    </row>
  </sheetData>
  <mergeCells count="21">
    <mergeCell ref="B2:T2"/>
    <mergeCell ref="C4:F4"/>
    <mergeCell ref="J4:K4"/>
    <mergeCell ref="E8:E9"/>
    <mergeCell ref="F8:F9"/>
    <mergeCell ref="B7:T7"/>
    <mergeCell ref="P8:R8"/>
    <mergeCell ref="B8:B9"/>
    <mergeCell ref="T8:T9"/>
    <mergeCell ref="C8:C9"/>
    <mergeCell ref="D8:D9"/>
    <mergeCell ref="M8:M9"/>
    <mergeCell ref="S8:S9"/>
    <mergeCell ref="O8:O9"/>
    <mergeCell ref="C5:F5"/>
    <mergeCell ref="J5:K5"/>
    <mergeCell ref="J8:J9"/>
    <mergeCell ref="N8:N9"/>
    <mergeCell ref="K8:K9"/>
    <mergeCell ref="L8:L9"/>
    <mergeCell ref="G8:I8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46" fitToHeight="10" orientation="landscape" r:id="rId1"/>
  <headerFooter>
    <oddHeader>&amp;L&amp;F&amp;R&amp;A</oddHead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21</vt:i4>
      </vt:variant>
    </vt:vector>
  </HeadingPairs>
  <TitlesOfParts>
    <vt:vector size="39" baseType="lpstr">
      <vt:lpstr>표지</vt:lpstr>
      <vt:lpstr>개정이력</vt:lpstr>
      <vt:lpstr>자산분류기준</vt:lpstr>
      <vt:lpstr>평가목록기준</vt:lpstr>
      <vt:lpstr>자산등급분포</vt:lpstr>
      <vt:lpstr>1.DB(전자정보)</vt:lpstr>
      <vt:lpstr>2.시스템</vt:lpstr>
      <vt:lpstr>3.네트워크</vt:lpstr>
      <vt:lpstr>4.보안시스템</vt:lpstr>
      <vt:lpstr>5.소프트웨어</vt:lpstr>
      <vt:lpstr>6.단말기</vt:lpstr>
      <vt:lpstr>7.문서</vt:lpstr>
      <vt:lpstr>8.물리적자산</vt:lpstr>
      <vt:lpstr>등급별</vt:lpstr>
      <vt:lpstr>기밀성</vt:lpstr>
      <vt:lpstr>무결성</vt:lpstr>
      <vt:lpstr>가용성</vt:lpstr>
      <vt:lpstr>상</vt:lpstr>
      <vt:lpstr>'1.DB(전자정보)'!Print_Area</vt:lpstr>
      <vt:lpstr>'2.시스템'!Print_Area</vt:lpstr>
      <vt:lpstr>'3.네트워크'!Print_Area</vt:lpstr>
      <vt:lpstr>'4.보안시스템'!Print_Area</vt:lpstr>
      <vt:lpstr>'5.소프트웨어'!Print_Area</vt:lpstr>
      <vt:lpstr>'6.단말기'!Print_Area</vt:lpstr>
      <vt:lpstr>'7.문서'!Print_Area</vt:lpstr>
      <vt:lpstr>'8.물리적자산'!Print_Area</vt:lpstr>
      <vt:lpstr>개정이력!Print_Area</vt:lpstr>
      <vt:lpstr>자산등급분포!Print_Area</vt:lpstr>
      <vt:lpstr>자산분류기준!Print_Area</vt:lpstr>
      <vt:lpstr>평가목록기준!Print_Area</vt:lpstr>
      <vt:lpstr>표지!Print_Area</vt:lpstr>
      <vt:lpstr>'1.DB(전자정보)'!Print_Titles</vt:lpstr>
      <vt:lpstr>'2.시스템'!Print_Titles</vt:lpstr>
      <vt:lpstr>'3.네트워크'!Print_Titles</vt:lpstr>
      <vt:lpstr>'4.보안시스템'!Print_Titles</vt:lpstr>
      <vt:lpstr>'5.소프트웨어'!Print_Titles</vt:lpstr>
      <vt:lpstr>'6.단말기'!Print_Titles</vt:lpstr>
      <vt:lpstr>'7.문서'!Print_Titles</vt:lpstr>
      <vt:lpstr>'8.물리적자산'!Print_Titles</vt:lpstr>
    </vt:vector>
  </TitlesOfParts>
  <Company>KISCA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자산목록 및 중요성 평가</dc:title>
  <dc:creator>KISCA</dc:creator>
  <cp:lastModifiedBy>LEE Hyung Chul</cp:lastModifiedBy>
  <cp:lastPrinted>2014-11-17T07:40:17Z</cp:lastPrinted>
  <dcterms:created xsi:type="dcterms:W3CDTF">2002-01-29T13:18:14Z</dcterms:created>
  <dcterms:modified xsi:type="dcterms:W3CDTF">2021-11-06T02:42:31Z</dcterms:modified>
</cp:coreProperties>
</file>