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yu\Downloads\"/>
    </mc:Choice>
  </mc:AlternateContent>
  <xr:revisionPtr revIDLastSave="0" documentId="13_ncr:1_{EF74062E-14D5-4EF4-A04D-83BA9CCCB189}" xr6:coauthVersionLast="47" xr6:coauthVersionMax="47" xr10:uidLastSave="{00000000-0000-0000-0000-000000000000}"/>
  <bookViews>
    <workbookView xWindow="28680" yWindow="-120" windowWidth="29040" windowHeight="17640" firstSheet="2" activeTab="9" xr2:uid="{82B40263-25F7-4ACA-9989-84D59608C053}"/>
  </bookViews>
  <sheets>
    <sheet name="classical_f-tve" sheetId="1" r:id="rId1"/>
    <sheet name="classical_f-mth" sheetId="2" r:id="rId2"/>
    <sheet name="classical_bpu-lac" sheetId="3" r:id="rId3"/>
    <sheet name="chemberta_f-tve" sheetId="4" r:id="rId4"/>
    <sheet name="chemberta_f-mth" sheetId="5" r:id="rId5"/>
    <sheet name="chemberta_bpu-lac" sheetId="6" r:id="rId6"/>
    <sheet name="stacked_f-tve" sheetId="7" r:id="rId7"/>
    <sheet name="stacked_f-mth" sheetId="8" r:id="rId8"/>
    <sheet name="stacked_bpu-lac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9" l="1"/>
  <c r="F98" i="9"/>
  <c r="E98" i="9"/>
  <c r="D98" i="9"/>
  <c r="C98" i="9"/>
  <c r="G97" i="9"/>
  <c r="F97" i="9"/>
  <c r="E97" i="9"/>
  <c r="D97" i="9"/>
  <c r="C97" i="9"/>
  <c r="CA70" i="9"/>
  <c r="BZ70" i="9"/>
  <c r="BS70" i="9"/>
  <c r="BR70" i="9"/>
  <c r="CA69" i="9"/>
  <c r="BZ69" i="9"/>
  <c r="BS69" i="9"/>
  <c r="BR69" i="9"/>
  <c r="CA68" i="9"/>
  <c r="BZ68" i="9"/>
  <c r="BS68" i="9"/>
  <c r="BR68" i="9"/>
  <c r="CA67" i="9"/>
  <c r="BZ67" i="9"/>
  <c r="BS67" i="9"/>
  <c r="BR67" i="9"/>
  <c r="CA66" i="9"/>
  <c r="BZ66" i="9"/>
  <c r="BS66" i="9"/>
  <c r="BR66" i="9"/>
  <c r="CA65" i="9"/>
  <c r="BZ65" i="9"/>
  <c r="BS65" i="9"/>
  <c r="BR65" i="9"/>
  <c r="CA64" i="9"/>
  <c r="BZ64" i="9"/>
  <c r="BS64" i="9"/>
  <c r="BR64" i="9"/>
  <c r="CA63" i="9"/>
  <c r="BZ63" i="9"/>
  <c r="BS63" i="9"/>
  <c r="BR63" i="9"/>
  <c r="CA62" i="9"/>
  <c r="BZ62" i="9"/>
  <c r="BS62" i="9"/>
  <c r="BR62" i="9"/>
  <c r="CA61" i="9"/>
  <c r="BZ61" i="9"/>
  <c r="BS61" i="9"/>
  <c r="BR61" i="9"/>
  <c r="CA60" i="9"/>
  <c r="BZ60" i="9"/>
  <c r="BS60" i="9"/>
  <c r="BR60" i="9"/>
  <c r="CA59" i="9"/>
  <c r="BZ59" i="9"/>
  <c r="BS59" i="9"/>
  <c r="BR59" i="9"/>
  <c r="CA58" i="9"/>
  <c r="BZ58" i="9"/>
  <c r="BS58" i="9"/>
  <c r="BR58" i="9"/>
  <c r="CA57" i="9"/>
  <c r="BZ57" i="9"/>
  <c r="BS57" i="9"/>
  <c r="BR57" i="9"/>
  <c r="CA56" i="9"/>
  <c r="BZ56" i="9"/>
  <c r="BS56" i="9"/>
  <c r="BR56" i="9"/>
  <c r="CA55" i="9"/>
  <c r="BZ55" i="9"/>
  <c r="BS55" i="9"/>
  <c r="BR55" i="9"/>
  <c r="CA54" i="9"/>
  <c r="BZ54" i="9"/>
  <c r="BS54" i="9"/>
  <c r="BR54" i="9"/>
  <c r="CA53" i="9"/>
  <c r="BZ53" i="9"/>
  <c r="BS53" i="9"/>
  <c r="BR53" i="9"/>
  <c r="CA52" i="9"/>
  <c r="BZ52" i="9"/>
  <c r="BS52" i="9"/>
  <c r="BR52" i="9"/>
  <c r="CA51" i="9"/>
  <c r="BZ51" i="9"/>
  <c r="BS51" i="9"/>
  <c r="BR51" i="9"/>
  <c r="CA50" i="9"/>
  <c r="BZ50" i="9"/>
  <c r="BS50" i="9"/>
  <c r="BR50" i="9"/>
  <c r="CA49" i="9"/>
  <c r="BZ49" i="9"/>
  <c r="BS49" i="9"/>
  <c r="BR49" i="9"/>
  <c r="CA48" i="9"/>
  <c r="BZ48" i="9"/>
  <c r="BS48" i="9"/>
  <c r="BR48" i="9"/>
  <c r="CA47" i="9"/>
  <c r="BZ47" i="9"/>
  <c r="BS47" i="9"/>
  <c r="BR47" i="9"/>
  <c r="CA46" i="9"/>
  <c r="BZ46" i="9"/>
  <c r="BS46" i="9"/>
  <c r="BR46" i="9"/>
  <c r="CA45" i="9"/>
  <c r="BZ45" i="9"/>
  <c r="BS45" i="9"/>
  <c r="BR45" i="9"/>
  <c r="CA44" i="9"/>
  <c r="BZ44" i="9"/>
  <c r="BS44" i="9"/>
  <c r="BR44" i="9"/>
  <c r="CA43" i="9"/>
  <c r="BZ43" i="9"/>
  <c r="BS43" i="9"/>
  <c r="BR43" i="9"/>
  <c r="CA42" i="9"/>
  <c r="BZ42" i="9"/>
  <c r="BS42" i="9"/>
  <c r="BR42" i="9"/>
  <c r="CA41" i="9"/>
  <c r="BZ41" i="9"/>
  <c r="BS41" i="9"/>
  <c r="BR41" i="9"/>
  <c r="CA40" i="9"/>
  <c r="BZ40" i="9"/>
  <c r="BS40" i="9"/>
  <c r="BR40" i="9"/>
  <c r="CA39" i="9"/>
  <c r="BZ39" i="9"/>
  <c r="BS39" i="9"/>
  <c r="BR39" i="9"/>
  <c r="CA38" i="9"/>
  <c r="BZ38" i="9"/>
  <c r="BS38" i="9"/>
  <c r="BR38" i="9"/>
  <c r="CA37" i="9"/>
  <c r="BZ37" i="9"/>
  <c r="BS37" i="9"/>
  <c r="BR37" i="9"/>
  <c r="G112" i="8"/>
  <c r="F112" i="8"/>
  <c r="E112" i="8"/>
  <c r="D112" i="8"/>
  <c r="C112" i="8"/>
  <c r="G111" i="8"/>
  <c r="F111" i="8"/>
  <c r="E111" i="8"/>
  <c r="D111" i="8"/>
  <c r="C111" i="8"/>
  <c r="CA84" i="8"/>
  <c r="BZ84" i="8"/>
  <c r="BS84" i="8"/>
  <c r="BR84" i="8"/>
  <c r="CA83" i="8"/>
  <c r="BZ83" i="8"/>
  <c r="BS83" i="8"/>
  <c r="BR83" i="8"/>
  <c r="CA82" i="8"/>
  <c r="BZ82" i="8"/>
  <c r="BS82" i="8"/>
  <c r="BR82" i="8"/>
  <c r="CA81" i="8"/>
  <c r="BZ81" i="8"/>
  <c r="BS81" i="8"/>
  <c r="BR81" i="8"/>
  <c r="CA80" i="8"/>
  <c r="BZ80" i="8"/>
  <c r="BS80" i="8"/>
  <c r="BR80" i="8"/>
  <c r="CA79" i="8"/>
  <c r="BZ79" i="8"/>
  <c r="BS79" i="8"/>
  <c r="BR79" i="8"/>
  <c r="CA78" i="8"/>
  <c r="BZ78" i="8"/>
  <c r="BS78" i="8"/>
  <c r="BR78" i="8"/>
  <c r="CA77" i="8"/>
  <c r="BZ77" i="8"/>
  <c r="BS77" i="8"/>
  <c r="BR77" i="8"/>
  <c r="CA76" i="8"/>
  <c r="BZ76" i="8"/>
  <c r="BS76" i="8"/>
  <c r="BR76" i="8"/>
  <c r="CA75" i="8"/>
  <c r="BZ75" i="8"/>
  <c r="BS75" i="8"/>
  <c r="BR75" i="8"/>
  <c r="CA74" i="8"/>
  <c r="BZ74" i="8"/>
  <c r="BS74" i="8"/>
  <c r="BR74" i="8"/>
  <c r="CA73" i="8"/>
  <c r="BZ73" i="8"/>
  <c r="BS73" i="8"/>
  <c r="BR73" i="8"/>
  <c r="CA72" i="8"/>
  <c r="BZ72" i="8"/>
  <c r="BS72" i="8"/>
  <c r="BR72" i="8"/>
  <c r="CA71" i="8"/>
  <c r="BZ71" i="8"/>
  <c r="BS71" i="8"/>
  <c r="BR71" i="8"/>
  <c r="CA70" i="8"/>
  <c r="BZ70" i="8"/>
  <c r="BS70" i="8"/>
  <c r="BR70" i="8"/>
  <c r="CA69" i="8"/>
  <c r="BZ69" i="8"/>
  <c r="BS69" i="8"/>
  <c r="BR69" i="8"/>
  <c r="CA68" i="8"/>
  <c r="BZ68" i="8"/>
  <c r="BS68" i="8"/>
  <c r="BR68" i="8"/>
  <c r="CA67" i="8"/>
  <c r="BZ67" i="8"/>
  <c r="BS67" i="8"/>
  <c r="BR67" i="8"/>
  <c r="CA66" i="8"/>
  <c r="BZ66" i="8"/>
  <c r="BS66" i="8"/>
  <c r="BR66" i="8"/>
  <c r="CA65" i="8"/>
  <c r="BZ65" i="8"/>
  <c r="BS65" i="8"/>
  <c r="BR65" i="8"/>
  <c r="CA64" i="8"/>
  <c r="BZ64" i="8"/>
  <c r="BS64" i="8"/>
  <c r="BR64" i="8"/>
  <c r="CA63" i="8"/>
  <c r="BZ63" i="8"/>
  <c r="BS63" i="8"/>
  <c r="BR63" i="8"/>
  <c r="CA62" i="8"/>
  <c r="BZ62" i="8"/>
  <c r="BS62" i="8"/>
  <c r="BR62" i="8"/>
  <c r="CA61" i="8"/>
  <c r="BZ61" i="8"/>
  <c r="BS61" i="8"/>
  <c r="BR61" i="8"/>
  <c r="CA60" i="8"/>
  <c r="BZ60" i="8"/>
  <c r="BS60" i="8"/>
  <c r="BR60" i="8"/>
  <c r="CA59" i="8"/>
  <c r="BZ59" i="8"/>
  <c r="BS59" i="8"/>
  <c r="BR59" i="8"/>
  <c r="CA58" i="8"/>
  <c r="BZ58" i="8"/>
  <c r="BS58" i="8"/>
  <c r="BR58" i="8"/>
  <c r="CA57" i="8"/>
  <c r="BZ57" i="8"/>
  <c r="BS57" i="8"/>
  <c r="BR57" i="8"/>
  <c r="CA56" i="8"/>
  <c r="BZ56" i="8"/>
  <c r="BS56" i="8"/>
  <c r="BR56" i="8"/>
  <c r="CA55" i="8"/>
  <c r="BZ55" i="8"/>
  <c r="BS55" i="8"/>
  <c r="BR55" i="8"/>
  <c r="CA54" i="8"/>
  <c r="BZ54" i="8"/>
  <c r="BS54" i="8"/>
  <c r="BR54" i="8"/>
  <c r="CA53" i="8"/>
  <c r="BZ53" i="8"/>
  <c r="BS53" i="8"/>
  <c r="BR53" i="8"/>
  <c r="CA52" i="8"/>
  <c r="BZ52" i="8"/>
  <c r="BS52" i="8"/>
  <c r="BR52" i="8"/>
  <c r="CA51" i="8"/>
  <c r="BZ51" i="8"/>
  <c r="BS51" i="8"/>
  <c r="BR51" i="8"/>
  <c r="CA50" i="8"/>
  <c r="BZ50" i="8"/>
  <c r="BS50" i="8"/>
  <c r="BR50" i="8"/>
  <c r="CA49" i="8"/>
  <c r="BZ49" i="8"/>
  <c r="BS49" i="8"/>
  <c r="BR49" i="8"/>
  <c r="CA48" i="8"/>
  <c r="BZ48" i="8"/>
  <c r="BS48" i="8"/>
  <c r="BR48" i="8"/>
  <c r="CA47" i="8"/>
  <c r="BZ47" i="8"/>
  <c r="BS47" i="8"/>
  <c r="BR47" i="8"/>
  <c r="G124" i="7"/>
  <c r="F124" i="7"/>
  <c r="E124" i="7"/>
  <c r="D124" i="7"/>
  <c r="C124" i="7"/>
  <c r="G123" i="7"/>
  <c r="F123" i="7"/>
  <c r="E123" i="7"/>
  <c r="D123" i="7"/>
  <c r="C123" i="7"/>
  <c r="CA96" i="7"/>
  <c r="BZ96" i="7"/>
  <c r="BS96" i="7"/>
  <c r="BR96" i="7"/>
  <c r="CA95" i="7"/>
  <c r="BZ95" i="7"/>
  <c r="BS95" i="7"/>
  <c r="BR95" i="7"/>
  <c r="CA94" i="7"/>
  <c r="BZ94" i="7"/>
  <c r="BS94" i="7"/>
  <c r="BR94" i="7"/>
  <c r="CA93" i="7"/>
  <c r="BZ93" i="7"/>
  <c r="BS93" i="7"/>
  <c r="BR93" i="7"/>
  <c r="CA92" i="7"/>
  <c r="BZ92" i="7"/>
  <c r="BS92" i="7"/>
  <c r="BR92" i="7"/>
  <c r="CA91" i="7"/>
  <c r="BZ91" i="7"/>
  <c r="BS91" i="7"/>
  <c r="BR91" i="7"/>
  <c r="CA90" i="7"/>
  <c r="BZ90" i="7"/>
  <c r="BS90" i="7"/>
  <c r="BR90" i="7"/>
  <c r="CA89" i="7"/>
  <c r="BZ89" i="7"/>
  <c r="BS89" i="7"/>
  <c r="BR89" i="7"/>
  <c r="CA88" i="7"/>
  <c r="BZ88" i="7"/>
  <c r="BS88" i="7"/>
  <c r="BR88" i="7"/>
  <c r="CA87" i="7"/>
  <c r="BZ87" i="7"/>
  <c r="BS87" i="7"/>
  <c r="BR87" i="7"/>
  <c r="CA86" i="7"/>
  <c r="BZ86" i="7"/>
  <c r="BS86" i="7"/>
  <c r="BR86" i="7"/>
  <c r="CA85" i="7"/>
  <c r="BZ85" i="7"/>
  <c r="BS85" i="7"/>
  <c r="BR85" i="7"/>
  <c r="CA84" i="7"/>
  <c r="BZ84" i="7"/>
  <c r="BS84" i="7"/>
  <c r="BR84" i="7"/>
  <c r="CA83" i="7"/>
  <c r="BZ83" i="7"/>
  <c r="BS83" i="7"/>
  <c r="BR83" i="7"/>
  <c r="CA82" i="7"/>
  <c r="BZ82" i="7"/>
  <c r="BS82" i="7"/>
  <c r="BR82" i="7"/>
  <c r="CA81" i="7"/>
  <c r="BZ81" i="7"/>
  <c r="BS81" i="7"/>
  <c r="BR81" i="7"/>
  <c r="CA80" i="7"/>
  <c r="BZ80" i="7"/>
  <c r="BS80" i="7"/>
  <c r="BR80" i="7"/>
  <c r="CA79" i="7"/>
  <c r="BZ79" i="7"/>
  <c r="BS79" i="7"/>
  <c r="BR79" i="7"/>
  <c r="CA78" i="7"/>
  <c r="BZ78" i="7"/>
  <c r="BS78" i="7"/>
  <c r="BR78" i="7"/>
  <c r="CA77" i="7"/>
  <c r="BZ77" i="7"/>
  <c r="BS77" i="7"/>
  <c r="BR77" i="7"/>
  <c r="CA76" i="7"/>
  <c r="BZ76" i="7"/>
  <c r="BS76" i="7"/>
  <c r="BR76" i="7"/>
  <c r="CA75" i="7"/>
  <c r="BZ75" i="7"/>
  <c r="BS75" i="7"/>
  <c r="BR75" i="7"/>
  <c r="CA74" i="7"/>
  <c r="BZ74" i="7"/>
  <c r="BS74" i="7"/>
  <c r="BR74" i="7"/>
  <c r="CA73" i="7"/>
  <c r="BZ73" i="7"/>
  <c r="BS73" i="7"/>
  <c r="BR73" i="7"/>
  <c r="CA72" i="7"/>
  <c r="BZ72" i="7"/>
  <c r="BS72" i="7"/>
  <c r="BR72" i="7"/>
  <c r="CA71" i="7"/>
  <c r="BZ71" i="7"/>
  <c r="BS71" i="7"/>
  <c r="BR71" i="7"/>
  <c r="CA70" i="7"/>
  <c r="BZ70" i="7"/>
  <c r="BS70" i="7"/>
  <c r="BR70" i="7"/>
  <c r="CA69" i="7"/>
  <c r="BZ69" i="7"/>
  <c r="BS69" i="7"/>
  <c r="BR69" i="7"/>
  <c r="CA68" i="7"/>
  <c r="BZ68" i="7"/>
  <c r="BS68" i="7"/>
  <c r="BR68" i="7"/>
  <c r="CA67" i="7"/>
  <c r="BZ67" i="7"/>
  <c r="BS67" i="7"/>
  <c r="BR67" i="7"/>
  <c r="CA66" i="7"/>
  <c r="BZ66" i="7"/>
  <c r="BS66" i="7"/>
  <c r="BR66" i="7"/>
  <c r="CA65" i="7"/>
  <c r="BZ65" i="7"/>
  <c r="BS65" i="7"/>
  <c r="BR65" i="7"/>
  <c r="CA64" i="7"/>
  <c r="BZ64" i="7"/>
  <c r="BS64" i="7"/>
  <c r="BR64" i="7"/>
  <c r="CA63" i="7"/>
  <c r="BZ63" i="7"/>
  <c r="BS63" i="7"/>
  <c r="BR63" i="7"/>
  <c r="CA62" i="7"/>
  <c r="BZ62" i="7"/>
  <c r="BS62" i="7"/>
  <c r="BR62" i="7"/>
  <c r="CA61" i="7"/>
  <c r="BZ61" i="7"/>
  <c r="BS61" i="7"/>
  <c r="BR61" i="7"/>
  <c r="CA60" i="7"/>
  <c r="BZ60" i="7"/>
  <c r="BS60" i="7"/>
  <c r="BR60" i="7"/>
  <c r="CA59" i="7"/>
  <c r="BZ59" i="7"/>
  <c r="BS59" i="7"/>
  <c r="BR59" i="7"/>
  <c r="CA58" i="7"/>
  <c r="BZ58" i="7"/>
  <c r="BS58" i="7"/>
  <c r="BR58" i="7"/>
  <c r="CA57" i="7"/>
  <c r="BZ57" i="7"/>
  <c r="BS57" i="7"/>
  <c r="BR57" i="7"/>
  <c r="CA56" i="7"/>
  <c r="BZ56" i="7"/>
  <c r="BS56" i="7"/>
  <c r="BR56" i="7"/>
  <c r="CA55" i="7"/>
  <c r="BZ55" i="7"/>
  <c r="BS55" i="7"/>
  <c r="BR55" i="7"/>
  <c r="CA54" i="7"/>
  <c r="BZ54" i="7"/>
  <c r="BS54" i="7"/>
  <c r="BR54" i="7"/>
  <c r="CA53" i="7"/>
  <c r="BZ53" i="7"/>
  <c r="BS53" i="7"/>
  <c r="BR53" i="7"/>
  <c r="CA52" i="7"/>
  <c r="BZ52" i="7"/>
  <c r="BS52" i="7"/>
  <c r="BR52" i="7"/>
  <c r="CA51" i="7"/>
  <c r="BZ51" i="7"/>
  <c r="BS51" i="7"/>
  <c r="BR51" i="7"/>
  <c r="CA50" i="7"/>
  <c r="BZ50" i="7"/>
  <c r="BS50" i="7"/>
  <c r="BR50" i="7"/>
  <c r="CA49" i="7"/>
  <c r="BZ49" i="7"/>
  <c r="BS49" i="7"/>
  <c r="BR49" i="7"/>
  <c r="CA48" i="7"/>
  <c r="BZ48" i="7"/>
  <c r="BS48" i="7"/>
  <c r="BR48" i="7"/>
  <c r="CA47" i="7"/>
  <c r="BZ47" i="7"/>
  <c r="BS47" i="7"/>
  <c r="BR47" i="7"/>
  <c r="BK70" i="9"/>
  <c r="BJ70" i="9"/>
  <c r="BC70" i="9"/>
  <c r="BB70" i="9"/>
  <c r="AU70" i="9"/>
  <c r="AT70" i="9"/>
  <c r="AM70" i="9"/>
  <c r="AL70" i="9"/>
  <c r="AE70" i="9"/>
  <c r="AD70" i="9"/>
  <c r="W70" i="9"/>
  <c r="V70" i="9"/>
  <c r="O70" i="9"/>
  <c r="N70" i="9"/>
  <c r="G70" i="9"/>
  <c r="F70" i="9"/>
  <c r="BK69" i="9"/>
  <c r="BJ69" i="9"/>
  <c r="BC69" i="9"/>
  <c r="BB69" i="9"/>
  <c r="AU69" i="9"/>
  <c r="AT69" i="9"/>
  <c r="AM69" i="9"/>
  <c r="AL69" i="9"/>
  <c r="AE69" i="9"/>
  <c r="AD69" i="9"/>
  <c r="W69" i="9"/>
  <c r="V69" i="9"/>
  <c r="O69" i="9"/>
  <c r="N69" i="9"/>
  <c r="G69" i="9"/>
  <c r="F69" i="9"/>
  <c r="BK68" i="9"/>
  <c r="BJ68" i="9"/>
  <c r="BC68" i="9"/>
  <c r="BB68" i="9"/>
  <c r="AU68" i="9"/>
  <c r="AT68" i="9"/>
  <c r="AM68" i="9"/>
  <c r="AL68" i="9"/>
  <c r="AE68" i="9"/>
  <c r="AD68" i="9"/>
  <c r="W68" i="9"/>
  <c r="V68" i="9"/>
  <c r="O68" i="9"/>
  <c r="N68" i="9"/>
  <c r="G68" i="9"/>
  <c r="F68" i="9"/>
  <c r="BK67" i="9"/>
  <c r="BJ67" i="9"/>
  <c r="BC67" i="9"/>
  <c r="BB67" i="9"/>
  <c r="AU67" i="9"/>
  <c r="AT67" i="9"/>
  <c r="AM67" i="9"/>
  <c r="AL67" i="9"/>
  <c r="AE67" i="9"/>
  <c r="AD67" i="9"/>
  <c r="W67" i="9"/>
  <c r="V67" i="9"/>
  <c r="O67" i="9"/>
  <c r="N67" i="9"/>
  <c r="G67" i="9"/>
  <c r="F67" i="9"/>
  <c r="BK66" i="9"/>
  <c r="BJ66" i="9"/>
  <c r="BC66" i="9"/>
  <c r="BB66" i="9"/>
  <c r="AU66" i="9"/>
  <c r="AT66" i="9"/>
  <c r="AM66" i="9"/>
  <c r="AL66" i="9"/>
  <c r="AE66" i="9"/>
  <c r="AD66" i="9"/>
  <c r="W66" i="9"/>
  <c r="V66" i="9"/>
  <c r="O66" i="9"/>
  <c r="N66" i="9"/>
  <c r="G66" i="9"/>
  <c r="F66" i="9"/>
  <c r="BK65" i="9"/>
  <c r="BJ65" i="9"/>
  <c r="BC65" i="9"/>
  <c r="BB65" i="9"/>
  <c r="AU65" i="9"/>
  <c r="AT65" i="9"/>
  <c r="AM65" i="9"/>
  <c r="AL65" i="9"/>
  <c r="AE65" i="9"/>
  <c r="AD65" i="9"/>
  <c r="W65" i="9"/>
  <c r="V65" i="9"/>
  <c r="O65" i="9"/>
  <c r="N65" i="9"/>
  <c r="G65" i="9"/>
  <c r="F65" i="9"/>
  <c r="BK64" i="9"/>
  <c r="BJ64" i="9"/>
  <c r="BC64" i="9"/>
  <c r="BB64" i="9"/>
  <c r="AU64" i="9"/>
  <c r="AT64" i="9"/>
  <c r="AM64" i="9"/>
  <c r="AL64" i="9"/>
  <c r="AE64" i="9"/>
  <c r="AD64" i="9"/>
  <c r="W64" i="9"/>
  <c r="V64" i="9"/>
  <c r="O64" i="9"/>
  <c r="N64" i="9"/>
  <c r="G64" i="9"/>
  <c r="F64" i="9"/>
  <c r="BK63" i="9"/>
  <c r="BJ63" i="9"/>
  <c r="BC63" i="9"/>
  <c r="BB63" i="9"/>
  <c r="AU63" i="9"/>
  <c r="AT63" i="9"/>
  <c r="AM63" i="9"/>
  <c r="AL63" i="9"/>
  <c r="AE63" i="9"/>
  <c r="AD63" i="9"/>
  <c r="W63" i="9"/>
  <c r="V63" i="9"/>
  <c r="O63" i="9"/>
  <c r="N63" i="9"/>
  <c r="G63" i="9"/>
  <c r="F63" i="9"/>
  <c r="BK62" i="9"/>
  <c r="BJ62" i="9"/>
  <c r="BC62" i="9"/>
  <c r="BB62" i="9"/>
  <c r="AU62" i="9"/>
  <c r="AT62" i="9"/>
  <c r="AM62" i="9"/>
  <c r="AL62" i="9"/>
  <c r="AE62" i="9"/>
  <c r="AD62" i="9"/>
  <c r="W62" i="9"/>
  <c r="V62" i="9"/>
  <c r="O62" i="9"/>
  <c r="N62" i="9"/>
  <c r="G62" i="9"/>
  <c r="F62" i="9"/>
  <c r="BK61" i="9"/>
  <c r="BJ61" i="9"/>
  <c r="BC61" i="9"/>
  <c r="BB61" i="9"/>
  <c r="AU61" i="9"/>
  <c r="AT61" i="9"/>
  <c r="AM61" i="9"/>
  <c r="AL61" i="9"/>
  <c r="AE61" i="9"/>
  <c r="AD61" i="9"/>
  <c r="W61" i="9"/>
  <c r="V61" i="9"/>
  <c r="O61" i="9"/>
  <c r="N61" i="9"/>
  <c r="G61" i="9"/>
  <c r="F61" i="9"/>
  <c r="BK60" i="9"/>
  <c r="BJ60" i="9"/>
  <c r="BC60" i="9"/>
  <c r="BB60" i="9"/>
  <c r="AU60" i="9"/>
  <c r="AT60" i="9"/>
  <c r="AM60" i="9"/>
  <c r="AL60" i="9"/>
  <c r="AE60" i="9"/>
  <c r="AD60" i="9"/>
  <c r="W60" i="9"/>
  <c r="V60" i="9"/>
  <c r="O60" i="9"/>
  <c r="N60" i="9"/>
  <c r="G60" i="9"/>
  <c r="F60" i="9"/>
  <c r="BK59" i="9"/>
  <c r="BJ59" i="9"/>
  <c r="BC59" i="9"/>
  <c r="BB59" i="9"/>
  <c r="AU59" i="9"/>
  <c r="AT59" i="9"/>
  <c r="AM59" i="9"/>
  <c r="AL59" i="9"/>
  <c r="AE59" i="9"/>
  <c r="AD59" i="9"/>
  <c r="W59" i="9"/>
  <c r="V59" i="9"/>
  <c r="O59" i="9"/>
  <c r="N59" i="9"/>
  <c r="G59" i="9"/>
  <c r="F59" i="9"/>
  <c r="BK58" i="9"/>
  <c r="BJ58" i="9"/>
  <c r="BC58" i="9"/>
  <c r="BB58" i="9"/>
  <c r="AU58" i="9"/>
  <c r="AT58" i="9"/>
  <c r="AM58" i="9"/>
  <c r="AL58" i="9"/>
  <c r="AE58" i="9"/>
  <c r="AD58" i="9"/>
  <c r="W58" i="9"/>
  <c r="V58" i="9"/>
  <c r="O58" i="9"/>
  <c r="N58" i="9"/>
  <c r="G58" i="9"/>
  <c r="F58" i="9"/>
  <c r="BK57" i="9"/>
  <c r="BJ57" i="9"/>
  <c r="BC57" i="9"/>
  <c r="BB57" i="9"/>
  <c r="AU57" i="9"/>
  <c r="AT57" i="9"/>
  <c r="AM57" i="9"/>
  <c r="AL57" i="9"/>
  <c r="AE57" i="9"/>
  <c r="AD57" i="9"/>
  <c r="W57" i="9"/>
  <c r="V57" i="9"/>
  <c r="O57" i="9"/>
  <c r="N57" i="9"/>
  <c r="G57" i="9"/>
  <c r="F57" i="9"/>
  <c r="BK56" i="9"/>
  <c r="BJ56" i="9"/>
  <c r="BC56" i="9"/>
  <c r="BB56" i="9"/>
  <c r="AU56" i="9"/>
  <c r="AT56" i="9"/>
  <c r="AM56" i="9"/>
  <c r="AL56" i="9"/>
  <c r="AE56" i="9"/>
  <c r="AD56" i="9"/>
  <c r="W56" i="9"/>
  <c r="V56" i="9"/>
  <c r="O56" i="9"/>
  <c r="N56" i="9"/>
  <c r="G56" i="9"/>
  <c r="F56" i="9"/>
  <c r="BK55" i="9"/>
  <c r="BJ55" i="9"/>
  <c r="BC55" i="9"/>
  <c r="BB55" i="9"/>
  <c r="AU55" i="9"/>
  <c r="AT55" i="9"/>
  <c r="AM55" i="9"/>
  <c r="AL55" i="9"/>
  <c r="AE55" i="9"/>
  <c r="AD55" i="9"/>
  <c r="W55" i="9"/>
  <c r="V55" i="9"/>
  <c r="O55" i="9"/>
  <c r="N55" i="9"/>
  <c r="G55" i="9"/>
  <c r="F55" i="9"/>
  <c r="BK54" i="9"/>
  <c r="BJ54" i="9"/>
  <c r="BC54" i="9"/>
  <c r="BB54" i="9"/>
  <c r="AU54" i="9"/>
  <c r="AT54" i="9"/>
  <c r="AM54" i="9"/>
  <c r="AL54" i="9"/>
  <c r="AE54" i="9"/>
  <c r="AD54" i="9"/>
  <c r="W54" i="9"/>
  <c r="V54" i="9"/>
  <c r="O54" i="9"/>
  <c r="N54" i="9"/>
  <c r="G54" i="9"/>
  <c r="F54" i="9"/>
  <c r="BK53" i="9"/>
  <c r="BJ53" i="9"/>
  <c r="BC53" i="9"/>
  <c r="BB53" i="9"/>
  <c r="AU53" i="9"/>
  <c r="AT53" i="9"/>
  <c r="AM53" i="9"/>
  <c r="AL53" i="9"/>
  <c r="AE53" i="9"/>
  <c r="AD53" i="9"/>
  <c r="W53" i="9"/>
  <c r="V53" i="9"/>
  <c r="O53" i="9"/>
  <c r="N53" i="9"/>
  <c r="G53" i="9"/>
  <c r="F53" i="9"/>
  <c r="BK52" i="9"/>
  <c r="BJ52" i="9"/>
  <c r="BC52" i="9"/>
  <c r="BB52" i="9"/>
  <c r="AU52" i="9"/>
  <c r="AT52" i="9"/>
  <c r="AM52" i="9"/>
  <c r="AL52" i="9"/>
  <c r="AE52" i="9"/>
  <c r="AD52" i="9"/>
  <c r="W52" i="9"/>
  <c r="V52" i="9"/>
  <c r="O52" i="9"/>
  <c r="N52" i="9"/>
  <c r="G52" i="9"/>
  <c r="F52" i="9"/>
  <c r="BK51" i="9"/>
  <c r="BJ51" i="9"/>
  <c r="BC51" i="9"/>
  <c r="BB51" i="9"/>
  <c r="AU51" i="9"/>
  <c r="AT51" i="9"/>
  <c r="AM51" i="9"/>
  <c r="AL51" i="9"/>
  <c r="AE51" i="9"/>
  <c r="AD51" i="9"/>
  <c r="W51" i="9"/>
  <c r="V51" i="9"/>
  <c r="O51" i="9"/>
  <c r="N51" i="9"/>
  <c r="G51" i="9"/>
  <c r="F51" i="9"/>
  <c r="BK50" i="9"/>
  <c r="BJ50" i="9"/>
  <c r="BC50" i="9"/>
  <c r="BB50" i="9"/>
  <c r="AU50" i="9"/>
  <c r="AT50" i="9"/>
  <c r="AM50" i="9"/>
  <c r="AL50" i="9"/>
  <c r="AE50" i="9"/>
  <c r="AD50" i="9"/>
  <c r="W50" i="9"/>
  <c r="V50" i="9"/>
  <c r="O50" i="9"/>
  <c r="N50" i="9"/>
  <c r="G50" i="9"/>
  <c r="F50" i="9"/>
  <c r="BK49" i="9"/>
  <c r="BJ49" i="9"/>
  <c r="BC49" i="9"/>
  <c r="BB49" i="9"/>
  <c r="AU49" i="9"/>
  <c r="AT49" i="9"/>
  <c r="AM49" i="9"/>
  <c r="AL49" i="9"/>
  <c r="AE49" i="9"/>
  <c r="AD49" i="9"/>
  <c r="W49" i="9"/>
  <c r="V49" i="9"/>
  <c r="O49" i="9"/>
  <c r="N49" i="9"/>
  <c r="G49" i="9"/>
  <c r="F49" i="9"/>
  <c r="BK48" i="9"/>
  <c r="BJ48" i="9"/>
  <c r="BC48" i="9"/>
  <c r="BB48" i="9"/>
  <c r="AU48" i="9"/>
  <c r="AT48" i="9"/>
  <c r="AM48" i="9"/>
  <c r="AL48" i="9"/>
  <c r="AE48" i="9"/>
  <c r="AD48" i="9"/>
  <c r="W48" i="9"/>
  <c r="V48" i="9"/>
  <c r="O48" i="9"/>
  <c r="N48" i="9"/>
  <c r="G48" i="9"/>
  <c r="F48" i="9"/>
  <c r="BK47" i="9"/>
  <c r="BJ47" i="9"/>
  <c r="BC47" i="9"/>
  <c r="BB47" i="9"/>
  <c r="AU47" i="9"/>
  <c r="AT47" i="9"/>
  <c r="AM47" i="9"/>
  <c r="AL47" i="9"/>
  <c r="AE47" i="9"/>
  <c r="AD47" i="9"/>
  <c r="W47" i="9"/>
  <c r="V47" i="9"/>
  <c r="O47" i="9"/>
  <c r="N47" i="9"/>
  <c r="G47" i="9"/>
  <c r="F47" i="9"/>
  <c r="BK46" i="9"/>
  <c r="BJ46" i="9"/>
  <c r="BC46" i="9"/>
  <c r="BB46" i="9"/>
  <c r="AU46" i="9"/>
  <c r="AT46" i="9"/>
  <c r="AM46" i="9"/>
  <c r="AL46" i="9"/>
  <c r="AE46" i="9"/>
  <c r="AD46" i="9"/>
  <c r="W46" i="9"/>
  <c r="V46" i="9"/>
  <c r="O46" i="9"/>
  <c r="N46" i="9"/>
  <c r="G46" i="9"/>
  <c r="F46" i="9"/>
  <c r="BK45" i="9"/>
  <c r="BJ45" i="9"/>
  <c r="BC45" i="9"/>
  <c r="BB45" i="9"/>
  <c r="AU45" i="9"/>
  <c r="AT45" i="9"/>
  <c r="AM45" i="9"/>
  <c r="AL45" i="9"/>
  <c r="AE45" i="9"/>
  <c r="AD45" i="9"/>
  <c r="W45" i="9"/>
  <c r="V45" i="9"/>
  <c r="O45" i="9"/>
  <c r="N45" i="9"/>
  <c r="G45" i="9"/>
  <c r="F45" i="9"/>
  <c r="BK44" i="9"/>
  <c r="BJ44" i="9"/>
  <c r="BC44" i="9"/>
  <c r="BB44" i="9"/>
  <c r="AU44" i="9"/>
  <c r="AT44" i="9"/>
  <c r="AM44" i="9"/>
  <c r="AL44" i="9"/>
  <c r="AE44" i="9"/>
  <c r="AD44" i="9"/>
  <c r="W44" i="9"/>
  <c r="V44" i="9"/>
  <c r="O44" i="9"/>
  <c r="N44" i="9"/>
  <c r="G44" i="9"/>
  <c r="F44" i="9"/>
  <c r="BK43" i="9"/>
  <c r="BJ43" i="9"/>
  <c r="BC43" i="9"/>
  <c r="BB43" i="9"/>
  <c r="AU43" i="9"/>
  <c r="AT43" i="9"/>
  <c r="AM43" i="9"/>
  <c r="AL43" i="9"/>
  <c r="AE43" i="9"/>
  <c r="AD43" i="9"/>
  <c r="W43" i="9"/>
  <c r="V43" i="9"/>
  <c r="O43" i="9"/>
  <c r="N43" i="9"/>
  <c r="G43" i="9"/>
  <c r="F43" i="9"/>
  <c r="BK42" i="9"/>
  <c r="BJ42" i="9"/>
  <c r="BC42" i="9"/>
  <c r="BB42" i="9"/>
  <c r="AU42" i="9"/>
  <c r="AT42" i="9"/>
  <c r="AM42" i="9"/>
  <c r="AL42" i="9"/>
  <c r="AE42" i="9"/>
  <c r="AD42" i="9"/>
  <c r="W42" i="9"/>
  <c r="V42" i="9"/>
  <c r="O42" i="9"/>
  <c r="N42" i="9"/>
  <c r="G42" i="9"/>
  <c r="F42" i="9"/>
  <c r="BK41" i="9"/>
  <c r="BJ41" i="9"/>
  <c r="BC41" i="9"/>
  <c r="BB41" i="9"/>
  <c r="AU41" i="9"/>
  <c r="AT41" i="9"/>
  <c r="AM41" i="9"/>
  <c r="AL41" i="9"/>
  <c r="AE41" i="9"/>
  <c r="AD41" i="9"/>
  <c r="W41" i="9"/>
  <c r="V41" i="9"/>
  <c r="O41" i="9"/>
  <c r="N41" i="9"/>
  <c r="G41" i="9"/>
  <c r="F41" i="9"/>
  <c r="BK40" i="9"/>
  <c r="BJ40" i="9"/>
  <c r="BC40" i="9"/>
  <c r="BB40" i="9"/>
  <c r="AU40" i="9"/>
  <c r="AT40" i="9"/>
  <c r="AM40" i="9"/>
  <c r="AL40" i="9"/>
  <c r="AE40" i="9"/>
  <c r="AD40" i="9"/>
  <c r="W40" i="9"/>
  <c r="V40" i="9"/>
  <c r="O40" i="9"/>
  <c r="N40" i="9"/>
  <c r="G40" i="9"/>
  <c r="F40" i="9"/>
  <c r="BK39" i="9"/>
  <c r="BJ39" i="9"/>
  <c r="BC39" i="9"/>
  <c r="BB39" i="9"/>
  <c r="AU39" i="9"/>
  <c r="AT39" i="9"/>
  <c r="AM39" i="9"/>
  <c r="AL39" i="9"/>
  <c r="AE39" i="9"/>
  <c r="AD39" i="9"/>
  <c r="W39" i="9"/>
  <c r="V39" i="9"/>
  <c r="O39" i="9"/>
  <c r="N39" i="9"/>
  <c r="G39" i="9"/>
  <c r="F39" i="9"/>
  <c r="BK38" i="9"/>
  <c r="BJ38" i="9"/>
  <c r="BC38" i="9"/>
  <c r="BB38" i="9"/>
  <c r="AU38" i="9"/>
  <c r="AT38" i="9"/>
  <c r="AM38" i="9"/>
  <c r="AL38" i="9"/>
  <c r="AE38" i="9"/>
  <c r="AD38" i="9"/>
  <c r="W38" i="9"/>
  <c r="V38" i="9"/>
  <c r="O38" i="9"/>
  <c r="N38" i="9"/>
  <c r="G38" i="9"/>
  <c r="F38" i="9"/>
  <c r="BK37" i="9"/>
  <c r="BJ37" i="9"/>
  <c r="BC37" i="9"/>
  <c r="BB37" i="9"/>
  <c r="AU37" i="9"/>
  <c r="AT37" i="9"/>
  <c r="AM37" i="9"/>
  <c r="AL37" i="9"/>
  <c r="AE37" i="9"/>
  <c r="AD37" i="9"/>
  <c r="W37" i="9"/>
  <c r="V37" i="9"/>
  <c r="O37" i="9"/>
  <c r="N37" i="9"/>
  <c r="G37" i="9"/>
  <c r="F37" i="9"/>
  <c r="BK84" i="8"/>
  <c r="BJ84" i="8"/>
  <c r="BC84" i="8"/>
  <c r="BB84" i="8"/>
  <c r="AU84" i="8"/>
  <c r="AT84" i="8"/>
  <c r="AM84" i="8"/>
  <c r="AL84" i="8"/>
  <c r="AE84" i="8"/>
  <c r="AD84" i="8"/>
  <c r="W84" i="8"/>
  <c r="V84" i="8"/>
  <c r="O84" i="8"/>
  <c r="N84" i="8"/>
  <c r="G84" i="8"/>
  <c r="F84" i="8"/>
  <c r="BK83" i="8"/>
  <c r="BJ83" i="8"/>
  <c r="BC83" i="8"/>
  <c r="BB83" i="8"/>
  <c r="AU83" i="8"/>
  <c r="AT83" i="8"/>
  <c r="AM83" i="8"/>
  <c r="AL83" i="8"/>
  <c r="AE83" i="8"/>
  <c r="AD83" i="8"/>
  <c r="W83" i="8"/>
  <c r="V83" i="8"/>
  <c r="O83" i="8"/>
  <c r="N83" i="8"/>
  <c r="G83" i="8"/>
  <c r="F83" i="8"/>
  <c r="BK82" i="8"/>
  <c r="BJ82" i="8"/>
  <c r="BC82" i="8"/>
  <c r="BB82" i="8"/>
  <c r="AU82" i="8"/>
  <c r="AT82" i="8"/>
  <c r="AM82" i="8"/>
  <c r="AL82" i="8"/>
  <c r="AE82" i="8"/>
  <c r="AD82" i="8"/>
  <c r="W82" i="8"/>
  <c r="V82" i="8"/>
  <c r="O82" i="8"/>
  <c r="N82" i="8"/>
  <c r="G82" i="8"/>
  <c r="F82" i="8"/>
  <c r="BK81" i="8"/>
  <c r="BJ81" i="8"/>
  <c r="BC81" i="8"/>
  <c r="BB81" i="8"/>
  <c r="AU81" i="8"/>
  <c r="AT81" i="8"/>
  <c r="AM81" i="8"/>
  <c r="AL81" i="8"/>
  <c r="AE81" i="8"/>
  <c r="AD81" i="8"/>
  <c r="W81" i="8"/>
  <c r="V81" i="8"/>
  <c r="O81" i="8"/>
  <c r="N81" i="8"/>
  <c r="G81" i="8"/>
  <c r="F81" i="8"/>
  <c r="BK80" i="8"/>
  <c r="BJ80" i="8"/>
  <c r="BC80" i="8"/>
  <c r="BB80" i="8"/>
  <c r="AU80" i="8"/>
  <c r="AT80" i="8"/>
  <c r="AM80" i="8"/>
  <c r="AL80" i="8"/>
  <c r="AE80" i="8"/>
  <c r="AD80" i="8"/>
  <c r="W80" i="8"/>
  <c r="V80" i="8"/>
  <c r="O80" i="8"/>
  <c r="N80" i="8"/>
  <c r="G80" i="8"/>
  <c r="F80" i="8"/>
  <c r="BK79" i="8"/>
  <c r="BJ79" i="8"/>
  <c r="BC79" i="8"/>
  <c r="BB79" i="8"/>
  <c r="AU79" i="8"/>
  <c r="AT79" i="8"/>
  <c r="AM79" i="8"/>
  <c r="AL79" i="8"/>
  <c r="AE79" i="8"/>
  <c r="AD79" i="8"/>
  <c r="W79" i="8"/>
  <c r="V79" i="8"/>
  <c r="O79" i="8"/>
  <c r="N79" i="8"/>
  <c r="G79" i="8"/>
  <c r="F79" i="8"/>
  <c r="BK78" i="8"/>
  <c r="BJ78" i="8"/>
  <c r="BC78" i="8"/>
  <c r="BB78" i="8"/>
  <c r="AU78" i="8"/>
  <c r="AT78" i="8"/>
  <c r="AM78" i="8"/>
  <c r="AL78" i="8"/>
  <c r="AE78" i="8"/>
  <c r="AD78" i="8"/>
  <c r="W78" i="8"/>
  <c r="V78" i="8"/>
  <c r="O78" i="8"/>
  <c r="N78" i="8"/>
  <c r="G78" i="8"/>
  <c r="F78" i="8"/>
  <c r="BK77" i="8"/>
  <c r="BJ77" i="8"/>
  <c r="BC77" i="8"/>
  <c r="BB77" i="8"/>
  <c r="AU77" i="8"/>
  <c r="AT77" i="8"/>
  <c r="AM77" i="8"/>
  <c r="AL77" i="8"/>
  <c r="AE77" i="8"/>
  <c r="AD77" i="8"/>
  <c r="W77" i="8"/>
  <c r="V77" i="8"/>
  <c r="O77" i="8"/>
  <c r="N77" i="8"/>
  <c r="G77" i="8"/>
  <c r="F77" i="8"/>
  <c r="BK76" i="8"/>
  <c r="BJ76" i="8"/>
  <c r="BC76" i="8"/>
  <c r="BB76" i="8"/>
  <c r="AU76" i="8"/>
  <c r="AT76" i="8"/>
  <c r="AM76" i="8"/>
  <c r="AL76" i="8"/>
  <c r="AE76" i="8"/>
  <c r="AD76" i="8"/>
  <c r="W76" i="8"/>
  <c r="V76" i="8"/>
  <c r="O76" i="8"/>
  <c r="N76" i="8"/>
  <c r="G76" i="8"/>
  <c r="F76" i="8"/>
  <c r="BK75" i="8"/>
  <c r="BJ75" i="8"/>
  <c r="BC75" i="8"/>
  <c r="BB75" i="8"/>
  <c r="AU75" i="8"/>
  <c r="AT75" i="8"/>
  <c r="AM75" i="8"/>
  <c r="AL75" i="8"/>
  <c r="AE75" i="8"/>
  <c r="AD75" i="8"/>
  <c r="W75" i="8"/>
  <c r="V75" i="8"/>
  <c r="O75" i="8"/>
  <c r="N75" i="8"/>
  <c r="G75" i="8"/>
  <c r="F75" i="8"/>
  <c r="BK74" i="8"/>
  <c r="BJ74" i="8"/>
  <c r="BC74" i="8"/>
  <c r="BB74" i="8"/>
  <c r="AU74" i="8"/>
  <c r="AT74" i="8"/>
  <c r="AM74" i="8"/>
  <c r="AL74" i="8"/>
  <c r="AE74" i="8"/>
  <c r="AD74" i="8"/>
  <c r="W74" i="8"/>
  <c r="V74" i="8"/>
  <c r="O74" i="8"/>
  <c r="N74" i="8"/>
  <c r="G74" i="8"/>
  <c r="F74" i="8"/>
  <c r="BK73" i="8"/>
  <c r="BJ73" i="8"/>
  <c r="BC73" i="8"/>
  <c r="BB73" i="8"/>
  <c r="AU73" i="8"/>
  <c r="AT73" i="8"/>
  <c r="AM73" i="8"/>
  <c r="AL73" i="8"/>
  <c r="AE73" i="8"/>
  <c r="AD73" i="8"/>
  <c r="W73" i="8"/>
  <c r="V73" i="8"/>
  <c r="O73" i="8"/>
  <c r="N73" i="8"/>
  <c r="G73" i="8"/>
  <c r="F73" i="8"/>
  <c r="BK72" i="8"/>
  <c r="BJ72" i="8"/>
  <c r="BC72" i="8"/>
  <c r="BB72" i="8"/>
  <c r="AU72" i="8"/>
  <c r="AT72" i="8"/>
  <c r="AM72" i="8"/>
  <c r="AL72" i="8"/>
  <c r="AE72" i="8"/>
  <c r="AD72" i="8"/>
  <c r="W72" i="8"/>
  <c r="V72" i="8"/>
  <c r="O72" i="8"/>
  <c r="N72" i="8"/>
  <c r="G72" i="8"/>
  <c r="F72" i="8"/>
  <c r="BK71" i="8"/>
  <c r="BJ71" i="8"/>
  <c r="BC71" i="8"/>
  <c r="BB71" i="8"/>
  <c r="AU71" i="8"/>
  <c r="AT71" i="8"/>
  <c r="AM71" i="8"/>
  <c r="AL71" i="8"/>
  <c r="AE71" i="8"/>
  <c r="AD71" i="8"/>
  <c r="W71" i="8"/>
  <c r="V71" i="8"/>
  <c r="O71" i="8"/>
  <c r="N71" i="8"/>
  <c r="G71" i="8"/>
  <c r="F71" i="8"/>
  <c r="BK70" i="8"/>
  <c r="BJ70" i="8"/>
  <c r="BC70" i="8"/>
  <c r="BB70" i="8"/>
  <c r="AU70" i="8"/>
  <c r="AT70" i="8"/>
  <c r="AM70" i="8"/>
  <c r="AL70" i="8"/>
  <c r="AE70" i="8"/>
  <c r="AD70" i="8"/>
  <c r="W70" i="8"/>
  <c r="V70" i="8"/>
  <c r="O70" i="8"/>
  <c r="N70" i="8"/>
  <c r="G70" i="8"/>
  <c r="F70" i="8"/>
  <c r="BK69" i="8"/>
  <c r="BJ69" i="8"/>
  <c r="BC69" i="8"/>
  <c r="BB69" i="8"/>
  <c r="AU69" i="8"/>
  <c r="AT69" i="8"/>
  <c r="AM69" i="8"/>
  <c r="AL69" i="8"/>
  <c r="AE69" i="8"/>
  <c r="AD69" i="8"/>
  <c r="W69" i="8"/>
  <c r="V69" i="8"/>
  <c r="O69" i="8"/>
  <c r="N69" i="8"/>
  <c r="G69" i="8"/>
  <c r="F69" i="8"/>
  <c r="BK68" i="8"/>
  <c r="BJ68" i="8"/>
  <c r="BC68" i="8"/>
  <c r="BB68" i="8"/>
  <c r="AU68" i="8"/>
  <c r="AT68" i="8"/>
  <c r="AM68" i="8"/>
  <c r="AL68" i="8"/>
  <c r="AE68" i="8"/>
  <c r="AD68" i="8"/>
  <c r="W68" i="8"/>
  <c r="V68" i="8"/>
  <c r="O68" i="8"/>
  <c r="N68" i="8"/>
  <c r="G68" i="8"/>
  <c r="F68" i="8"/>
  <c r="BK67" i="8"/>
  <c r="BJ67" i="8"/>
  <c r="BC67" i="8"/>
  <c r="BB67" i="8"/>
  <c r="AU67" i="8"/>
  <c r="AT67" i="8"/>
  <c r="AM67" i="8"/>
  <c r="AL67" i="8"/>
  <c r="AE67" i="8"/>
  <c r="AD67" i="8"/>
  <c r="W67" i="8"/>
  <c r="V67" i="8"/>
  <c r="O67" i="8"/>
  <c r="N67" i="8"/>
  <c r="G67" i="8"/>
  <c r="F67" i="8"/>
  <c r="BK66" i="8"/>
  <c r="BJ66" i="8"/>
  <c r="BC66" i="8"/>
  <c r="BB66" i="8"/>
  <c r="AU66" i="8"/>
  <c r="AT66" i="8"/>
  <c r="AM66" i="8"/>
  <c r="AL66" i="8"/>
  <c r="AE66" i="8"/>
  <c r="AD66" i="8"/>
  <c r="W66" i="8"/>
  <c r="V66" i="8"/>
  <c r="O66" i="8"/>
  <c r="N66" i="8"/>
  <c r="G66" i="8"/>
  <c r="F66" i="8"/>
  <c r="BK65" i="8"/>
  <c r="BJ65" i="8"/>
  <c r="BC65" i="8"/>
  <c r="BB65" i="8"/>
  <c r="AU65" i="8"/>
  <c r="AT65" i="8"/>
  <c r="AM65" i="8"/>
  <c r="AL65" i="8"/>
  <c r="AE65" i="8"/>
  <c r="AD65" i="8"/>
  <c r="W65" i="8"/>
  <c r="V65" i="8"/>
  <c r="O65" i="8"/>
  <c r="N65" i="8"/>
  <c r="G65" i="8"/>
  <c r="F65" i="8"/>
  <c r="BK64" i="8"/>
  <c r="BJ64" i="8"/>
  <c r="BC64" i="8"/>
  <c r="BB64" i="8"/>
  <c r="AU64" i="8"/>
  <c r="AT64" i="8"/>
  <c r="AM64" i="8"/>
  <c r="AL64" i="8"/>
  <c r="AE64" i="8"/>
  <c r="AD64" i="8"/>
  <c r="W64" i="8"/>
  <c r="V64" i="8"/>
  <c r="O64" i="8"/>
  <c r="N64" i="8"/>
  <c r="G64" i="8"/>
  <c r="F64" i="8"/>
  <c r="BK63" i="8"/>
  <c r="BJ63" i="8"/>
  <c r="BC63" i="8"/>
  <c r="BB63" i="8"/>
  <c r="AU63" i="8"/>
  <c r="AT63" i="8"/>
  <c r="AM63" i="8"/>
  <c r="AL63" i="8"/>
  <c r="AE63" i="8"/>
  <c r="AD63" i="8"/>
  <c r="W63" i="8"/>
  <c r="V63" i="8"/>
  <c r="O63" i="8"/>
  <c r="N63" i="8"/>
  <c r="G63" i="8"/>
  <c r="F63" i="8"/>
  <c r="BK62" i="8"/>
  <c r="BJ62" i="8"/>
  <c r="BC62" i="8"/>
  <c r="BB62" i="8"/>
  <c r="AU62" i="8"/>
  <c r="AT62" i="8"/>
  <c r="AM62" i="8"/>
  <c r="AL62" i="8"/>
  <c r="AE62" i="8"/>
  <c r="AD62" i="8"/>
  <c r="W62" i="8"/>
  <c r="V62" i="8"/>
  <c r="O62" i="8"/>
  <c r="N62" i="8"/>
  <c r="G62" i="8"/>
  <c r="F62" i="8"/>
  <c r="BK61" i="8"/>
  <c r="BJ61" i="8"/>
  <c r="BC61" i="8"/>
  <c r="BB61" i="8"/>
  <c r="AU61" i="8"/>
  <c r="AT61" i="8"/>
  <c r="AM61" i="8"/>
  <c r="AL61" i="8"/>
  <c r="AE61" i="8"/>
  <c r="AD61" i="8"/>
  <c r="W61" i="8"/>
  <c r="V61" i="8"/>
  <c r="O61" i="8"/>
  <c r="N61" i="8"/>
  <c r="G61" i="8"/>
  <c r="F61" i="8"/>
  <c r="BK60" i="8"/>
  <c r="BJ60" i="8"/>
  <c r="BC60" i="8"/>
  <c r="BB60" i="8"/>
  <c r="AU60" i="8"/>
  <c r="AT60" i="8"/>
  <c r="AM60" i="8"/>
  <c r="AL60" i="8"/>
  <c r="AE60" i="8"/>
  <c r="AD60" i="8"/>
  <c r="W60" i="8"/>
  <c r="V60" i="8"/>
  <c r="O60" i="8"/>
  <c r="N60" i="8"/>
  <c r="G60" i="8"/>
  <c r="F60" i="8"/>
  <c r="BK59" i="8"/>
  <c r="BJ59" i="8"/>
  <c r="BC59" i="8"/>
  <c r="BB59" i="8"/>
  <c r="AU59" i="8"/>
  <c r="AT59" i="8"/>
  <c r="AM59" i="8"/>
  <c r="AL59" i="8"/>
  <c r="AE59" i="8"/>
  <c r="AD59" i="8"/>
  <c r="W59" i="8"/>
  <c r="V59" i="8"/>
  <c r="O59" i="8"/>
  <c r="N59" i="8"/>
  <c r="G59" i="8"/>
  <c r="F59" i="8"/>
  <c r="BK58" i="8"/>
  <c r="BJ58" i="8"/>
  <c r="BC58" i="8"/>
  <c r="BB58" i="8"/>
  <c r="AU58" i="8"/>
  <c r="AT58" i="8"/>
  <c r="AM58" i="8"/>
  <c r="AL58" i="8"/>
  <c r="AE58" i="8"/>
  <c r="AD58" i="8"/>
  <c r="W58" i="8"/>
  <c r="V58" i="8"/>
  <c r="O58" i="8"/>
  <c r="N58" i="8"/>
  <c r="G58" i="8"/>
  <c r="F58" i="8"/>
  <c r="BK57" i="8"/>
  <c r="BJ57" i="8"/>
  <c r="BC57" i="8"/>
  <c r="BB57" i="8"/>
  <c r="AU57" i="8"/>
  <c r="AT57" i="8"/>
  <c r="AM57" i="8"/>
  <c r="AL57" i="8"/>
  <c r="AE57" i="8"/>
  <c r="AD57" i="8"/>
  <c r="W57" i="8"/>
  <c r="V57" i="8"/>
  <c r="O57" i="8"/>
  <c r="N57" i="8"/>
  <c r="G57" i="8"/>
  <c r="F57" i="8"/>
  <c r="BK56" i="8"/>
  <c r="BJ56" i="8"/>
  <c r="BC56" i="8"/>
  <c r="BB56" i="8"/>
  <c r="AU56" i="8"/>
  <c r="AT56" i="8"/>
  <c r="AM56" i="8"/>
  <c r="AL56" i="8"/>
  <c r="AE56" i="8"/>
  <c r="AD56" i="8"/>
  <c r="W56" i="8"/>
  <c r="V56" i="8"/>
  <c r="O56" i="8"/>
  <c r="N56" i="8"/>
  <c r="G56" i="8"/>
  <c r="F56" i="8"/>
  <c r="BK55" i="8"/>
  <c r="BJ55" i="8"/>
  <c r="BC55" i="8"/>
  <c r="BB55" i="8"/>
  <c r="AU55" i="8"/>
  <c r="AT55" i="8"/>
  <c r="AM55" i="8"/>
  <c r="AL55" i="8"/>
  <c r="AE55" i="8"/>
  <c r="AD55" i="8"/>
  <c r="W55" i="8"/>
  <c r="V55" i="8"/>
  <c r="O55" i="8"/>
  <c r="N55" i="8"/>
  <c r="G55" i="8"/>
  <c r="F55" i="8"/>
  <c r="BK54" i="8"/>
  <c r="BJ54" i="8"/>
  <c r="BC54" i="8"/>
  <c r="BB54" i="8"/>
  <c r="AU54" i="8"/>
  <c r="AT54" i="8"/>
  <c r="AM54" i="8"/>
  <c r="AL54" i="8"/>
  <c r="AE54" i="8"/>
  <c r="AD54" i="8"/>
  <c r="W54" i="8"/>
  <c r="V54" i="8"/>
  <c r="O54" i="8"/>
  <c r="N54" i="8"/>
  <c r="G54" i="8"/>
  <c r="F54" i="8"/>
  <c r="BK53" i="8"/>
  <c r="BJ53" i="8"/>
  <c r="BC53" i="8"/>
  <c r="BB53" i="8"/>
  <c r="AU53" i="8"/>
  <c r="AT53" i="8"/>
  <c r="AM53" i="8"/>
  <c r="AL53" i="8"/>
  <c r="AE53" i="8"/>
  <c r="AD53" i="8"/>
  <c r="W53" i="8"/>
  <c r="V53" i="8"/>
  <c r="O53" i="8"/>
  <c r="N53" i="8"/>
  <c r="G53" i="8"/>
  <c r="F53" i="8"/>
  <c r="BK52" i="8"/>
  <c r="BJ52" i="8"/>
  <c r="BC52" i="8"/>
  <c r="BB52" i="8"/>
  <c r="AU52" i="8"/>
  <c r="AT52" i="8"/>
  <c r="AM52" i="8"/>
  <c r="AL52" i="8"/>
  <c r="AE52" i="8"/>
  <c r="AD52" i="8"/>
  <c r="W52" i="8"/>
  <c r="V52" i="8"/>
  <c r="O52" i="8"/>
  <c r="N52" i="8"/>
  <c r="G52" i="8"/>
  <c r="F52" i="8"/>
  <c r="BK51" i="8"/>
  <c r="BJ51" i="8"/>
  <c r="BC51" i="8"/>
  <c r="BB51" i="8"/>
  <c r="AU51" i="8"/>
  <c r="AT51" i="8"/>
  <c r="AM51" i="8"/>
  <c r="AL51" i="8"/>
  <c r="AE51" i="8"/>
  <c r="AD51" i="8"/>
  <c r="W51" i="8"/>
  <c r="V51" i="8"/>
  <c r="O51" i="8"/>
  <c r="N51" i="8"/>
  <c r="G51" i="8"/>
  <c r="F51" i="8"/>
  <c r="BK50" i="8"/>
  <c r="BJ50" i="8"/>
  <c r="BC50" i="8"/>
  <c r="BB50" i="8"/>
  <c r="AU50" i="8"/>
  <c r="AT50" i="8"/>
  <c r="AM50" i="8"/>
  <c r="AL50" i="8"/>
  <c r="AE50" i="8"/>
  <c r="AD50" i="8"/>
  <c r="W50" i="8"/>
  <c r="V50" i="8"/>
  <c r="O50" i="8"/>
  <c r="N50" i="8"/>
  <c r="G50" i="8"/>
  <c r="F50" i="8"/>
  <c r="BK49" i="8"/>
  <c r="BJ49" i="8"/>
  <c r="BC49" i="8"/>
  <c r="BB49" i="8"/>
  <c r="AU49" i="8"/>
  <c r="AT49" i="8"/>
  <c r="AM49" i="8"/>
  <c r="AL49" i="8"/>
  <c r="AE49" i="8"/>
  <c r="AD49" i="8"/>
  <c r="W49" i="8"/>
  <c r="V49" i="8"/>
  <c r="O49" i="8"/>
  <c r="N49" i="8"/>
  <c r="G49" i="8"/>
  <c r="F49" i="8"/>
  <c r="BK48" i="8"/>
  <c r="BJ48" i="8"/>
  <c r="BC48" i="8"/>
  <c r="BB48" i="8"/>
  <c r="AU48" i="8"/>
  <c r="AT48" i="8"/>
  <c r="AM48" i="8"/>
  <c r="AL48" i="8"/>
  <c r="AE48" i="8"/>
  <c r="AD48" i="8"/>
  <c r="W48" i="8"/>
  <c r="V48" i="8"/>
  <c r="O48" i="8"/>
  <c r="N48" i="8"/>
  <c r="G48" i="8"/>
  <c r="F48" i="8"/>
  <c r="BK47" i="8"/>
  <c r="BJ47" i="8"/>
  <c r="BC47" i="8"/>
  <c r="BB47" i="8"/>
  <c r="AU47" i="8"/>
  <c r="AT47" i="8"/>
  <c r="AM47" i="8"/>
  <c r="AL47" i="8"/>
  <c r="AE47" i="8"/>
  <c r="AD47" i="8"/>
  <c r="W47" i="8"/>
  <c r="V47" i="8"/>
  <c r="O47" i="8"/>
  <c r="N47" i="8"/>
  <c r="G47" i="8"/>
  <c r="F47" i="8"/>
  <c r="T815" i="7"/>
  <c r="R815" i="7"/>
  <c r="L815" i="7"/>
  <c r="J815" i="7"/>
  <c r="F815" i="7"/>
  <c r="D815" i="7"/>
  <c r="Q815" i="7" s="1"/>
  <c r="T814" i="7"/>
  <c r="R814" i="7"/>
  <c r="L814" i="7"/>
  <c r="J814" i="7"/>
  <c r="F814" i="7"/>
  <c r="D814" i="7"/>
  <c r="Q814" i="7" s="1"/>
  <c r="T813" i="7"/>
  <c r="R813" i="7"/>
  <c r="L813" i="7"/>
  <c r="J813" i="7"/>
  <c r="F813" i="7"/>
  <c r="D813" i="7"/>
  <c r="T812" i="7"/>
  <c r="R812" i="7"/>
  <c r="L812" i="7"/>
  <c r="J812" i="7"/>
  <c r="F812" i="7"/>
  <c r="D812" i="7"/>
  <c r="T811" i="7"/>
  <c r="R811" i="7"/>
  <c r="L811" i="7"/>
  <c r="J811" i="7"/>
  <c r="F811" i="7"/>
  <c r="D811" i="7"/>
  <c r="Q811" i="7" s="1"/>
  <c r="T810" i="7"/>
  <c r="R810" i="7"/>
  <c r="L810" i="7"/>
  <c r="J810" i="7"/>
  <c r="F810" i="7"/>
  <c r="D810" i="7"/>
  <c r="Q810" i="7" s="1"/>
  <c r="T809" i="7"/>
  <c r="R809" i="7"/>
  <c r="L809" i="7"/>
  <c r="J809" i="7"/>
  <c r="F809" i="7"/>
  <c r="D809" i="7"/>
  <c r="Q809" i="7" s="1"/>
  <c r="T808" i="7"/>
  <c r="R808" i="7"/>
  <c r="L808" i="7"/>
  <c r="J808" i="7"/>
  <c r="F808" i="7"/>
  <c r="D808" i="7"/>
  <c r="T807" i="7"/>
  <c r="R807" i="7"/>
  <c r="Q807" i="7"/>
  <c r="L807" i="7"/>
  <c r="J807" i="7"/>
  <c r="F807" i="7"/>
  <c r="D807" i="7"/>
  <c r="T806" i="7"/>
  <c r="R806" i="7"/>
  <c r="L806" i="7"/>
  <c r="Q806" i="7" s="1"/>
  <c r="J806" i="7"/>
  <c r="F806" i="7"/>
  <c r="D806" i="7"/>
  <c r="T805" i="7"/>
  <c r="R805" i="7"/>
  <c r="L805" i="7"/>
  <c r="J805" i="7"/>
  <c r="F805" i="7"/>
  <c r="D805" i="7"/>
  <c r="Q805" i="7" s="1"/>
  <c r="T804" i="7"/>
  <c r="R804" i="7"/>
  <c r="L804" i="7"/>
  <c r="J804" i="7"/>
  <c r="F804" i="7"/>
  <c r="D804" i="7"/>
  <c r="Q804" i="7" s="1"/>
  <c r="T803" i="7"/>
  <c r="R803" i="7"/>
  <c r="L803" i="7"/>
  <c r="J803" i="7"/>
  <c r="F803" i="7"/>
  <c r="D803" i="7"/>
  <c r="Q803" i="7" s="1"/>
  <c r="T802" i="7"/>
  <c r="R802" i="7"/>
  <c r="Q802" i="7"/>
  <c r="L802" i="7"/>
  <c r="J802" i="7"/>
  <c r="F802" i="7"/>
  <c r="D802" i="7"/>
  <c r="T801" i="7"/>
  <c r="R801" i="7"/>
  <c r="Q801" i="7"/>
  <c r="L801" i="7"/>
  <c r="J801" i="7"/>
  <c r="F801" i="7"/>
  <c r="D801" i="7"/>
  <c r="T798" i="7"/>
  <c r="R798" i="7"/>
  <c r="L798" i="7"/>
  <c r="J798" i="7"/>
  <c r="F798" i="7"/>
  <c r="D798" i="7"/>
  <c r="B798" i="7"/>
  <c r="T797" i="7"/>
  <c r="R797" i="7"/>
  <c r="L797" i="7"/>
  <c r="J797" i="7"/>
  <c r="F797" i="7"/>
  <c r="Q797" i="7" s="1"/>
  <c r="D797" i="7"/>
  <c r="B797" i="7"/>
  <c r="T796" i="7"/>
  <c r="R796" i="7"/>
  <c r="L796" i="7"/>
  <c r="J796" i="7"/>
  <c r="F796" i="7"/>
  <c r="Q796" i="7" s="1"/>
  <c r="D796" i="7"/>
  <c r="B796" i="7"/>
  <c r="T795" i="7"/>
  <c r="R795" i="7"/>
  <c r="L795" i="7"/>
  <c r="J795" i="7"/>
  <c r="F795" i="7"/>
  <c r="Q795" i="7" s="1"/>
  <c r="D795" i="7"/>
  <c r="B795" i="7"/>
  <c r="T794" i="7"/>
  <c r="R794" i="7"/>
  <c r="L794" i="7"/>
  <c r="J794" i="7"/>
  <c r="F794" i="7"/>
  <c r="Q794" i="7" s="1"/>
  <c r="D794" i="7"/>
  <c r="B794" i="7"/>
  <c r="T793" i="7"/>
  <c r="R793" i="7"/>
  <c r="L793" i="7"/>
  <c r="J793" i="7"/>
  <c r="F793" i="7"/>
  <c r="D793" i="7"/>
  <c r="B793" i="7"/>
  <c r="T792" i="7"/>
  <c r="R792" i="7"/>
  <c r="L792" i="7"/>
  <c r="J792" i="7"/>
  <c r="F792" i="7"/>
  <c r="D792" i="7"/>
  <c r="B792" i="7"/>
  <c r="T791" i="7"/>
  <c r="R791" i="7"/>
  <c r="L791" i="7"/>
  <c r="J791" i="7"/>
  <c r="F791" i="7"/>
  <c r="D791" i="7"/>
  <c r="B791" i="7"/>
  <c r="T790" i="7"/>
  <c r="R790" i="7"/>
  <c r="L790" i="7"/>
  <c r="J790" i="7"/>
  <c r="F790" i="7"/>
  <c r="D790" i="7"/>
  <c r="B790" i="7"/>
  <c r="T789" i="7"/>
  <c r="R789" i="7"/>
  <c r="L789" i="7"/>
  <c r="J789" i="7"/>
  <c r="F789" i="7"/>
  <c r="Q789" i="7" s="1"/>
  <c r="D789" i="7"/>
  <c r="B789" i="7"/>
  <c r="T788" i="7"/>
  <c r="R788" i="7"/>
  <c r="L788" i="7"/>
  <c r="J788" i="7"/>
  <c r="F788" i="7"/>
  <c r="Q788" i="7" s="1"/>
  <c r="D788" i="7"/>
  <c r="B788" i="7"/>
  <c r="T787" i="7"/>
  <c r="R787" i="7"/>
  <c r="L787" i="7"/>
  <c r="J787" i="7"/>
  <c r="F787" i="7"/>
  <c r="Q787" i="7" s="1"/>
  <c r="D787" i="7"/>
  <c r="B787" i="7"/>
  <c r="T786" i="7"/>
  <c r="R786" i="7"/>
  <c r="L786" i="7"/>
  <c r="J786" i="7"/>
  <c r="F786" i="7"/>
  <c r="Q786" i="7" s="1"/>
  <c r="D786" i="7"/>
  <c r="B786" i="7"/>
  <c r="T785" i="7"/>
  <c r="R785" i="7"/>
  <c r="L785" i="7"/>
  <c r="J785" i="7"/>
  <c r="F785" i="7"/>
  <c r="Q785" i="7" s="1"/>
  <c r="D785" i="7"/>
  <c r="B785" i="7"/>
  <c r="T784" i="7"/>
  <c r="R784" i="7"/>
  <c r="L784" i="7"/>
  <c r="J784" i="7"/>
  <c r="F784" i="7"/>
  <c r="D784" i="7"/>
  <c r="B784" i="7"/>
  <c r="T781" i="7"/>
  <c r="R781" i="7"/>
  <c r="L781" i="7"/>
  <c r="J781" i="7"/>
  <c r="F781" i="7"/>
  <c r="D781" i="7"/>
  <c r="B781" i="7"/>
  <c r="T780" i="7"/>
  <c r="R780" i="7"/>
  <c r="L780" i="7"/>
  <c r="J780" i="7"/>
  <c r="F780" i="7"/>
  <c r="D780" i="7"/>
  <c r="B780" i="7"/>
  <c r="T779" i="7"/>
  <c r="R779" i="7"/>
  <c r="L779" i="7"/>
  <c r="J779" i="7"/>
  <c r="F779" i="7"/>
  <c r="D779" i="7"/>
  <c r="B779" i="7"/>
  <c r="T778" i="7"/>
  <c r="R778" i="7"/>
  <c r="L778" i="7"/>
  <c r="J778" i="7"/>
  <c r="F778" i="7"/>
  <c r="D778" i="7"/>
  <c r="B778" i="7"/>
  <c r="Q778" i="7" s="1"/>
  <c r="T777" i="7"/>
  <c r="R777" i="7"/>
  <c r="L777" i="7"/>
  <c r="J777" i="7"/>
  <c r="F777" i="7"/>
  <c r="D777" i="7"/>
  <c r="B777" i="7"/>
  <c r="Q777" i="7" s="1"/>
  <c r="T776" i="7"/>
  <c r="R776" i="7"/>
  <c r="L776" i="7"/>
  <c r="J776" i="7"/>
  <c r="F776" i="7"/>
  <c r="D776" i="7"/>
  <c r="B776" i="7"/>
  <c r="Q776" i="7" s="1"/>
  <c r="T775" i="7"/>
  <c r="R775" i="7"/>
  <c r="L775" i="7"/>
  <c r="J775" i="7"/>
  <c r="F775" i="7"/>
  <c r="D775" i="7"/>
  <c r="B775" i="7"/>
  <c r="Q775" i="7" s="1"/>
  <c r="T774" i="7"/>
  <c r="R774" i="7"/>
  <c r="L774" i="7"/>
  <c r="J774" i="7"/>
  <c r="F774" i="7"/>
  <c r="D774" i="7"/>
  <c r="B774" i="7"/>
  <c r="T773" i="7"/>
  <c r="R773" i="7"/>
  <c r="L773" i="7"/>
  <c r="J773" i="7"/>
  <c r="F773" i="7"/>
  <c r="D773" i="7"/>
  <c r="B773" i="7"/>
  <c r="T772" i="7"/>
  <c r="R772" i="7"/>
  <c r="L772" i="7"/>
  <c r="J772" i="7"/>
  <c r="F772" i="7"/>
  <c r="D772" i="7"/>
  <c r="B772" i="7"/>
  <c r="T771" i="7"/>
  <c r="R771" i="7"/>
  <c r="L771" i="7"/>
  <c r="J771" i="7"/>
  <c r="F771" i="7"/>
  <c r="D771" i="7"/>
  <c r="B771" i="7"/>
  <c r="T770" i="7"/>
  <c r="R770" i="7"/>
  <c r="L770" i="7"/>
  <c r="J770" i="7"/>
  <c r="F770" i="7"/>
  <c r="D770" i="7"/>
  <c r="B770" i="7"/>
  <c r="Q770" i="7" s="1"/>
  <c r="T769" i="7"/>
  <c r="R769" i="7"/>
  <c r="L769" i="7"/>
  <c r="J769" i="7"/>
  <c r="F769" i="7"/>
  <c r="D769" i="7"/>
  <c r="B769" i="7"/>
  <c r="Q769" i="7" s="1"/>
  <c r="T768" i="7"/>
  <c r="R768" i="7"/>
  <c r="L768" i="7"/>
  <c r="J768" i="7"/>
  <c r="F768" i="7"/>
  <c r="D768" i="7"/>
  <c r="B768" i="7"/>
  <c r="Q768" i="7" s="1"/>
  <c r="T767" i="7"/>
  <c r="R767" i="7"/>
  <c r="L767" i="7"/>
  <c r="J767" i="7"/>
  <c r="F767" i="7"/>
  <c r="D767" i="7"/>
  <c r="B767" i="7"/>
  <c r="Q767" i="7" s="1"/>
  <c r="T764" i="7"/>
  <c r="R764" i="7"/>
  <c r="L764" i="7"/>
  <c r="J764" i="7"/>
  <c r="F764" i="7"/>
  <c r="D764" i="7"/>
  <c r="B764" i="7"/>
  <c r="T763" i="7"/>
  <c r="R763" i="7"/>
  <c r="L763" i="7"/>
  <c r="J763" i="7"/>
  <c r="F763" i="7"/>
  <c r="D763" i="7"/>
  <c r="B763" i="7"/>
  <c r="T762" i="7"/>
  <c r="R762" i="7"/>
  <c r="L762" i="7"/>
  <c r="J762" i="7"/>
  <c r="F762" i="7"/>
  <c r="D762" i="7"/>
  <c r="B762" i="7"/>
  <c r="T761" i="7"/>
  <c r="R761" i="7"/>
  <c r="L761" i="7"/>
  <c r="J761" i="7"/>
  <c r="F761" i="7"/>
  <c r="D761" i="7"/>
  <c r="B761" i="7"/>
  <c r="T760" i="7"/>
  <c r="R760" i="7"/>
  <c r="L760" i="7"/>
  <c r="J760" i="7"/>
  <c r="F760" i="7"/>
  <c r="D760" i="7"/>
  <c r="B760" i="7"/>
  <c r="Q760" i="7" s="1"/>
  <c r="T759" i="7"/>
  <c r="R759" i="7"/>
  <c r="L759" i="7"/>
  <c r="J759" i="7"/>
  <c r="F759" i="7"/>
  <c r="D759" i="7"/>
  <c r="B759" i="7"/>
  <c r="Q759" i="7" s="1"/>
  <c r="T758" i="7"/>
  <c r="R758" i="7"/>
  <c r="L758" i="7"/>
  <c r="J758" i="7"/>
  <c r="F758" i="7"/>
  <c r="D758" i="7"/>
  <c r="B758" i="7"/>
  <c r="Q758" i="7" s="1"/>
  <c r="T757" i="7"/>
  <c r="R757" i="7"/>
  <c r="L757" i="7"/>
  <c r="J757" i="7"/>
  <c r="F757" i="7"/>
  <c r="D757" i="7"/>
  <c r="B757" i="7"/>
  <c r="Q757" i="7" s="1"/>
  <c r="T756" i="7"/>
  <c r="R756" i="7"/>
  <c r="L756" i="7"/>
  <c r="J756" i="7"/>
  <c r="F756" i="7"/>
  <c r="D756" i="7"/>
  <c r="B756" i="7"/>
  <c r="T755" i="7"/>
  <c r="R755" i="7"/>
  <c r="L755" i="7"/>
  <c r="J755" i="7"/>
  <c r="F755" i="7"/>
  <c r="D755" i="7"/>
  <c r="B755" i="7"/>
  <c r="T754" i="7"/>
  <c r="R754" i="7"/>
  <c r="L754" i="7"/>
  <c r="J754" i="7"/>
  <c r="F754" i="7"/>
  <c r="D754" i="7"/>
  <c r="B754" i="7"/>
  <c r="T753" i="7"/>
  <c r="R753" i="7"/>
  <c r="L753" i="7"/>
  <c r="J753" i="7"/>
  <c r="F753" i="7"/>
  <c r="D753" i="7"/>
  <c r="B753" i="7"/>
  <c r="T752" i="7"/>
  <c r="R752" i="7"/>
  <c r="L752" i="7"/>
  <c r="J752" i="7"/>
  <c r="F752" i="7"/>
  <c r="D752" i="7"/>
  <c r="B752" i="7"/>
  <c r="Q752" i="7" s="1"/>
  <c r="T751" i="7"/>
  <c r="R751" i="7"/>
  <c r="L751" i="7"/>
  <c r="J751" i="7"/>
  <c r="F751" i="7"/>
  <c r="D751" i="7"/>
  <c r="B751" i="7"/>
  <c r="Q751" i="7" s="1"/>
  <c r="T750" i="7"/>
  <c r="R750" i="7"/>
  <c r="L750" i="7"/>
  <c r="J750" i="7"/>
  <c r="F750" i="7"/>
  <c r="D750" i="7"/>
  <c r="B750" i="7"/>
  <c r="Q750" i="7" s="1"/>
  <c r="T747" i="7"/>
  <c r="R747" i="7"/>
  <c r="L747" i="7"/>
  <c r="J747" i="7"/>
  <c r="F747" i="7"/>
  <c r="D747" i="7"/>
  <c r="B747" i="7"/>
  <c r="Q747" i="7" s="1"/>
  <c r="T746" i="7"/>
  <c r="R746" i="7"/>
  <c r="L746" i="7"/>
  <c r="J746" i="7"/>
  <c r="F746" i="7"/>
  <c r="D746" i="7"/>
  <c r="B746" i="7"/>
  <c r="T745" i="7"/>
  <c r="R745" i="7"/>
  <c r="L745" i="7"/>
  <c r="J745" i="7"/>
  <c r="F745" i="7"/>
  <c r="D745" i="7"/>
  <c r="B745" i="7"/>
  <c r="T744" i="7"/>
  <c r="R744" i="7"/>
  <c r="L744" i="7"/>
  <c r="J744" i="7"/>
  <c r="F744" i="7"/>
  <c r="D744" i="7"/>
  <c r="B744" i="7"/>
  <c r="T743" i="7"/>
  <c r="R743" i="7"/>
  <c r="L743" i="7"/>
  <c r="J743" i="7"/>
  <c r="F743" i="7"/>
  <c r="D743" i="7"/>
  <c r="B743" i="7"/>
  <c r="T742" i="7"/>
  <c r="R742" i="7"/>
  <c r="L742" i="7"/>
  <c r="J742" i="7"/>
  <c r="F742" i="7"/>
  <c r="D742" i="7"/>
  <c r="B742" i="7"/>
  <c r="Q742" i="7" s="1"/>
  <c r="T741" i="7"/>
  <c r="R741" i="7"/>
  <c r="L741" i="7"/>
  <c r="J741" i="7"/>
  <c r="F741" i="7"/>
  <c r="D741" i="7"/>
  <c r="B741" i="7"/>
  <c r="Q741" i="7" s="1"/>
  <c r="T740" i="7"/>
  <c r="R740" i="7"/>
  <c r="L740" i="7"/>
  <c r="J740" i="7"/>
  <c r="F740" i="7"/>
  <c r="D740" i="7"/>
  <c r="B740" i="7"/>
  <c r="Q740" i="7" s="1"/>
  <c r="T739" i="7"/>
  <c r="R739" i="7"/>
  <c r="L739" i="7"/>
  <c r="J739" i="7"/>
  <c r="F739" i="7"/>
  <c r="D739" i="7"/>
  <c r="B739" i="7"/>
  <c r="Q739" i="7" s="1"/>
  <c r="T738" i="7"/>
  <c r="R738" i="7"/>
  <c r="L738" i="7"/>
  <c r="J738" i="7"/>
  <c r="F738" i="7"/>
  <c r="D738" i="7"/>
  <c r="B738" i="7"/>
  <c r="T737" i="7"/>
  <c r="R737" i="7"/>
  <c r="L737" i="7"/>
  <c r="J737" i="7"/>
  <c r="F737" i="7"/>
  <c r="D737" i="7"/>
  <c r="B737" i="7"/>
  <c r="T736" i="7"/>
  <c r="R736" i="7"/>
  <c r="L736" i="7"/>
  <c r="J736" i="7"/>
  <c r="F736" i="7"/>
  <c r="D736" i="7"/>
  <c r="B736" i="7"/>
  <c r="T735" i="7"/>
  <c r="R735" i="7"/>
  <c r="L735" i="7"/>
  <c r="J735" i="7"/>
  <c r="F735" i="7"/>
  <c r="D735" i="7"/>
  <c r="B735" i="7"/>
  <c r="T734" i="7"/>
  <c r="R734" i="7"/>
  <c r="L734" i="7"/>
  <c r="J734" i="7"/>
  <c r="F734" i="7"/>
  <c r="D734" i="7"/>
  <c r="B734" i="7"/>
  <c r="Q734" i="7" s="1"/>
  <c r="T733" i="7"/>
  <c r="R733" i="7"/>
  <c r="L733" i="7"/>
  <c r="J733" i="7"/>
  <c r="F733" i="7"/>
  <c r="D733" i="7"/>
  <c r="B733" i="7"/>
  <c r="Q733" i="7" s="1"/>
  <c r="T730" i="7"/>
  <c r="R730" i="7"/>
  <c r="L730" i="7"/>
  <c r="J730" i="7"/>
  <c r="F730" i="7"/>
  <c r="D730" i="7"/>
  <c r="B730" i="7"/>
  <c r="Q730" i="7" s="1"/>
  <c r="T729" i="7"/>
  <c r="R729" i="7"/>
  <c r="L729" i="7"/>
  <c r="J729" i="7"/>
  <c r="F729" i="7"/>
  <c r="D729" i="7"/>
  <c r="B729" i="7"/>
  <c r="Q729" i="7" s="1"/>
  <c r="T728" i="7"/>
  <c r="R728" i="7"/>
  <c r="L728" i="7"/>
  <c r="J728" i="7"/>
  <c r="F728" i="7"/>
  <c r="D728" i="7"/>
  <c r="B728" i="7"/>
  <c r="T727" i="7"/>
  <c r="R727" i="7"/>
  <c r="L727" i="7"/>
  <c r="J727" i="7"/>
  <c r="F727" i="7"/>
  <c r="D727" i="7"/>
  <c r="B727" i="7"/>
  <c r="T726" i="7"/>
  <c r="R726" i="7"/>
  <c r="L726" i="7"/>
  <c r="J726" i="7"/>
  <c r="F726" i="7"/>
  <c r="D726" i="7"/>
  <c r="B726" i="7"/>
  <c r="T725" i="7"/>
  <c r="R725" i="7"/>
  <c r="L725" i="7"/>
  <c r="J725" i="7"/>
  <c r="F725" i="7"/>
  <c r="D725" i="7"/>
  <c r="B725" i="7"/>
  <c r="T724" i="7"/>
  <c r="R724" i="7"/>
  <c r="L724" i="7"/>
  <c r="J724" i="7"/>
  <c r="F724" i="7"/>
  <c r="D724" i="7"/>
  <c r="B724" i="7"/>
  <c r="Q724" i="7" s="1"/>
  <c r="T723" i="7"/>
  <c r="R723" i="7"/>
  <c r="L723" i="7"/>
  <c r="J723" i="7"/>
  <c r="F723" i="7"/>
  <c r="D723" i="7"/>
  <c r="B723" i="7"/>
  <c r="Q723" i="7" s="1"/>
  <c r="T722" i="7"/>
  <c r="R722" i="7"/>
  <c r="L722" i="7"/>
  <c r="J722" i="7"/>
  <c r="F722" i="7"/>
  <c r="D722" i="7"/>
  <c r="B722" i="7"/>
  <c r="Q722" i="7" s="1"/>
  <c r="T721" i="7"/>
  <c r="R721" i="7"/>
  <c r="L721" i="7"/>
  <c r="J721" i="7"/>
  <c r="F721" i="7"/>
  <c r="D721" i="7"/>
  <c r="B721" i="7"/>
  <c r="Q721" i="7" s="1"/>
  <c r="T720" i="7"/>
  <c r="R720" i="7"/>
  <c r="L720" i="7"/>
  <c r="J720" i="7"/>
  <c r="F720" i="7"/>
  <c r="D720" i="7"/>
  <c r="B720" i="7"/>
  <c r="T719" i="7"/>
  <c r="R719" i="7"/>
  <c r="L719" i="7"/>
  <c r="J719" i="7"/>
  <c r="F719" i="7"/>
  <c r="D719" i="7"/>
  <c r="B719" i="7"/>
  <c r="T718" i="7"/>
  <c r="R718" i="7"/>
  <c r="L718" i="7"/>
  <c r="J718" i="7"/>
  <c r="F718" i="7"/>
  <c r="D718" i="7"/>
  <c r="B718" i="7"/>
  <c r="T717" i="7"/>
  <c r="R717" i="7"/>
  <c r="L717" i="7"/>
  <c r="J717" i="7"/>
  <c r="F717" i="7"/>
  <c r="D717" i="7"/>
  <c r="B717" i="7"/>
  <c r="T716" i="7"/>
  <c r="R716" i="7"/>
  <c r="L716" i="7"/>
  <c r="J716" i="7"/>
  <c r="F716" i="7"/>
  <c r="D716" i="7"/>
  <c r="B716" i="7"/>
  <c r="Q716" i="7" s="1"/>
  <c r="T713" i="7"/>
  <c r="R713" i="7"/>
  <c r="L713" i="7"/>
  <c r="J713" i="7"/>
  <c r="F713" i="7"/>
  <c r="D713" i="7"/>
  <c r="B713" i="7"/>
  <c r="Q713" i="7" s="1"/>
  <c r="T712" i="7"/>
  <c r="R712" i="7"/>
  <c r="L712" i="7"/>
  <c r="J712" i="7"/>
  <c r="F712" i="7"/>
  <c r="D712" i="7"/>
  <c r="B712" i="7"/>
  <c r="Q712" i="7" s="1"/>
  <c r="T711" i="7"/>
  <c r="R711" i="7"/>
  <c r="L711" i="7"/>
  <c r="J711" i="7"/>
  <c r="F711" i="7"/>
  <c r="D711" i="7"/>
  <c r="B711" i="7"/>
  <c r="Q711" i="7" s="1"/>
  <c r="T710" i="7"/>
  <c r="R710" i="7"/>
  <c r="L710" i="7"/>
  <c r="J710" i="7"/>
  <c r="F710" i="7"/>
  <c r="D710" i="7"/>
  <c r="B710" i="7"/>
  <c r="T709" i="7"/>
  <c r="R709" i="7"/>
  <c r="L709" i="7"/>
  <c r="J709" i="7"/>
  <c r="F709" i="7"/>
  <c r="D709" i="7"/>
  <c r="B709" i="7"/>
  <c r="T708" i="7"/>
  <c r="R708" i="7"/>
  <c r="L708" i="7"/>
  <c r="J708" i="7"/>
  <c r="F708" i="7"/>
  <c r="D708" i="7"/>
  <c r="B708" i="7"/>
  <c r="T707" i="7"/>
  <c r="R707" i="7"/>
  <c r="L707" i="7"/>
  <c r="J707" i="7"/>
  <c r="F707" i="7"/>
  <c r="D707" i="7"/>
  <c r="B707" i="7"/>
  <c r="T706" i="7"/>
  <c r="R706" i="7"/>
  <c r="L706" i="7"/>
  <c r="J706" i="7"/>
  <c r="F706" i="7"/>
  <c r="D706" i="7"/>
  <c r="B706" i="7"/>
  <c r="T705" i="7"/>
  <c r="R705" i="7"/>
  <c r="L705" i="7"/>
  <c r="J705" i="7"/>
  <c r="F705" i="7"/>
  <c r="D705" i="7"/>
  <c r="B705" i="7"/>
  <c r="Q705" i="7" s="1"/>
  <c r="T704" i="7"/>
  <c r="R704" i="7"/>
  <c r="L704" i="7"/>
  <c r="J704" i="7"/>
  <c r="F704" i="7"/>
  <c r="D704" i="7"/>
  <c r="B704" i="7"/>
  <c r="Q704" i="7" s="1"/>
  <c r="T703" i="7"/>
  <c r="R703" i="7"/>
  <c r="L703" i="7"/>
  <c r="J703" i="7"/>
  <c r="F703" i="7"/>
  <c r="D703" i="7"/>
  <c r="B703" i="7"/>
  <c r="Q703" i="7" s="1"/>
  <c r="T702" i="7"/>
  <c r="R702" i="7"/>
  <c r="L702" i="7"/>
  <c r="J702" i="7"/>
  <c r="F702" i="7"/>
  <c r="D702" i="7"/>
  <c r="B702" i="7"/>
  <c r="Q702" i="7" s="1"/>
  <c r="T701" i="7"/>
  <c r="R701" i="7"/>
  <c r="L701" i="7"/>
  <c r="J701" i="7"/>
  <c r="F701" i="7"/>
  <c r="D701" i="7"/>
  <c r="B701" i="7"/>
  <c r="Q701" i="7" s="1"/>
  <c r="T700" i="7"/>
  <c r="R700" i="7"/>
  <c r="L700" i="7"/>
  <c r="J700" i="7"/>
  <c r="F700" i="7"/>
  <c r="D700" i="7"/>
  <c r="B700" i="7"/>
  <c r="Q700" i="7" s="1"/>
  <c r="T699" i="7"/>
  <c r="R699" i="7"/>
  <c r="L699" i="7"/>
  <c r="J699" i="7"/>
  <c r="F699" i="7"/>
  <c r="D699" i="7"/>
  <c r="B699" i="7"/>
  <c r="Q699" i="7" s="1"/>
  <c r="T696" i="7"/>
  <c r="R696" i="7"/>
  <c r="L696" i="7"/>
  <c r="J696" i="7"/>
  <c r="F696" i="7"/>
  <c r="D696" i="7"/>
  <c r="B696" i="7"/>
  <c r="Q696" i="7" s="1"/>
  <c r="T695" i="7"/>
  <c r="R695" i="7"/>
  <c r="L695" i="7"/>
  <c r="J695" i="7"/>
  <c r="F695" i="7"/>
  <c r="D695" i="7"/>
  <c r="B695" i="7"/>
  <c r="Q695" i="7" s="1"/>
  <c r="T694" i="7"/>
  <c r="R694" i="7"/>
  <c r="L694" i="7"/>
  <c r="J694" i="7"/>
  <c r="F694" i="7"/>
  <c r="D694" i="7"/>
  <c r="B694" i="7"/>
  <c r="Q694" i="7" s="1"/>
  <c r="T693" i="7"/>
  <c r="R693" i="7"/>
  <c r="L693" i="7"/>
  <c r="J693" i="7"/>
  <c r="F693" i="7"/>
  <c r="D693" i="7"/>
  <c r="B693" i="7"/>
  <c r="Q693" i="7" s="1"/>
  <c r="T692" i="7"/>
  <c r="R692" i="7"/>
  <c r="L692" i="7"/>
  <c r="J692" i="7"/>
  <c r="F692" i="7"/>
  <c r="D692" i="7"/>
  <c r="B692" i="7"/>
  <c r="Q692" i="7" s="1"/>
  <c r="T691" i="7"/>
  <c r="R691" i="7"/>
  <c r="L691" i="7"/>
  <c r="J691" i="7"/>
  <c r="F691" i="7"/>
  <c r="D691" i="7"/>
  <c r="B691" i="7"/>
  <c r="Q691" i="7" s="1"/>
  <c r="T690" i="7"/>
  <c r="R690" i="7"/>
  <c r="L690" i="7"/>
  <c r="J690" i="7"/>
  <c r="F690" i="7"/>
  <c r="D690" i="7"/>
  <c r="B690" i="7"/>
  <c r="Q690" i="7" s="1"/>
  <c r="T689" i="7"/>
  <c r="R689" i="7"/>
  <c r="L689" i="7"/>
  <c r="J689" i="7"/>
  <c r="F689" i="7"/>
  <c r="D689" i="7"/>
  <c r="B689" i="7"/>
  <c r="Q689" i="7" s="1"/>
  <c r="T688" i="7"/>
  <c r="R688" i="7"/>
  <c r="L688" i="7"/>
  <c r="J688" i="7"/>
  <c r="F688" i="7"/>
  <c r="D688" i="7"/>
  <c r="B688" i="7"/>
  <c r="Q688" i="7" s="1"/>
  <c r="T687" i="7"/>
  <c r="R687" i="7"/>
  <c r="L687" i="7"/>
  <c r="J687" i="7"/>
  <c r="F687" i="7"/>
  <c r="D687" i="7"/>
  <c r="B687" i="7"/>
  <c r="Q687" i="7" s="1"/>
  <c r="T686" i="7"/>
  <c r="R686" i="7"/>
  <c r="L686" i="7"/>
  <c r="J686" i="7"/>
  <c r="F686" i="7"/>
  <c r="D686" i="7"/>
  <c r="B686" i="7"/>
  <c r="Q686" i="7" s="1"/>
  <c r="T685" i="7"/>
  <c r="R685" i="7"/>
  <c r="L685" i="7"/>
  <c r="J685" i="7"/>
  <c r="F685" i="7"/>
  <c r="D685" i="7"/>
  <c r="B685" i="7"/>
  <c r="Q685" i="7" s="1"/>
  <c r="T684" i="7"/>
  <c r="R684" i="7"/>
  <c r="L684" i="7"/>
  <c r="J684" i="7"/>
  <c r="F684" i="7"/>
  <c r="D684" i="7"/>
  <c r="B684" i="7"/>
  <c r="Q684" i="7" s="1"/>
  <c r="T683" i="7"/>
  <c r="R683" i="7"/>
  <c r="L683" i="7"/>
  <c r="J683" i="7"/>
  <c r="F683" i="7"/>
  <c r="D683" i="7"/>
  <c r="B683" i="7"/>
  <c r="Q683" i="7" s="1"/>
  <c r="T682" i="7"/>
  <c r="R682" i="7"/>
  <c r="L682" i="7"/>
  <c r="J682" i="7"/>
  <c r="F682" i="7"/>
  <c r="D682" i="7"/>
  <c r="B682" i="7"/>
  <c r="Q682" i="7" s="1"/>
  <c r="T679" i="7"/>
  <c r="R679" i="7"/>
  <c r="L679" i="7"/>
  <c r="J679" i="7"/>
  <c r="F679" i="7"/>
  <c r="D679" i="7"/>
  <c r="B679" i="7"/>
  <c r="Q679" i="7" s="1"/>
  <c r="T678" i="7"/>
  <c r="R678" i="7"/>
  <c r="L678" i="7"/>
  <c r="J678" i="7"/>
  <c r="F678" i="7"/>
  <c r="D678" i="7"/>
  <c r="B678" i="7"/>
  <c r="Q678" i="7" s="1"/>
  <c r="T677" i="7"/>
  <c r="R677" i="7"/>
  <c r="L677" i="7"/>
  <c r="J677" i="7"/>
  <c r="F677" i="7"/>
  <c r="D677" i="7"/>
  <c r="B677" i="7"/>
  <c r="Q677" i="7" s="1"/>
  <c r="T676" i="7"/>
  <c r="R676" i="7"/>
  <c r="L676" i="7"/>
  <c r="J676" i="7"/>
  <c r="F676" i="7"/>
  <c r="D676" i="7"/>
  <c r="B676" i="7"/>
  <c r="Q676" i="7" s="1"/>
  <c r="T675" i="7"/>
  <c r="R675" i="7"/>
  <c r="L675" i="7"/>
  <c r="J675" i="7"/>
  <c r="F675" i="7"/>
  <c r="D675" i="7"/>
  <c r="B675" i="7"/>
  <c r="Q675" i="7" s="1"/>
  <c r="T674" i="7"/>
  <c r="R674" i="7"/>
  <c r="L674" i="7"/>
  <c r="J674" i="7"/>
  <c r="F674" i="7"/>
  <c r="D674" i="7"/>
  <c r="B674" i="7"/>
  <c r="Q674" i="7" s="1"/>
  <c r="T673" i="7"/>
  <c r="R673" i="7"/>
  <c r="L673" i="7"/>
  <c r="J673" i="7"/>
  <c r="F673" i="7"/>
  <c r="D673" i="7"/>
  <c r="B673" i="7"/>
  <c r="Q673" i="7" s="1"/>
  <c r="T672" i="7"/>
  <c r="R672" i="7"/>
  <c r="L672" i="7"/>
  <c r="J672" i="7"/>
  <c r="F672" i="7"/>
  <c r="D672" i="7"/>
  <c r="B672" i="7"/>
  <c r="Q672" i="7" s="1"/>
  <c r="T671" i="7"/>
  <c r="R671" i="7"/>
  <c r="L671" i="7"/>
  <c r="J671" i="7"/>
  <c r="F671" i="7"/>
  <c r="D671" i="7"/>
  <c r="B671" i="7"/>
  <c r="Q671" i="7" s="1"/>
  <c r="T670" i="7"/>
  <c r="R670" i="7"/>
  <c r="L670" i="7"/>
  <c r="J670" i="7"/>
  <c r="F670" i="7"/>
  <c r="D670" i="7"/>
  <c r="B670" i="7"/>
  <c r="Q670" i="7" s="1"/>
  <c r="T669" i="7"/>
  <c r="R669" i="7"/>
  <c r="L669" i="7"/>
  <c r="J669" i="7"/>
  <c r="F669" i="7"/>
  <c r="D669" i="7"/>
  <c r="B669" i="7"/>
  <c r="Q669" i="7" s="1"/>
  <c r="T668" i="7"/>
  <c r="R668" i="7"/>
  <c r="L668" i="7"/>
  <c r="J668" i="7"/>
  <c r="F668" i="7"/>
  <c r="D668" i="7"/>
  <c r="B668" i="7"/>
  <c r="Q668" i="7" s="1"/>
  <c r="T667" i="7"/>
  <c r="R667" i="7"/>
  <c r="L667" i="7"/>
  <c r="J667" i="7"/>
  <c r="F667" i="7"/>
  <c r="D667" i="7"/>
  <c r="B667" i="7"/>
  <c r="Q667" i="7" s="1"/>
  <c r="T666" i="7"/>
  <c r="R666" i="7"/>
  <c r="L666" i="7"/>
  <c r="J666" i="7"/>
  <c r="F666" i="7"/>
  <c r="D666" i="7"/>
  <c r="B666" i="7"/>
  <c r="Q666" i="7" s="1"/>
  <c r="T665" i="7"/>
  <c r="R665" i="7"/>
  <c r="L665" i="7"/>
  <c r="J665" i="7"/>
  <c r="F665" i="7"/>
  <c r="D665" i="7"/>
  <c r="B665" i="7"/>
  <c r="Q665" i="7" s="1"/>
  <c r="T662" i="7"/>
  <c r="R662" i="7"/>
  <c r="L662" i="7"/>
  <c r="J662" i="7"/>
  <c r="F662" i="7"/>
  <c r="D662" i="7"/>
  <c r="B662" i="7"/>
  <c r="Q662" i="7" s="1"/>
  <c r="T661" i="7"/>
  <c r="R661" i="7"/>
  <c r="L661" i="7"/>
  <c r="J661" i="7"/>
  <c r="F661" i="7"/>
  <c r="D661" i="7"/>
  <c r="B661" i="7"/>
  <c r="Q661" i="7" s="1"/>
  <c r="T660" i="7"/>
  <c r="R660" i="7"/>
  <c r="L660" i="7"/>
  <c r="J660" i="7"/>
  <c r="F660" i="7"/>
  <c r="D660" i="7"/>
  <c r="B660" i="7"/>
  <c r="Q660" i="7" s="1"/>
  <c r="T659" i="7"/>
  <c r="R659" i="7"/>
  <c r="L659" i="7"/>
  <c r="J659" i="7"/>
  <c r="F659" i="7"/>
  <c r="D659" i="7"/>
  <c r="B659" i="7"/>
  <c r="Q659" i="7" s="1"/>
  <c r="T658" i="7"/>
  <c r="R658" i="7"/>
  <c r="L658" i="7"/>
  <c r="J658" i="7"/>
  <c r="F658" i="7"/>
  <c r="D658" i="7"/>
  <c r="B658" i="7"/>
  <c r="Q658" i="7" s="1"/>
  <c r="T657" i="7"/>
  <c r="R657" i="7"/>
  <c r="L657" i="7"/>
  <c r="J657" i="7"/>
  <c r="F657" i="7"/>
  <c r="D657" i="7"/>
  <c r="B657" i="7"/>
  <c r="Q657" i="7" s="1"/>
  <c r="T656" i="7"/>
  <c r="R656" i="7"/>
  <c r="L656" i="7"/>
  <c r="J656" i="7"/>
  <c r="F656" i="7"/>
  <c r="D656" i="7"/>
  <c r="B656" i="7"/>
  <c r="Q656" i="7" s="1"/>
  <c r="T655" i="7"/>
  <c r="R655" i="7"/>
  <c r="L655" i="7"/>
  <c r="J655" i="7"/>
  <c r="F655" i="7"/>
  <c r="D655" i="7"/>
  <c r="B655" i="7"/>
  <c r="Q655" i="7" s="1"/>
  <c r="T654" i="7"/>
  <c r="R654" i="7"/>
  <c r="L654" i="7"/>
  <c r="J654" i="7"/>
  <c r="F654" i="7"/>
  <c r="D654" i="7"/>
  <c r="B654" i="7"/>
  <c r="Q654" i="7" s="1"/>
  <c r="T653" i="7"/>
  <c r="R653" i="7"/>
  <c r="L653" i="7"/>
  <c r="J653" i="7"/>
  <c r="F653" i="7"/>
  <c r="D653" i="7"/>
  <c r="B653" i="7"/>
  <c r="Q653" i="7" s="1"/>
  <c r="T652" i="7"/>
  <c r="R652" i="7"/>
  <c r="L652" i="7"/>
  <c r="J652" i="7"/>
  <c r="F652" i="7"/>
  <c r="D652" i="7"/>
  <c r="B652" i="7"/>
  <c r="Q652" i="7" s="1"/>
  <c r="T651" i="7"/>
  <c r="R651" i="7"/>
  <c r="L651" i="7"/>
  <c r="J651" i="7"/>
  <c r="F651" i="7"/>
  <c r="D651" i="7"/>
  <c r="B651" i="7"/>
  <c r="Q651" i="7" s="1"/>
  <c r="T650" i="7"/>
  <c r="R650" i="7"/>
  <c r="L650" i="7"/>
  <c r="J650" i="7"/>
  <c r="F650" i="7"/>
  <c r="D650" i="7"/>
  <c r="B650" i="7"/>
  <c r="Q650" i="7" s="1"/>
  <c r="T649" i="7"/>
  <c r="R649" i="7"/>
  <c r="L649" i="7"/>
  <c r="J649" i="7"/>
  <c r="F649" i="7"/>
  <c r="D649" i="7"/>
  <c r="B649" i="7"/>
  <c r="Q649" i="7" s="1"/>
  <c r="T648" i="7"/>
  <c r="R648" i="7"/>
  <c r="L648" i="7"/>
  <c r="J648" i="7"/>
  <c r="F648" i="7"/>
  <c r="D648" i="7"/>
  <c r="B648" i="7"/>
  <c r="Q648" i="7" s="1"/>
  <c r="T645" i="7"/>
  <c r="R645" i="7"/>
  <c r="L645" i="7"/>
  <c r="J645" i="7"/>
  <c r="F645" i="7"/>
  <c r="D645" i="7"/>
  <c r="B645" i="7"/>
  <c r="Q645" i="7" s="1"/>
  <c r="T644" i="7"/>
  <c r="R644" i="7"/>
  <c r="L644" i="7"/>
  <c r="J644" i="7"/>
  <c r="F644" i="7"/>
  <c r="D644" i="7"/>
  <c r="B644" i="7"/>
  <c r="Q644" i="7" s="1"/>
  <c r="T643" i="7"/>
  <c r="R643" i="7"/>
  <c r="L643" i="7"/>
  <c r="J643" i="7"/>
  <c r="F643" i="7"/>
  <c r="D643" i="7"/>
  <c r="B643" i="7"/>
  <c r="Q643" i="7" s="1"/>
  <c r="T642" i="7"/>
  <c r="R642" i="7"/>
  <c r="L642" i="7"/>
  <c r="J642" i="7"/>
  <c r="F642" i="7"/>
  <c r="D642" i="7"/>
  <c r="B642" i="7"/>
  <c r="Q642" i="7" s="1"/>
  <c r="T641" i="7"/>
  <c r="R641" i="7"/>
  <c r="L641" i="7"/>
  <c r="J641" i="7"/>
  <c r="F641" i="7"/>
  <c r="D641" i="7"/>
  <c r="B641" i="7"/>
  <c r="Q641" i="7" s="1"/>
  <c r="T640" i="7"/>
  <c r="R640" i="7"/>
  <c r="L640" i="7"/>
  <c r="J640" i="7"/>
  <c r="F640" i="7"/>
  <c r="D640" i="7"/>
  <c r="B640" i="7"/>
  <c r="Q640" i="7" s="1"/>
  <c r="T639" i="7"/>
  <c r="R639" i="7"/>
  <c r="L639" i="7"/>
  <c r="J639" i="7"/>
  <c r="F639" i="7"/>
  <c r="D639" i="7"/>
  <c r="B639" i="7"/>
  <c r="Q639" i="7" s="1"/>
  <c r="T638" i="7"/>
  <c r="R638" i="7"/>
  <c r="L638" i="7"/>
  <c r="J638" i="7"/>
  <c r="F638" i="7"/>
  <c r="D638" i="7"/>
  <c r="B638" i="7"/>
  <c r="Q638" i="7" s="1"/>
  <c r="T637" i="7"/>
  <c r="R637" i="7"/>
  <c r="L637" i="7"/>
  <c r="J637" i="7"/>
  <c r="F637" i="7"/>
  <c r="D637" i="7"/>
  <c r="B637" i="7"/>
  <c r="Q637" i="7" s="1"/>
  <c r="T636" i="7"/>
  <c r="R636" i="7"/>
  <c r="L636" i="7"/>
  <c r="J636" i="7"/>
  <c r="F636" i="7"/>
  <c r="D636" i="7"/>
  <c r="B636" i="7"/>
  <c r="Q636" i="7" s="1"/>
  <c r="T635" i="7"/>
  <c r="R635" i="7"/>
  <c r="L635" i="7"/>
  <c r="J635" i="7"/>
  <c r="F635" i="7"/>
  <c r="D635" i="7"/>
  <c r="B635" i="7"/>
  <c r="Q635" i="7" s="1"/>
  <c r="T634" i="7"/>
  <c r="R634" i="7"/>
  <c r="L634" i="7"/>
  <c r="J634" i="7"/>
  <c r="F634" i="7"/>
  <c r="D634" i="7"/>
  <c r="B634" i="7"/>
  <c r="Q634" i="7" s="1"/>
  <c r="T633" i="7"/>
  <c r="R633" i="7"/>
  <c r="L633" i="7"/>
  <c r="J633" i="7"/>
  <c r="F633" i="7"/>
  <c r="D633" i="7"/>
  <c r="B633" i="7"/>
  <c r="Q633" i="7" s="1"/>
  <c r="T632" i="7"/>
  <c r="R632" i="7"/>
  <c r="L632" i="7"/>
  <c r="J632" i="7"/>
  <c r="F632" i="7"/>
  <c r="D632" i="7"/>
  <c r="B632" i="7"/>
  <c r="Q632" i="7" s="1"/>
  <c r="T631" i="7"/>
  <c r="R631" i="7"/>
  <c r="L631" i="7"/>
  <c r="J631" i="7"/>
  <c r="F631" i="7"/>
  <c r="D631" i="7"/>
  <c r="B631" i="7"/>
  <c r="Q631" i="7" s="1"/>
  <c r="T630" i="7"/>
  <c r="R630" i="7"/>
  <c r="L630" i="7"/>
  <c r="J630" i="7"/>
  <c r="F630" i="7"/>
  <c r="D630" i="7"/>
  <c r="B630" i="7"/>
  <c r="Q630" i="7" s="1"/>
  <c r="T629" i="7"/>
  <c r="R629" i="7"/>
  <c r="L629" i="7"/>
  <c r="J629" i="7"/>
  <c r="F629" i="7"/>
  <c r="D629" i="7"/>
  <c r="B629" i="7"/>
  <c r="Q629" i="7" s="1"/>
  <c r="T626" i="7"/>
  <c r="R626" i="7"/>
  <c r="L626" i="7"/>
  <c r="J626" i="7"/>
  <c r="F626" i="7"/>
  <c r="D626" i="7"/>
  <c r="B626" i="7"/>
  <c r="Q626" i="7" s="1"/>
  <c r="T625" i="7"/>
  <c r="R625" i="7"/>
  <c r="L625" i="7"/>
  <c r="J625" i="7"/>
  <c r="F625" i="7"/>
  <c r="D625" i="7"/>
  <c r="B625" i="7"/>
  <c r="T624" i="7"/>
  <c r="R624" i="7"/>
  <c r="L624" i="7"/>
  <c r="J624" i="7"/>
  <c r="F624" i="7"/>
  <c r="D624" i="7"/>
  <c r="B624" i="7"/>
  <c r="T623" i="7"/>
  <c r="R623" i="7"/>
  <c r="L623" i="7"/>
  <c r="J623" i="7"/>
  <c r="F623" i="7"/>
  <c r="D623" i="7"/>
  <c r="B623" i="7"/>
  <c r="T622" i="7"/>
  <c r="R622" i="7"/>
  <c r="L622" i="7"/>
  <c r="J622" i="7"/>
  <c r="F622" i="7"/>
  <c r="D622" i="7"/>
  <c r="B622" i="7"/>
  <c r="T621" i="7"/>
  <c r="R621" i="7"/>
  <c r="L621" i="7"/>
  <c r="J621" i="7"/>
  <c r="F621" i="7"/>
  <c r="D621" i="7"/>
  <c r="Q621" i="7" s="1"/>
  <c r="B621" i="7"/>
  <c r="T620" i="7"/>
  <c r="R620" i="7"/>
  <c r="L620" i="7"/>
  <c r="J620" i="7"/>
  <c r="F620" i="7"/>
  <c r="D620" i="7"/>
  <c r="Q620" i="7" s="1"/>
  <c r="B620" i="7"/>
  <c r="T619" i="7"/>
  <c r="R619" i="7"/>
  <c r="L619" i="7"/>
  <c r="J619" i="7"/>
  <c r="F619" i="7"/>
  <c r="D619" i="7"/>
  <c r="Q619" i="7" s="1"/>
  <c r="B619" i="7"/>
  <c r="T618" i="7"/>
  <c r="R618" i="7"/>
  <c r="L618" i="7"/>
  <c r="J618" i="7"/>
  <c r="F618" i="7"/>
  <c r="D618" i="7"/>
  <c r="B618" i="7"/>
  <c r="T617" i="7"/>
  <c r="R617" i="7"/>
  <c r="L617" i="7"/>
  <c r="J617" i="7"/>
  <c r="F617" i="7"/>
  <c r="D617" i="7"/>
  <c r="B617" i="7"/>
  <c r="T616" i="7"/>
  <c r="R616" i="7"/>
  <c r="L616" i="7"/>
  <c r="J616" i="7"/>
  <c r="F616" i="7"/>
  <c r="D616" i="7"/>
  <c r="B616" i="7"/>
  <c r="T615" i="7"/>
  <c r="R615" i="7"/>
  <c r="L615" i="7"/>
  <c r="J615" i="7"/>
  <c r="F615" i="7"/>
  <c r="D615" i="7"/>
  <c r="Q615" i="7" s="1"/>
  <c r="B615" i="7"/>
  <c r="T614" i="7"/>
  <c r="R614" i="7"/>
  <c r="L614" i="7"/>
  <c r="J614" i="7"/>
  <c r="F614" i="7"/>
  <c r="D614" i="7"/>
  <c r="Q614" i="7" s="1"/>
  <c r="B614" i="7"/>
  <c r="T613" i="7"/>
  <c r="R613" i="7"/>
  <c r="L613" i="7"/>
  <c r="J613" i="7"/>
  <c r="F613" i="7"/>
  <c r="D613" i="7"/>
  <c r="Q613" i="7" s="1"/>
  <c r="B613" i="7"/>
  <c r="T612" i="7"/>
  <c r="R612" i="7"/>
  <c r="L612" i="7"/>
  <c r="J612" i="7"/>
  <c r="F612" i="7"/>
  <c r="D612" i="7"/>
  <c r="Q612" i="7" s="1"/>
  <c r="B612" i="7"/>
  <c r="T611" i="7"/>
  <c r="R611" i="7"/>
  <c r="L611" i="7"/>
  <c r="J611" i="7"/>
  <c r="F611" i="7"/>
  <c r="D611" i="7"/>
  <c r="Q611" i="7" s="1"/>
  <c r="B611" i="7"/>
  <c r="T610" i="7"/>
  <c r="R610" i="7"/>
  <c r="L610" i="7"/>
  <c r="J610" i="7"/>
  <c r="F610" i="7"/>
  <c r="D610" i="7"/>
  <c r="Q610" i="7" s="1"/>
  <c r="B610" i="7"/>
  <c r="T607" i="7"/>
  <c r="R607" i="7"/>
  <c r="L607" i="7"/>
  <c r="J607" i="7"/>
  <c r="F607" i="7"/>
  <c r="D607" i="7"/>
  <c r="B607" i="7"/>
  <c r="T606" i="7"/>
  <c r="R606" i="7"/>
  <c r="L606" i="7"/>
  <c r="J606" i="7"/>
  <c r="F606" i="7"/>
  <c r="D606" i="7"/>
  <c r="B606" i="7"/>
  <c r="T605" i="7"/>
  <c r="R605" i="7"/>
  <c r="L605" i="7"/>
  <c r="J605" i="7"/>
  <c r="F605" i="7"/>
  <c r="D605" i="7"/>
  <c r="Q605" i="7" s="1"/>
  <c r="B605" i="7"/>
  <c r="T604" i="7"/>
  <c r="R604" i="7"/>
  <c r="L604" i="7"/>
  <c r="J604" i="7"/>
  <c r="F604" i="7"/>
  <c r="D604" i="7"/>
  <c r="Q604" i="7" s="1"/>
  <c r="B604" i="7"/>
  <c r="T603" i="7"/>
  <c r="R603" i="7"/>
  <c r="L603" i="7"/>
  <c r="J603" i="7"/>
  <c r="F603" i="7"/>
  <c r="D603" i="7"/>
  <c r="Q603" i="7" s="1"/>
  <c r="B603" i="7"/>
  <c r="T602" i="7"/>
  <c r="R602" i="7"/>
  <c r="L602" i="7"/>
  <c r="J602" i="7"/>
  <c r="F602" i="7"/>
  <c r="D602" i="7"/>
  <c r="Q602" i="7" s="1"/>
  <c r="B602" i="7"/>
  <c r="T601" i="7"/>
  <c r="R601" i="7"/>
  <c r="L601" i="7"/>
  <c r="J601" i="7"/>
  <c r="F601" i="7"/>
  <c r="D601" i="7"/>
  <c r="Q601" i="7" s="1"/>
  <c r="B601" i="7"/>
  <c r="T600" i="7"/>
  <c r="R600" i="7"/>
  <c r="L600" i="7"/>
  <c r="J600" i="7"/>
  <c r="F600" i="7"/>
  <c r="D600" i="7"/>
  <c r="Q600" i="7" s="1"/>
  <c r="B600" i="7"/>
  <c r="T599" i="7"/>
  <c r="R599" i="7"/>
  <c r="L599" i="7"/>
  <c r="J599" i="7"/>
  <c r="F599" i="7"/>
  <c r="D599" i="7"/>
  <c r="B599" i="7"/>
  <c r="T598" i="7"/>
  <c r="R598" i="7"/>
  <c r="L598" i="7"/>
  <c r="J598" i="7"/>
  <c r="F598" i="7"/>
  <c r="D598" i="7"/>
  <c r="B598" i="7"/>
  <c r="T597" i="7"/>
  <c r="R597" i="7"/>
  <c r="L597" i="7"/>
  <c r="J597" i="7"/>
  <c r="F597" i="7"/>
  <c r="D597" i="7"/>
  <c r="Q597" i="7" s="1"/>
  <c r="B597" i="7"/>
  <c r="T596" i="7"/>
  <c r="R596" i="7"/>
  <c r="L596" i="7"/>
  <c r="J596" i="7"/>
  <c r="F596" i="7"/>
  <c r="D596" i="7"/>
  <c r="Q596" i="7" s="1"/>
  <c r="B596" i="7"/>
  <c r="T595" i="7"/>
  <c r="R595" i="7"/>
  <c r="L595" i="7"/>
  <c r="J595" i="7"/>
  <c r="F595" i="7"/>
  <c r="D595" i="7"/>
  <c r="Q595" i="7" s="1"/>
  <c r="B595" i="7"/>
  <c r="T594" i="7"/>
  <c r="R594" i="7"/>
  <c r="L594" i="7"/>
  <c r="J594" i="7"/>
  <c r="F594" i="7"/>
  <c r="D594" i="7"/>
  <c r="Q594" i="7" s="1"/>
  <c r="B594" i="7"/>
  <c r="T593" i="7"/>
  <c r="R593" i="7"/>
  <c r="L593" i="7"/>
  <c r="J593" i="7"/>
  <c r="F593" i="7"/>
  <c r="D593" i="7"/>
  <c r="Q593" i="7" s="1"/>
  <c r="B593" i="7"/>
  <c r="T592" i="7"/>
  <c r="R592" i="7"/>
  <c r="L592" i="7"/>
  <c r="J592" i="7"/>
  <c r="F592" i="7"/>
  <c r="D592" i="7"/>
  <c r="Q592" i="7" s="1"/>
  <c r="B592" i="7"/>
  <c r="T591" i="7"/>
  <c r="R591" i="7"/>
  <c r="L591" i="7"/>
  <c r="J591" i="7"/>
  <c r="F591" i="7"/>
  <c r="D591" i="7"/>
  <c r="B591" i="7"/>
  <c r="T588" i="7"/>
  <c r="R588" i="7"/>
  <c r="L588" i="7"/>
  <c r="J588" i="7"/>
  <c r="F588" i="7"/>
  <c r="D588" i="7"/>
  <c r="B588" i="7"/>
  <c r="T587" i="7"/>
  <c r="R587" i="7"/>
  <c r="L587" i="7"/>
  <c r="J587" i="7"/>
  <c r="F587" i="7"/>
  <c r="D587" i="7"/>
  <c r="B587" i="7"/>
  <c r="T586" i="7"/>
  <c r="R586" i="7"/>
  <c r="L586" i="7"/>
  <c r="J586" i="7"/>
  <c r="F586" i="7"/>
  <c r="D586" i="7"/>
  <c r="B586" i="7"/>
  <c r="Q586" i="7" s="1"/>
  <c r="T585" i="7"/>
  <c r="R585" i="7"/>
  <c r="L585" i="7"/>
  <c r="J585" i="7"/>
  <c r="F585" i="7"/>
  <c r="D585" i="7"/>
  <c r="B585" i="7"/>
  <c r="Q585" i="7" s="1"/>
  <c r="T584" i="7"/>
  <c r="R584" i="7"/>
  <c r="L584" i="7"/>
  <c r="J584" i="7"/>
  <c r="F584" i="7"/>
  <c r="D584" i="7"/>
  <c r="B584" i="7"/>
  <c r="Q584" i="7" s="1"/>
  <c r="T583" i="7"/>
  <c r="R583" i="7"/>
  <c r="L583" i="7"/>
  <c r="J583" i="7"/>
  <c r="F583" i="7"/>
  <c r="D583" i="7"/>
  <c r="B583" i="7"/>
  <c r="Q583" i="7" s="1"/>
  <c r="T582" i="7"/>
  <c r="R582" i="7"/>
  <c r="L582" i="7"/>
  <c r="J582" i="7"/>
  <c r="F582" i="7"/>
  <c r="D582" i="7"/>
  <c r="B582" i="7"/>
  <c r="Q582" i="7" s="1"/>
  <c r="T581" i="7"/>
  <c r="R581" i="7"/>
  <c r="L581" i="7"/>
  <c r="J581" i="7"/>
  <c r="F581" i="7"/>
  <c r="D581" i="7"/>
  <c r="B581" i="7"/>
  <c r="T580" i="7"/>
  <c r="R580" i="7"/>
  <c r="L580" i="7"/>
  <c r="J580" i="7"/>
  <c r="F580" i="7"/>
  <c r="D580" i="7"/>
  <c r="B580" i="7"/>
  <c r="T579" i="7"/>
  <c r="R579" i="7"/>
  <c r="L579" i="7"/>
  <c r="J579" i="7"/>
  <c r="F579" i="7"/>
  <c r="D579" i="7"/>
  <c r="B579" i="7"/>
  <c r="T578" i="7"/>
  <c r="R578" i="7"/>
  <c r="L578" i="7"/>
  <c r="J578" i="7"/>
  <c r="F578" i="7"/>
  <c r="D578" i="7"/>
  <c r="B578" i="7"/>
  <c r="Q578" i="7" s="1"/>
  <c r="T577" i="7"/>
  <c r="R577" i="7"/>
  <c r="L577" i="7"/>
  <c r="J577" i="7"/>
  <c r="F577" i="7"/>
  <c r="D577" i="7"/>
  <c r="B577" i="7"/>
  <c r="Q577" i="7" s="1"/>
  <c r="T576" i="7"/>
  <c r="R576" i="7"/>
  <c r="L576" i="7"/>
  <c r="J576" i="7"/>
  <c r="F576" i="7"/>
  <c r="D576" i="7"/>
  <c r="B576" i="7"/>
  <c r="Q576" i="7" s="1"/>
  <c r="T575" i="7"/>
  <c r="R575" i="7"/>
  <c r="L575" i="7"/>
  <c r="J575" i="7"/>
  <c r="F575" i="7"/>
  <c r="D575" i="7"/>
  <c r="B575" i="7"/>
  <c r="Q575" i="7" s="1"/>
  <c r="T574" i="7"/>
  <c r="R574" i="7"/>
  <c r="L574" i="7"/>
  <c r="J574" i="7"/>
  <c r="F574" i="7"/>
  <c r="D574" i="7"/>
  <c r="B574" i="7"/>
  <c r="Q574" i="7" s="1"/>
  <c r="T573" i="7"/>
  <c r="R573" i="7"/>
  <c r="L573" i="7"/>
  <c r="J573" i="7"/>
  <c r="F573" i="7"/>
  <c r="D573" i="7"/>
  <c r="B573" i="7"/>
  <c r="Q573" i="7" s="1"/>
  <c r="T572" i="7"/>
  <c r="R572" i="7"/>
  <c r="L572" i="7"/>
  <c r="J572" i="7"/>
  <c r="F572" i="7"/>
  <c r="D572" i="7"/>
  <c r="B572" i="7"/>
  <c r="T569" i="7"/>
  <c r="R569" i="7"/>
  <c r="L569" i="7"/>
  <c r="J569" i="7"/>
  <c r="F569" i="7"/>
  <c r="D569" i="7"/>
  <c r="B569" i="7"/>
  <c r="T568" i="7"/>
  <c r="R568" i="7"/>
  <c r="L568" i="7"/>
  <c r="J568" i="7"/>
  <c r="F568" i="7"/>
  <c r="D568" i="7"/>
  <c r="B568" i="7"/>
  <c r="Q568" i="7" s="1"/>
  <c r="T567" i="7"/>
  <c r="R567" i="7"/>
  <c r="L567" i="7"/>
  <c r="J567" i="7"/>
  <c r="F567" i="7"/>
  <c r="D567" i="7"/>
  <c r="B567" i="7"/>
  <c r="Q567" i="7" s="1"/>
  <c r="T566" i="7"/>
  <c r="R566" i="7"/>
  <c r="L566" i="7"/>
  <c r="J566" i="7"/>
  <c r="F566" i="7"/>
  <c r="D566" i="7"/>
  <c r="B566" i="7"/>
  <c r="Q566" i="7" s="1"/>
  <c r="T565" i="7"/>
  <c r="R565" i="7"/>
  <c r="L565" i="7"/>
  <c r="J565" i="7"/>
  <c r="F565" i="7"/>
  <c r="D565" i="7"/>
  <c r="B565" i="7"/>
  <c r="Q565" i="7" s="1"/>
  <c r="T564" i="7"/>
  <c r="R564" i="7"/>
  <c r="L564" i="7"/>
  <c r="J564" i="7"/>
  <c r="F564" i="7"/>
  <c r="D564" i="7"/>
  <c r="B564" i="7"/>
  <c r="Q564" i="7" s="1"/>
  <c r="T563" i="7"/>
  <c r="R563" i="7"/>
  <c r="L563" i="7"/>
  <c r="J563" i="7"/>
  <c r="F563" i="7"/>
  <c r="D563" i="7"/>
  <c r="B563" i="7"/>
  <c r="Q563" i="7" s="1"/>
  <c r="T562" i="7"/>
  <c r="R562" i="7"/>
  <c r="L562" i="7"/>
  <c r="J562" i="7"/>
  <c r="F562" i="7"/>
  <c r="D562" i="7"/>
  <c r="B562" i="7"/>
  <c r="T561" i="7"/>
  <c r="R561" i="7"/>
  <c r="L561" i="7"/>
  <c r="J561" i="7"/>
  <c r="F561" i="7"/>
  <c r="D561" i="7"/>
  <c r="B561" i="7"/>
  <c r="T560" i="7"/>
  <c r="R560" i="7"/>
  <c r="L560" i="7"/>
  <c r="J560" i="7"/>
  <c r="F560" i="7"/>
  <c r="D560" i="7"/>
  <c r="B560" i="7"/>
  <c r="Q560" i="7" s="1"/>
  <c r="T559" i="7"/>
  <c r="R559" i="7"/>
  <c r="L559" i="7"/>
  <c r="J559" i="7"/>
  <c r="F559" i="7"/>
  <c r="D559" i="7"/>
  <c r="Q559" i="7" s="1"/>
  <c r="B559" i="7"/>
  <c r="T558" i="7"/>
  <c r="R558" i="7"/>
  <c r="L558" i="7"/>
  <c r="J558" i="7"/>
  <c r="F558" i="7"/>
  <c r="D558" i="7"/>
  <c r="B558" i="7"/>
  <c r="Q558" i="7" s="1"/>
  <c r="T557" i="7"/>
  <c r="R557" i="7"/>
  <c r="L557" i="7"/>
  <c r="J557" i="7"/>
  <c r="F557" i="7"/>
  <c r="D557" i="7"/>
  <c r="B557" i="7"/>
  <c r="T556" i="7"/>
  <c r="R556" i="7"/>
  <c r="L556" i="7"/>
  <c r="J556" i="7"/>
  <c r="F556" i="7"/>
  <c r="D556" i="7"/>
  <c r="B556" i="7"/>
  <c r="Q556" i="7" s="1"/>
  <c r="T555" i="7"/>
  <c r="R555" i="7"/>
  <c r="L555" i="7"/>
  <c r="J555" i="7"/>
  <c r="F555" i="7"/>
  <c r="D555" i="7"/>
  <c r="B555" i="7"/>
  <c r="Q555" i="7" s="1"/>
  <c r="T554" i="7"/>
  <c r="R554" i="7"/>
  <c r="L554" i="7"/>
  <c r="J554" i="7"/>
  <c r="F554" i="7"/>
  <c r="D554" i="7"/>
  <c r="B554" i="7"/>
  <c r="T553" i="7"/>
  <c r="R553" i="7"/>
  <c r="L553" i="7"/>
  <c r="J553" i="7"/>
  <c r="F553" i="7"/>
  <c r="D553" i="7"/>
  <c r="B553" i="7"/>
  <c r="T550" i="7"/>
  <c r="R550" i="7"/>
  <c r="L550" i="7"/>
  <c r="J550" i="7"/>
  <c r="F550" i="7"/>
  <c r="D550" i="7"/>
  <c r="B550" i="7"/>
  <c r="Q550" i="7" s="1"/>
  <c r="T549" i="7"/>
  <c r="R549" i="7"/>
  <c r="L549" i="7"/>
  <c r="J549" i="7"/>
  <c r="F549" i="7"/>
  <c r="D549" i="7"/>
  <c r="B549" i="7"/>
  <c r="Q549" i="7" s="1"/>
  <c r="T548" i="7"/>
  <c r="R548" i="7"/>
  <c r="L548" i="7"/>
  <c r="J548" i="7"/>
  <c r="F548" i="7"/>
  <c r="D548" i="7"/>
  <c r="B548" i="7"/>
  <c r="Q548" i="7" s="1"/>
  <c r="T547" i="7"/>
  <c r="R547" i="7"/>
  <c r="L547" i="7"/>
  <c r="J547" i="7"/>
  <c r="F547" i="7"/>
  <c r="D547" i="7"/>
  <c r="B547" i="7"/>
  <c r="T546" i="7"/>
  <c r="R546" i="7"/>
  <c r="L546" i="7"/>
  <c r="J546" i="7"/>
  <c r="F546" i="7"/>
  <c r="D546" i="7"/>
  <c r="Q546" i="7" s="1"/>
  <c r="B546" i="7"/>
  <c r="T545" i="7"/>
  <c r="R545" i="7"/>
  <c r="L545" i="7"/>
  <c r="J545" i="7"/>
  <c r="F545" i="7"/>
  <c r="D545" i="7"/>
  <c r="Q545" i="7" s="1"/>
  <c r="B545" i="7"/>
  <c r="T544" i="7"/>
  <c r="R544" i="7"/>
  <c r="L544" i="7"/>
  <c r="J544" i="7"/>
  <c r="F544" i="7"/>
  <c r="D544" i="7"/>
  <c r="B544" i="7"/>
  <c r="T543" i="7"/>
  <c r="R543" i="7"/>
  <c r="L543" i="7"/>
  <c r="J543" i="7"/>
  <c r="F543" i="7"/>
  <c r="D543" i="7"/>
  <c r="B543" i="7"/>
  <c r="T542" i="7"/>
  <c r="R542" i="7"/>
  <c r="L542" i="7"/>
  <c r="J542" i="7"/>
  <c r="F542" i="7"/>
  <c r="D542" i="7"/>
  <c r="Q542" i="7" s="1"/>
  <c r="B542" i="7"/>
  <c r="T541" i="7"/>
  <c r="R541" i="7"/>
  <c r="L541" i="7"/>
  <c r="J541" i="7"/>
  <c r="F541" i="7"/>
  <c r="D541" i="7"/>
  <c r="Q541" i="7" s="1"/>
  <c r="B541" i="7"/>
  <c r="T540" i="7"/>
  <c r="R540" i="7"/>
  <c r="L540" i="7"/>
  <c r="J540" i="7"/>
  <c r="F540" i="7"/>
  <c r="D540" i="7"/>
  <c r="B540" i="7"/>
  <c r="T539" i="7"/>
  <c r="R539" i="7"/>
  <c r="L539" i="7"/>
  <c r="J539" i="7"/>
  <c r="F539" i="7"/>
  <c r="D539" i="7"/>
  <c r="Q539" i="7" s="1"/>
  <c r="B539" i="7"/>
  <c r="T538" i="7"/>
  <c r="R538" i="7"/>
  <c r="L538" i="7"/>
  <c r="J538" i="7"/>
  <c r="F538" i="7"/>
  <c r="D538" i="7"/>
  <c r="Q538" i="7" s="1"/>
  <c r="B538" i="7"/>
  <c r="T537" i="7"/>
  <c r="R537" i="7"/>
  <c r="L537" i="7"/>
  <c r="J537" i="7"/>
  <c r="F537" i="7"/>
  <c r="D537" i="7"/>
  <c r="Q537" i="7" s="1"/>
  <c r="B537" i="7"/>
  <c r="T536" i="7"/>
  <c r="R536" i="7"/>
  <c r="L536" i="7"/>
  <c r="J536" i="7"/>
  <c r="F536" i="7"/>
  <c r="D536" i="7"/>
  <c r="B536" i="7"/>
  <c r="T535" i="7"/>
  <c r="R535" i="7"/>
  <c r="L535" i="7"/>
  <c r="J535" i="7"/>
  <c r="F535" i="7"/>
  <c r="D535" i="7"/>
  <c r="Q535" i="7" s="1"/>
  <c r="B535" i="7"/>
  <c r="T534" i="7"/>
  <c r="R534" i="7"/>
  <c r="L534" i="7"/>
  <c r="J534" i="7"/>
  <c r="F534" i="7"/>
  <c r="D534" i="7"/>
  <c r="Q534" i="7" s="1"/>
  <c r="B534" i="7"/>
  <c r="T531" i="7"/>
  <c r="R531" i="7"/>
  <c r="L531" i="7"/>
  <c r="J531" i="7"/>
  <c r="F531" i="7"/>
  <c r="D531" i="7"/>
  <c r="B531" i="7"/>
  <c r="Q531" i="7" s="1"/>
  <c r="T530" i="7"/>
  <c r="R530" i="7"/>
  <c r="L530" i="7"/>
  <c r="J530" i="7"/>
  <c r="F530" i="7"/>
  <c r="D530" i="7"/>
  <c r="B530" i="7"/>
  <c r="Q530" i="7" s="1"/>
  <c r="T529" i="7"/>
  <c r="R529" i="7"/>
  <c r="L529" i="7"/>
  <c r="J529" i="7"/>
  <c r="F529" i="7"/>
  <c r="D529" i="7"/>
  <c r="Q529" i="7" s="1"/>
  <c r="B529" i="7"/>
  <c r="T528" i="7"/>
  <c r="R528" i="7"/>
  <c r="L528" i="7"/>
  <c r="J528" i="7"/>
  <c r="F528" i="7"/>
  <c r="D528" i="7"/>
  <c r="B528" i="7"/>
  <c r="Q528" i="7" s="1"/>
  <c r="T527" i="7"/>
  <c r="R527" i="7"/>
  <c r="L527" i="7"/>
  <c r="Q527" i="7" s="1"/>
  <c r="J527" i="7"/>
  <c r="F527" i="7"/>
  <c r="D527" i="7"/>
  <c r="B527" i="7"/>
  <c r="T526" i="7"/>
  <c r="R526" i="7"/>
  <c r="L526" i="7"/>
  <c r="Q526" i="7" s="1"/>
  <c r="J526" i="7"/>
  <c r="F526" i="7"/>
  <c r="D526" i="7"/>
  <c r="B526" i="7"/>
  <c r="T525" i="7"/>
  <c r="R525" i="7"/>
  <c r="L525" i="7"/>
  <c r="Q525" i="7" s="1"/>
  <c r="J525" i="7"/>
  <c r="F525" i="7"/>
  <c r="D525" i="7"/>
  <c r="B525" i="7"/>
  <c r="T524" i="7"/>
  <c r="R524" i="7"/>
  <c r="L524" i="7"/>
  <c r="Q524" i="7" s="1"/>
  <c r="J524" i="7"/>
  <c r="F524" i="7"/>
  <c r="D524" i="7"/>
  <c r="B524" i="7"/>
  <c r="T523" i="7"/>
  <c r="R523" i="7"/>
  <c r="L523" i="7"/>
  <c r="Q523" i="7" s="1"/>
  <c r="J523" i="7"/>
  <c r="F523" i="7"/>
  <c r="D523" i="7"/>
  <c r="B523" i="7"/>
  <c r="T522" i="7"/>
  <c r="R522" i="7"/>
  <c r="L522" i="7"/>
  <c r="Q522" i="7" s="1"/>
  <c r="J522" i="7"/>
  <c r="F522" i="7"/>
  <c r="D522" i="7"/>
  <c r="B522" i="7"/>
  <c r="T521" i="7"/>
  <c r="R521" i="7"/>
  <c r="L521" i="7"/>
  <c r="Q521" i="7" s="1"/>
  <c r="J521" i="7"/>
  <c r="F521" i="7"/>
  <c r="D521" i="7"/>
  <c r="B521" i="7"/>
  <c r="T520" i="7"/>
  <c r="R520" i="7"/>
  <c r="L520" i="7"/>
  <c r="Q520" i="7" s="1"/>
  <c r="J520" i="7"/>
  <c r="F520" i="7"/>
  <c r="D520" i="7"/>
  <c r="B520" i="7"/>
  <c r="T519" i="7"/>
  <c r="R519" i="7"/>
  <c r="L519" i="7"/>
  <c r="Q519" i="7" s="1"/>
  <c r="J519" i="7"/>
  <c r="F519" i="7"/>
  <c r="D519" i="7"/>
  <c r="B519" i="7"/>
  <c r="T518" i="7"/>
  <c r="R518" i="7"/>
  <c r="L518" i="7"/>
  <c r="Q518" i="7" s="1"/>
  <c r="J518" i="7"/>
  <c r="F518" i="7"/>
  <c r="D518" i="7"/>
  <c r="B518" i="7"/>
  <c r="T517" i="7"/>
  <c r="R517" i="7"/>
  <c r="L517" i="7"/>
  <c r="Q517" i="7" s="1"/>
  <c r="J517" i="7"/>
  <c r="F517" i="7"/>
  <c r="D517" i="7"/>
  <c r="B517" i="7"/>
  <c r="T516" i="7"/>
  <c r="R516" i="7"/>
  <c r="L516" i="7"/>
  <c r="Q516" i="7" s="1"/>
  <c r="J516" i="7"/>
  <c r="F516" i="7"/>
  <c r="D516" i="7"/>
  <c r="B516" i="7"/>
  <c r="T515" i="7"/>
  <c r="R515" i="7"/>
  <c r="L515" i="7"/>
  <c r="Q515" i="7" s="1"/>
  <c r="J515" i="7"/>
  <c r="F515" i="7"/>
  <c r="D515" i="7"/>
  <c r="B515" i="7"/>
  <c r="T512" i="7"/>
  <c r="R512" i="7"/>
  <c r="L512" i="7"/>
  <c r="Q512" i="7" s="1"/>
  <c r="J512" i="7"/>
  <c r="F512" i="7"/>
  <c r="D512" i="7"/>
  <c r="B512" i="7"/>
  <c r="T511" i="7"/>
  <c r="R511" i="7"/>
  <c r="L511" i="7"/>
  <c r="Q511" i="7" s="1"/>
  <c r="J511" i="7"/>
  <c r="F511" i="7"/>
  <c r="D511" i="7"/>
  <c r="B511" i="7"/>
  <c r="T510" i="7"/>
  <c r="R510" i="7"/>
  <c r="L510" i="7"/>
  <c r="Q510" i="7" s="1"/>
  <c r="J510" i="7"/>
  <c r="F510" i="7"/>
  <c r="D510" i="7"/>
  <c r="B510" i="7"/>
  <c r="T509" i="7"/>
  <c r="R509" i="7"/>
  <c r="L509" i="7"/>
  <c r="Q509" i="7" s="1"/>
  <c r="J509" i="7"/>
  <c r="F509" i="7"/>
  <c r="D509" i="7"/>
  <c r="B509" i="7"/>
  <c r="T508" i="7"/>
  <c r="R508" i="7"/>
  <c r="L508" i="7"/>
  <c r="Q508" i="7" s="1"/>
  <c r="J508" i="7"/>
  <c r="F508" i="7"/>
  <c r="D508" i="7"/>
  <c r="B508" i="7"/>
  <c r="T507" i="7"/>
  <c r="R507" i="7"/>
  <c r="L507" i="7"/>
  <c r="Q507" i="7" s="1"/>
  <c r="J507" i="7"/>
  <c r="F507" i="7"/>
  <c r="D507" i="7"/>
  <c r="B507" i="7"/>
  <c r="T506" i="7"/>
  <c r="R506" i="7"/>
  <c r="L506" i="7"/>
  <c r="Q506" i="7" s="1"/>
  <c r="J506" i="7"/>
  <c r="F506" i="7"/>
  <c r="D506" i="7"/>
  <c r="B506" i="7"/>
  <c r="T505" i="7"/>
  <c r="R505" i="7"/>
  <c r="L505" i="7"/>
  <c r="Q505" i="7" s="1"/>
  <c r="J505" i="7"/>
  <c r="F505" i="7"/>
  <c r="D505" i="7"/>
  <c r="B505" i="7"/>
  <c r="T504" i="7"/>
  <c r="R504" i="7"/>
  <c r="L504" i="7"/>
  <c r="Q504" i="7" s="1"/>
  <c r="J504" i="7"/>
  <c r="F504" i="7"/>
  <c r="D504" i="7"/>
  <c r="B504" i="7"/>
  <c r="T503" i="7"/>
  <c r="R503" i="7"/>
  <c r="L503" i="7"/>
  <c r="Q503" i="7" s="1"/>
  <c r="J503" i="7"/>
  <c r="F503" i="7"/>
  <c r="D503" i="7"/>
  <c r="B503" i="7"/>
  <c r="T502" i="7"/>
  <c r="R502" i="7"/>
  <c r="L502" i="7"/>
  <c r="Q502" i="7" s="1"/>
  <c r="J502" i="7"/>
  <c r="F502" i="7"/>
  <c r="D502" i="7"/>
  <c r="B502" i="7"/>
  <c r="T501" i="7"/>
  <c r="R501" i="7"/>
  <c r="L501" i="7"/>
  <c r="Q501" i="7" s="1"/>
  <c r="J501" i="7"/>
  <c r="F501" i="7"/>
  <c r="D501" i="7"/>
  <c r="B501" i="7"/>
  <c r="T500" i="7"/>
  <c r="R500" i="7"/>
  <c r="L500" i="7"/>
  <c r="Q500" i="7" s="1"/>
  <c r="J500" i="7"/>
  <c r="F500" i="7"/>
  <c r="D500" i="7"/>
  <c r="B500" i="7"/>
  <c r="T499" i="7"/>
  <c r="R499" i="7"/>
  <c r="L499" i="7"/>
  <c r="Q499" i="7" s="1"/>
  <c r="J499" i="7"/>
  <c r="F499" i="7"/>
  <c r="D499" i="7"/>
  <c r="B499" i="7"/>
  <c r="T498" i="7"/>
  <c r="R498" i="7"/>
  <c r="L498" i="7"/>
  <c r="Q498" i="7" s="1"/>
  <c r="J498" i="7"/>
  <c r="F498" i="7"/>
  <c r="D498" i="7"/>
  <c r="B498" i="7"/>
  <c r="T497" i="7"/>
  <c r="R497" i="7"/>
  <c r="L497" i="7"/>
  <c r="Q497" i="7" s="1"/>
  <c r="J497" i="7"/>
  <c r="F497" i="7"/>
  <c r="D497" i="7"/>
  <c r="B497" i="7"/>
  <c r="T496" i="7"/>
  <c r="R496" i="7"/>
  <c r="L496" i="7"/>
  <c r="Q496" i="7" s="1"/>
  <c r="J496" i="7"/>
  <c r="F496" i="7"/>
  <c r="D496" i="7"/>
  <c r="B496" i="7"/>
  <c r="T493" i="7"/>
  <c r="R493" i="7"/>
  <c r="L493" i="7"/>
  <c r="Q493" i="7" s="1"/>
  <c r="J493" i="7"/>
  <c r="F493" i="7"/>
  <c r="D493" i="7"/>
  <c r="B493" i="7"/>
  <c r="T492" i="7"/>
  <c r="R492" i="7"/>
  <c r="L492" i="7"/>
  <c r="Q492" i="7" s="1"/>
  <c r="J492" i="7"/>
  <c r="F492" i="7"/>
  <c r="D492" i="7"/>
  <c r="B492" i="7"/>
  <c r="T491" i="7"/>
  <c r="R491" i="7"/>
  <c r="L491" i="7"/>
  <c r="Q491" i="7" s="1"/>
  <c r="J491" i="7"/>
  <c r="F491" i="7"/>
  <c r="D491" i="7"/>
  <c r="B491" i="7"/>
  <c r="T490" i="7"/>
  <c r="R490" i="7"/>
  <c r="L490" i="7"/>
  <c r="Q490" i="7" s="1"/>
  <c r="J490" i="7"/>
  <c r="F490" i="7"/>
  <c r="D490" i="7"/>
  <c r="B490" i="7"/>
  <c r="T489" i="7"/>
  <c r="R489" i="7"/>
  <c r="L489" i="7"/>
  <c r="Q489" i="7" s="1"/>
  <c r="J489" i="7"/>
  <c r="F489" i="7"/>
  <c r="D489" i="7"/>
  <c r="B489" i="7"/>
  <c r="T488" i="7"/>
  <c r="R488" i="7"/>
  <c r="L488" i="7"/>
  <c r="Q488" i="7" s="1"/>
  <c r="J488" i="7"/>
  <c r="F488" i="7"/>
  <c r="D488" i="7"/>
  <c r="B488" i="7"/>
  <c r="T487" i="7"/>
  <c r="R487" i="7"/>
  <c r="L487" i="7"/>
  <c r="Q487" i="7" s="1"/>
  <c r="J487" i="7"/>
  <c r="F487" i="7"/>
  <c r="D487" i="7"/>
  <c r="B487" i="7"/>
  <c r="T486" i="7"/>
  <c r="R486" i="7"/>
  <c r="L486" i="7"/>
  <c r="Q486" i="7" s="1"/>
  <c r="J486" i="7"/>
  <c r="F486" i="7"/>
  <c r="D486" i="7"/>
  <c r="B486" i="7"/>
  <c r="T485" i="7"/>
  <c r="R485" i="7"/>
  <c r="L485" i="7"/>
  <c r="Q485" i="7" s="1"/>
  <c r="J485" i="7"/>
  <c r="F485" i="7"/>
  <c r="D485" i="7"/>
  <c r="B485" i="7"/>
  <c r="T484" i="7"/>
  <c r="R484" i="7"/>
  <c r="L484" i="7"/>
  <c r="Q484" i="7" s="1"/>
  <c r="J484" i="7"/>
  <c r="F484" i="7"/>
  <c r="D484" i="7"/>
  <c r="B484" i="7"/>
  <c r="T483" i="7"/>
  <c r="R483" i="7"/>
  <c r="L483" i="7"/>
  <c r="Q483" i="7" s="1"/>
  <c r="J483" i="7"/>
  <c r="F483" i="7"/>
  <c r="D483" i="7"/>
  <c r="B483" i="7"/>
  <c r="T482" i="7"/>
  <c r="R482" i="7"/>
  <c r="L482" i="7"/>
  <c r="Q482" i="7" s="1"/>
  <c r="J482" i="7"/>
  <c r="F482" i="7"/>
  <c r="D482" i="7"/>
  <c r="B482" i="7"/>
  <c r="T481" i="7"/>
  <c r="R481" i="7"/>
  <c r="L481" i="7"/>
  <c r="Q481" i="7" s="1"/>
  <c r="J481" i="7"/>
  <c r="F481" i="7"/>
  <c r="D481" i="7"/>
  <c r="B481" i="7"/>
  <c r="T480" i="7"/>
  <c r="R480" i="7"/>
  <c r="L480" i="7"/>
  <c r="Q480" i="7" s="1"/>
  <c r="J480" i="7"/>
  <c r="F480" i="7"/>
  <c r="D480" i="7"/>
  <c r="B480" i="7"/>
  <c r="T479" i="7"/>
  <c r="R479" i="7"/>
  <c r="L479" i="7"/>
  <c r="Q479" i="7" s="1"/>
  <c r="J479" i="7"/>
  <c r="F479" i="7"/>
  <c r="D479" i="7"/>
  <c r="B479" i="7"/>
  <c r="T478" i="7"/>
  <c r="R478" i="7"/>
  <c r="L478" i="7"/>
  <c r="Q478" i="7" s="1"/>
  <c r="J478" i="7"/>
  <c r="F478" i="7"/>
  <c r="D478" i="7"/>
  <c r="B478" i="7"/>
  <c r="T477" i="7"/>
  <c r="R477" i="7"/>
  <c r="L477" i="7"/>
  <c r="Q477" i="7" s="1"/>
  <c r="J477" i="7"/>
  <c r="F477" i="7"/>
  <c r="D477" i="7"/>
  <c r="B477" i="7"/>
  <c r="T474" i="7"/>
  <c r="R474" i="7"/>
  <c r="L474" i="7"/>
  <c r="Q474" i="7" s="1"/>
  <c r="J474" i="7"/>
  <c r="F474" i="7"/>
  <c r="D474" i="7"/>
  <c r="B474" i="7"/>
  <c r="T473" i="7"/>
  <c r="R473" i="7"/>
  <c r="L473" i="7"/>
  <c r="Q473" i="7" s="1"/>
  <c r="J473" i="7"/>
  <c r="F473" i="7"/>
  <c r="D473" i="7"/>
  <c r="B473" i="7"/>
  <c r="T472" i="7"/>
  <c r="R472" i="7"/>
  <c r="L472" i="7"/>
  <c r="Q472" i="7" s="1"/>
  <c r="J472" i="7"/>
  <c r="F472" i="7"/>
  <c r="D472" i="7"/>
  <c r="B472" i="7"/>
  <c r="T471" i="7"/>
  <c r="R471" i="7"/>
  <c r="L471" i="7"/>
  <c r="Q471" i="7" s="1"/>
  <c r="J471" i="7"/>
  <c r="F471" i="7"/>
  <c r="D471" i="7"/>
  <c r="B471" i="7"/>
  <c r="T470" i="7"/>
  <c r="R470" i="7"/>
  <c r="L470" i="7"/>
  <c r="Q470" i="7" s="1"/>
  <c r="J470" i="7"/>
  <c r="F470" i="7"/>
  <c r="D470" i="7"/>
  <c r="B470" i="7"/>
  <c r="T469" i="7"/>
  <c r="R469" i="7"/>
  <c r="L469" i="7"/>
  <c r="Q469" i="7" s="1"/>
  <c r="J469" i="7"/>
  <c r="F469" i="7"/>
  <c r="D469" i="7"/>
  <c r="B469" i="7"/>
  <c r="T468" i="7"/>
  <c r="R468" i="7"/>
  <c r="L468" i="7"/>
  <c r="Q468" i="7" s="1"/>
  <c r="J468" i="7"/>
  <c r="F468" i="7"/>
  <c r="D468" i="7"/>
  <c r="B468" i="7"/>
  <c r="T467" i="7"/>
  <c r="R467" i="7"/>
  <c r="L467" i="7"/>
  <c r="Q467" i="7" s="1"/>
  <c r="J467" i="7"/>
  <c r="F467" i="7"/>
  <c r="D467" i="7"/>
  <c r="B467" i="7"/>
  <c r="T466" i="7"/>
  <c r="R466" i="7"/>
  <c r="L466" i="7"/>
  <c r="Q466" i="7" s="1"/>
  <c r="J466" i="7"/>
  <c r="F466" i="7"/>
  <c r="D466" i="7"/>
  <c r="B466" i="7"/>
  <c r="T465" i="7"/>
  <c r="R465" i="7"/>
  <c r="L465" i="7"/>
  <c r="Q465" i="7" s="1"/>
  <c r="J465" i="7"/>
  <c r="F465" i="7"/>
  <c r="D465" i="7"/>
  <c r="B465" i="7"/>
  <c r="T464" i="7"/>
  <c r="R464" i="7"/>
  <c r="L464" i="7"/>
  <c r="Q464" i="7" s="1"/>
  <c r="J464" i="7"/>
  <c r="F464" i="7"/>
  <c r="D464" i="7"/>
  <c r="B464" i="7"/>
  <c r="T463" i="7"/>
  <c r="R463" i="7"/>
  <c r="L463" i="7"/>
  <c r="Q463" i="7" s="1"/>
  <c r="J463" i="7"/>
  <c r="F463" i="7"/>
  <c r="D463" i="7"/>
  <c r="B463" i="7"/>
  <c r="T462" i="7"/>
  <c r="R462" i="7"/>
  <c r="L462" i="7"/>
  <c r="Q462" i="7" s="1"/>
  <c r="J462" i="7"/>
  <c r="F462" i="7"/>
  <c r="D462" i="7"/>
  <c r="B462" i="7"/>
  <c r="T461" i="7"/>
  <c r="R461" i="7"/>
  <c r="L461" i="7"/>
  <c r="Q461" i="7" s="1"/>
  <c r="J461" i="7"/>
  <c r="F461" i="7"/>
  <c r="D461" i="7"/>
  <c r="B461" i="7"/>
  <c r="T460" i="7"/>
  <c r="R460" i="7"/>
  <c r="L460" i="7"/>
  <c r="Q460" i="7" s="1"/>
  <c r="J460" i="7"/>
  <c r="F460" i="7"/>
  <c r="D460" i="7"/>
  <c r="B460" i="7"/>
  <c r="T459" i="7"/>
  <c r="R459" i="7"/>
  <c r="L459" i="7"/>
  <c r="Q459" i="7" s="1"/>
  <c r="J459" i="7"/>
  <c r="F459" i="7"/>
  <c r="D459" i="7"/>
  <c r="B459" i="7"/>
  <c r="T458" i="7"/>
  <c r="R458" i="7"/>
  <c r="L458" i="7"/>
  <c r="Q458" i="7" s="1"/>
  <c r="J458" i="7"/>
  <c r="F458" i="7"/>
  <c r="D458" i="7"/>
  <c r="B458" i="7"/>
  <c r="T455" i="7"/>
  <c r="R455" i="7"/>
  <c r="L455" i="7"/>
  <c r="Q455" i="7" s="1"/>
  <c r="J455" i="7"/>
  <c r="F455" i="7"/>
  <c r="D455" i="7"/>
  <c r="T454" i="7"/>
  <c r="R454" i="7"/>
  <c r="L454" i="7"/>
  <c r="J454" i="7"/>
  <c r="Q454" i="7" s="1"/>
  <c r="F454" i="7"/>
  <c r="D454" i="7"/>
  <c r="T453" i="7"/>
  <c r="R453" i="7"/>
  <c r="L453" i="7"/>
  <c r="J453" i="7"/>
  <c r="F453" i="7"/>
  <c r="Q453" i="7" s="1"/>
  <c r="D453" i="7"/>
  <c r="T452" i="7"/>
  <c r="R452" i="7"/>
  <c r="L452" i="7"/>
  <c r="J452" i="7"/>
  <c r="F452" i="7"/>
  <c r="D452" i="7"/>
  <c r="Q452" i="7" s="1"/>
  <c r="T451" i="7"/>
  <c r="R451" i="7"/>
  <c r="L451" i="7"/>
  <c r="J451" i="7"/>
  <c r="F451" i="7"/>
  <c r="D451" i="7"/>
  <c r="Q451" i="7" s="1"/>
  <c r="T450" i="7"/>
  <c r="R450" i="7"/>
  <c r="L450" i="7"/>
  <c r="J450" i="7"/>
  <c r="F450" i="7"/>
  <c r="D450" i="7"/>
  <c r="Q450" i="7" s="1"/>
  <c r="T449" i="7"/>
  <c r="R449" i="7"/>
  <c r="L449" i="7"/>
  <c r="J449" i="7"/>
  <c r="F449" i="7"/>
  <c r="D449" i="7"/>
  <c r="Q449" i="7" s="1"/>
  <c r="T448" i="7"/>
  <c r="R448" i="7"/>
  <c r="Q448" i="7"/>
  <c r="L448" i="7"/>
  <c r="J448" i="7"/>
  <c r="F448" i="7"/>
  <c r="D448" i="7"/>
  <c r="T447" i="7"/>
  <c r="R447" i="7"/>
  <c r="L447" i="7"/>
  <c r="Q447" i="7" s="1"/>
  <c r="J447" i="7"/>
  <c r="F447" i="7"/>
  <c r="D447" i="7"/>
  <c r="T446" i="7"/>
  <c r="R446" i="7"/>
  <c r="L446" i="7"/>
  <c r="J446" i="7"/>
  <c r="Q446" i="7" s="1"/>
  <c r="F446" i="7"/>
  <c r="D446" i="7"/>
  <c r="T445" i="7"/>
  <c r="R445" i="7"/>
  <c r="L445" i="7"/>
  <c r="J445" i="7"/>
  <c r="F445" i="7"/>
  <c r="D445" i="7"/>
  <c r="Q445" i="7" s="1"/>
  <c r="T444" i="7"/>
  <c r="R444" i="7"/>
  <c r="L444" i="7"/>
  <c r="J444" i="7"/>
  <c r="F444" i="7"/>
  <c r="D444" i="7"/>
  <c r="Q444" i="7" s="1"/>
  <c r="T443" i="7"/>
  <c r="R443" i="7"/>
  <c r="L443" i="7"/>
  <c r="J443" i="7"/>
  <c r="F443" i="7"/>
  <c r="D443" i="7"/>
  <c r="Q443" i="7" s="1"/>
  <c r="T442" i="7"/>
  <c r="R442" i="7"/>
  <c r="L442" i="7"/>
  <c r="J442" i="7"/>
  <c r="F442" i="7"/>
  <c r="D442" i="7"/>
  <c r="Q442" i="7" s="1"/>
  <c r="T441" i="7"/>
  <c r="R441" i="7"/>
  <c r="L441" i="7"/>
  <c r="J441" i="7"/>
  <c r="F441" i="7"/>
  <c r="D441" i="7"/>
  <c r="Q441" i="7" s="1"/>
  <c r="T440" i="7"/>
  <c r="R440" i="7"/>
  <c r="Q440" i="7"/>
  <c r="L440" i="7"/>
  <c r="J440" i="7"/>
  <c r="F440" i="7"/>
  <c r="D440" i="7"/>
  <c r="T439" i="7"/>
  <c r="R439" i="7"/>
  <c r="L439" i="7"/>
  <c r="Q439" i="7" s="1"/>
  <c r="J439" i="7"/>
  <c r="F439" i="7"/>
  <c r="D439" i="7"/>
  <c r="T438" i="7"/>
  <c r="R438" i="7"/>
  <c r="L438" i="7"/>
  <c r="J438" i="7"/>
  <c r="Q438" i="7" s="1"/>
  <c r="F438" i="7"/>
  <c r="D438" i="7"/>
  <c r="T437" i="7"/>
  <c r="R437" i="7"/>
  <c r="L437" i="7"/>
  <c r="J437" i="7"/>
  <c r="F437" i="7"/>
  <c r="Q437" i="7" s="1"/>
  <c r="D437" i="7"/>
  <c r="T436" i="7"/>
  <c r="R436" i="7"/>
  <c r="L436" i="7"/>
  <c r="J436" i="7"/>
  <c r="F436" i="7"/>
  <c r="D436" i="7"/>
  <c r="Q436" i="7" s="1"/>
  <c r="T435" i="7"/>
  <c r="R435" i="7"/>
  <c r="L435" i="7"/>
  <c r="J435" i="7"/>
  <c r="F435" i="7"/>
  <c r="D435" i="7"/>
  <c r="Q435" i="7" s="1"/>
  <c r="T432" i="7"/>
  <c r="R432" i="7"/>
  <c r="L432" i="7"/>
  <c r="J432" i="7"/>
  <c r="F432" i="7"/>
  <c r="D432" i="7"/>
  <c r="Q432" i="7" s="1"/>
  <c r="T431" i="7"/>
  <c r="R431" i="7"/>
  <c r="Q431" i="7"/>
  <c r="L431" i="7"/>
  <c r="J431" i="7"/>
  <c r="F431" i="7"/>
  <c r="D431" i="7"/>
  <c r="T430" i="7"/>
  <c r="R430" i="7"/>
  <c r="Q430" i="7"/>
  <c r="L430" i="7"/>
  <c r="J430" i="7"/>
  <c r="F430" i="7"/>
  <c r="D430" i="7"/>
  <c r="T429" i="7"/>
  <c r="R429" i="7"/>
  <c r="L429" i="7"/>
  <c r="Q429" i="7" s="1"/>
  <c r="J429" i="7"/>
  <c r="F429" i="7"/>
  <c r="D429" i="7"/>
  <c r="T428" i="7"/>
  <c r="R428" i="7"/>
  <c r="L428" i="7"/>
  <c r="J428" i="7"/>
  <c r="Q428" i="7" s="1"/>
  <c r="F428" i="7"/>
  <c r="D428" i="7"/>
  <c r="T427" i="7"/>
  <c r="R427" i="7"/>
  <c r="L427" i="7"/>
  <c r="J427" i="7"/>
  <c r="F427" i="7"/>
  <c r="D427" i="7"/>
  <c r="Q427" i="7" s="1"/>
  <c r="T426" i="7"/>
  <c r="R426" i="7"/>
  <c r="L426" i="7"/>
  <c r="J426" i="7"/>
  <c r="F426" i="7"/>
  <c r="D426" i="7"/>
  <c r="Q426" i="7" s="1"/>
  <c r="T425" i="7"/>
  <c r="R425" i="7"/>
  <c r="L425" i="7"/>
  <c r="J425" i="7"/>
  <c r="F425" i="7"/>
  <c r="D425" i="7"/>
  <c r="Q425" i="7" s="1"/>
  <c r="T424" i="7"/>
  <c r="R424" i="7"/>
  <c r="L424" i="7"/>
  <c r="J424" i="7"/>
  <c r="F424" i="7"/>
  <c r="D424" i="7"/>
  <c r="Q424" i="7" s="1"/>
  <c r="T423" i="7"/>
  <c r="R423" i="7"/>
  <c r="L423" i="7"/>
  <c r="J423" i="7"/>
  <c r="F423" i="7"/>
  <c r="D423" i="7"/>
  <c r="Q423" i="7" s="1"/>
  <c r="T422" i="7"/>
  <c r="R422" i="7"/>
  <c r="Q422" i="7"/>
  <c r="L422" i="7"/>
  <c r="J422" i="7"/>
  <c r="F422" i="7"/>
  <c r="D422" i="7"/>
  <c r="T421" i="7"/>
  <c r="R421" i="7"/>
  <c r="L421" i="7"/>
  <c r="Q421" i="7" s="1"/>
  <c r="J421" i="7"/>
  <c r="F421" i="7"/>
  <c r="D421" i="7"/>
  <c r="T420" i="7"/>
  <c r="R420" i="7"/>
  <c r="L420" i="7"/>
  <c r="J420" i="7"/>
  <c r="Q420" i="7" s="1"/>
  <c r="F420" i="7"/>
  <c r="D420" i="7"/>
  <c r="T419" i="7"/>
  <c r="R419" i="7"/>
  <c r="L419" i="7"/>
  <c r="J419" i="7"/>
  <c r="F419" i="7"/>
  <c r="Q419" i="7" s="1"/>
  <c r="D419" i="7"/>
  <c r="T418" i="7"/>
  <c r="R418" i="7"/>
  <c r="L418" i="7"/>
  <c r="J418" i="7"/>
  <c r="F418" i="7"/>
  <c r="D418" i="7"/>
  <c r="Q418" i="7" s="1"/>
  <c r="T417" i="7"/>
  <c r="R417" i="7"/>
  <c r="L417" i="7"/>
  <c r="J417" i="7"/>
  <c r="F417" i="7"/>
  <c r="D417" i="7"/>
  <c r="Q417" i="7" s="1"/>
  <c r="T416" i="7"/>
  <c r="R416" i="7"/>
  <c r="L416" i="7"/>
  <c r="J416" i="7"/>
  <c r="F416" i="7"/>
  <c r="D416" i="7"/>
  <c r="Q416" i="7" s="1"/>
  <c r="T415" i="7"/>
  <c r="R415" i="7"/>
  <c r="Q415" i="7"/>
  <c r="L415" i="7"/>
  <c r="J415" i="7"/>
  <c r="F415" i="7"/>
  <c r="D415" i="7"/>
  <c r="T414" i="7"/>
  <c r="R414" i="7"/>
  <c r="Q414" i="7"/>
  <c r="L414" i="7"/>
  <c r="J414" i="7"/>
  <c r="F414" i="7"/>
  <c r="D414" i="7"/>
  <c r="T413" i="7"/>
  <c r="R413" i="7"/>
  <c r="L413" i="7"/>
  <c r="Q413" i="7" s="1"/>
  <c r="J413" i="7"/>
  <c r="F413" i="7"/>
  <c r="D413" i="7"/>
  <c r="T412" i="7"/>
  <c r="R412" i="7"/>
  <c r="L412" i="7"/>
  <c r="J412" i="7"/>
  <c r="Q412" i="7" s="1"/>
  <c r="F412" i="7"/>
  <c r="D412" i="7"/>
  <c r="T409" i="7"/>
  <c r="R409" i="7"/>
  <c r="L409" i="7"/>
  <c r="J409" i="7"/>
  <c r="F409" i="7"/>
  <c r="Q409" i="7" s="1"/>
  <c r="D409" i="7"/>
  <c r="T408" i="7"/>
  <c r="R408" i="7"/>
  <c r="L408" i="7"/>
  <c r="J408" i="7"/>
  <c r="F408" i="7"/>
  <c r="D408" i="7"/>
  <c r="Q408" i="7" s="1"/>
  <c r="T407" i="7"/>
  <c r="R407" i="7"/>
  <c r="L407" i="7"/>
  <c r="J407" i="7"/>
  <c r="F407" i="7"/>
  <c r="D407" i="7"/>
  <c r="Q407" i="7" s="1"/>
  <c r="T406" i="7"/>
  <c r="R406" i="7"/>
  <c r="L406" i="7"/>
  <c r="J406" i="7"/>
  <c r="F406" i="7"/>
  <c r="D406" i="7"/>
  <c r="Q406" i="7" s="1"/>
  <c r="T405" i="7"/>
  <c r="R405" i="7"/>
  <c r="L405" i="7"/>
  <c r="J405" i="7"/>
  <c r="F405" i="7"/>
  <c r="D405" i="7"/>
  <c r="Q405" i="7" s="1"/>
  <c r="T404" i="7"/>
  <c r="R404" i="7"/>
  <c r="Q404" i="7"/>
  <c r="L404" i="7"/>
  <c r="J404" i="7"/>
  <c r="F404" i="7"/>
  <c r="D404" i="7"/>
  <c r="T403" i="7"/>
  <c r="R403" i="7"/>
  <c r="L403" i="7"/>
  <c r="Q403" i="7" s="1"/>
  <c r="J403" i="7"/>
  <c r="F403" i="7"/>
  <c r="D403" i="7"/>
  <c r="T402" i="7"/>
  <c r="R402" i="7"/>
  <c r="L402" i="7"/>
  <c r="J402" i="7"/>
  <c r="Q402" i="7" s="1"/>
  <c r="F402" i="7"/>
  <c r="D402" i="7"/>
  <c r="T401" i="7"/>
  <c r="R401" i="7"/>
  <c r="L401" i="7"/>
  <c r="J401" i="7"/>
  <c r="F401" i="7"/>
  <c r="D401" i="7"/>
  <c r="Q401" i="7" s="1"/>
  <c r="T400" i="7"/>
  <c r="R400" i="7"/>
  <c r="L400" i="7"/>
  <c r="J400" i="7"/>
  <c r="F400" i="7"/>
  <c r="D400" i="7"/>
  <c r="Q400" i="7" s="1"/>
  <c r="T399" i="7"/>
  <c r="R399" i="7"/>
  <c r="L399" i="7"/>
  <c r="J399" i="7"/>
  <c r="F399" i="7"/>
  <c r="D399" i="7"/>
  <c r="Q399" i="7" s="1"/>
  <c r="T398" i="7"/>
  <c r="R398" i="7"/>
  <c r="L398" i="7"/>
  <c r="J398" i="7"/>
  <c r="F398" i="7"/>
  <c r="D398" i="7"/>
  <c r="Q398" i="7" s="1"/>
  <c r="T397" i="7"/>
  <c r="R397" i="7"/>
  <c r="L397" i="7"/>
  <c r="J397" i="7"/>
  <c r="F397" i="7"/>
  <c r="Q397" i="7" s="1"/>
  <c r="D397" i="7"/>
  <c r="T396" i="7"/>
  <c r="R396" i="7"/>
  <c r="Q396" i="7"/>
  <c r="L396" i="7"/>
  <c r="J396" i="7"/>
  <c r="F396" i="7"/>
  <c r="D396" i="7"/>
  <c r="T395" i="7"/>
  <c r="R395" i="7"/>
  <c r="L395" i="7"/>
  <c r="Q395" i="7" s="1"/>
  <c r="J395" i="7"/>
  <c r="F395" i="7"/>
  <c r="D395" i="7"/>
  <c r="T394" i="7"/>
  <c r="R394" i="7"/>
  <c r="L394" i="7"/>
  <c r="J394" i="7"/>
  <c r="Q394" i="7" s="1"/>
  <c r="F394" i="7"/>
  <c r="D394" i="7"/>
  <c r="T393" i="7"/>
  <c r="R393" i="7"/>
  <c r="L393" i="7"/>
  <c r="J393" i="7"/>
  <c r="F393" i="7"/>
  <c r="D393" i="7"/>
  <c r="Q393" i="7" s="1"/>
  <c r="T392" i="7"/>
  <c r="R392" i="7"/>
  <c r="L392" i="7"/>
  <c r="J392" i="7"/>
  <c r="F392" i="7"/>
  <c r="D392" i="7"/>
  <c r="Q392" i="7" s="1"/>
  <c r="T391" i="7"/>
  <c r="R391" i="7"/>
  <c r="L391" i="7"/>
  <c r="J391" i="7"/>
  <c r="F391" i="7"/>
  <c r="D391" i="7"/>
  <c r="Q391" i="7" s="1"/>
  <c r="T390" i="7"/>
  <c r="R390" i="7"/>
  <c r="L390" i="7"/>
  <c r="J390" i="7"/>
  <c r="F390" i="7"/>
  <c r="D390" i="7"/>
  <c r="Q390" i="7" s="1"/>
  <c r="T389" i="7"/>
  <c r="R389" i="7"/>
  <c r="L389" i="7"/>
  <c r="J389" i="7"/>
  <c r="F389" i="7"/>
  <c r="Q389" i="7" s="1"/>
  <c r="D389" i="7"/>
  <c r="T386" i="7"/>
  <c r="R386" i="7"/>
  <c r="Q386" i="7"/>
  <c r="L386" i="7"/>
  <c r="J386" i="7"/>
  <c r="F386" i="7"/>
  <c r="D386" i="7"/>
  <c r="B386" i="7"/>
  <c r="T385" i="7"/>
  <c r="R385" i="7"/>
  <c r="Q385" i="7"/>
  <c r="L385" i="7"/>
  <c r="J385" i="7"/>
  <c r="F385" i="7"/>
  <c r="D385" i="7"/>
  <c r="B385" i="7"/>
  <c r="T384" i="7"/>
  <c r="R384" i="7"/>
  <c r="Q384" i="7"/>
  <c r="L384" i="7"/>
  <c r="J384" i="7"/>
  <c r="F384" i="7"/>
  <c r="D384" i="7"/>
  <c r="B384" i="7"/>
  <c r="T383" i="7"/>
  <c r="R383" i="7"/>
  <c r="Q383" i="7"/>
  <c r="L383" i="7"/>
  <c r="J383" i="7"/>
  <c r="F383" i="7"/>
  <c r="D383" i="7"/>
  <c r="B383" i="7"/>
  <c r="T382" i="7"/>
  <c r="R382" i="7"/>
  <c r="Q382" i="7"/>
  <c r="L382" i="7"/>
  <c r="J382" i="7"/>
  <c r="F382" i="7"/>
  <c r="D382" i="7"/>
  <c r="B382" i="7"/>
  <c r="T381" i="7"/>
  <c r="R381" i="7"/>
  <c r="Q381" i="7"/>
  <c r="L381" i="7"/>
  <c r="J381" i="7"/>
  <c r="F381" i="7"/>
  <c r="D381" i="7"/>
  <c r="B381" i="7"/>
  <c r="T380" i="7"/>
  <c r="R380" i="7"/>
  <c r="Q380" i="7"/>
  <c r="L380" i="7"/>
  <c r="J380" i="7"/>
  <c r="F380" i="7"/>
  <c r="D380" i="7"/>
  <c r="B380" i="7"/>
  <c r="T379" i="7"/>
  <c r="R379" i="7"/>
  <c r="Q379" i="7"/>
  <c r="L379" i="7"/>
  <c r="J379" i="7"/>
  <c r="F379" i="7"/>
  <c r="D379" i="7"/>
  <c r="B379" i="7"/>
  <c r="T378" i="7"/>
  <c r="R378" i="7"/>
  <c r="Q378" i="7"/>
  <c r="L378" i="7"/>
  <c r="J378" i="7"/>
  <c r="F378" i="7"/>
  <c r="D378" i="7"/>
  <c r="B378" i="7"/>
  <c r="T377" i="7"/>
  <c r="R377" i="7"/>
  <c r="Q377" i="7"/>
  <c r="L377" i="7"/>
  <c r="J377" i="7"/>
  <c r="F377" i="7"/>
  <c r="D377" i="7"/>
  <c r="B377" i="7"/>
  <c r="T376" i="7"/>
  <c r="R376" i="7"/>
  <c r="Q376" i="7"/>
  <c r="L376" i="7"/>
  <c r="J376" i="7"/>
  <c r="F376" i="7"/>
  <c r="D376" i="7"/>
  <c r="B376" i="7"/>
  <c r="T375" i="7"/>
  <c r="R375" i="7"/>
  <c r="Q375" i="7"/>
  <c r="L375" i="7"/>
  <c r="J375" i="7"/>
  <c r="F375" i="7"/>
  <c r="D375" i="7"/>
  <c r="B375" i="7"/>
  <c r="T374" i="7"/>
  <c r="R374" i="7"/>
  <c r="Q374" i="7"/>
  <c r="L374" i="7"/>
  <c r="J374" i="7"/>
  <c r="F374" i="7"/>
  <c r="D374" i="7"/>
  <c r="B374" i="7"/>
  <c r="T373" i="7"/>
  <c r="R373" i="7"/>
  <c r="Q373" i="7"/>
  <c r="L373" i="7"/>
  <c r="J373" i="7"/>
  <c r="F373" i="7"/>
  <c r="D373" i="7"/>
  <c r="B373" i="7"/>
  <c r="T372" i="7"/>
  <c r="R372" i="7"/>
  <c r="Q372" i="7"/>
  <c r="L372" i="7"/>
  <c r="J372" i="7"/>
  <c r="F372" i="7"/>
  <c r="D372" i="7"/>
  <c r="B372" i="7"/>
  <c r="T371" i="7"/>
  <c r="R371" i="7"/>
  <c r="Q371" i="7"/>
  <c r="L371" i="7"/>
  <c r="J371" i="7"/>
  <c r="F371" i="7"/>
  <c r="D371" i="7"/>
  <c r="B371" i="7"/>
  <c r="T370" i="7"/>
  <c r="R370" i="7"/>
  <c r="Q370" i="7"/>
  <c r="L370" i="7"/>
  <c r="J370" i="7"/>
  <c r="F370" i="7"/>
  <c r="D370" i="7"/>
  <c r="B370" i="7"/>
  <c r="T369" i="7"/>
  <c r="R369" i="7"/>
  <c r="Q369" i="7"/>
  <c r="L369" i="7"/>
  <c r="J369" i="7"/>
  <c r="F369" i="7"/>
  <c r="D369" i="7"/>
  <c r="B369" i="7"/>
  <c r="T368" i="7"/>
  <c r="R368" i="7"/>
  <c r="Q368" i="7"/>
  <c r="L368" i="7"/>
  <c r="J368" i="7"/>
  <c r="F368" i="7"/>
  <c r="D368" i="7"/>
  <c r="B368" i="7"/>
  <c r="T367" i="7"/>
  <c r="R367" i="7"/>
  <c r="Q367" i="7"/>
  <c r="L367" i="7"/>
  <c r="J367" i="7"/>
  <c r="F367" i="7"/>
  <c r="D367" i="7"/>
  <c r="B367" i="7"/>
  <c r="T366" i="7"/>
  <c r="R366" i="7"/>
  <c r="Q366" i="7"/>
  <c r="L366" i="7"/>
  <c r="J366" i="7"/>
  <c r="F366" i="7"/>
  <c r="D366" i="7"/>
  <c r="B366" i="7"/>
  <c r="T363" i="7"/>
  <c r="R363" i="7"/>
  <c r="Q363" i="7"/>
  <c r="L363" i="7"/>
  <c r="J363" i="7"/>
  <c r="F363" i="7"/>
  <c r="D363" i="7"/>
  <c r="B363" i="7"/>
  <c r="T362" i="7"/>
  <c r="R362" i="7"/>
  <c r="Q362" i="7"/>
  <c r="L362" i="7"/>
  <c r="J362" i="7"/>
  <c r="F362" i="7"/>
  <c r="D362" i="7"/>
  <c r="B362" i="7"/>
  <c r="T361" i="7"/>
  <c r="R361" i="7"/>
  <c r="Q361" i="7"/>
  <c r="L361" i="7"/>
  <c r="J361" i="7"/>
  <c r="F361" i="7"/>
  <c r="D361" i="7"/>
  <c r="B361" i="7"/>
  <c r="T360" i="7"/>
  <c r="R360" i="7"/>
  <c r="Q360" i="7"/>
  <c r="L360" i="7"/>
  <c r="J360" i="7"/>
  <c r="F360" i="7"/>
  <c r="D360" i="7"/>
  <c r="B360" i="7"/>
  <c r="T359" i="7"/>
  <c r="R359" i="7"/>
  <c r="Q359" i="7"/>
  <c r="L359" i="7"/>
  <c r="J359" i="7"/>
  <c r="F359" i="7"/>
  <c r="D359" i="7"/>
  <c r="B359" i="7"/>
  <c r="T358" i="7"/>
  <c r="R358" i="7"/>
  <c r="Q358" i="7"/>
  <c r="L358" i="7"/>
  <c r="J358" i="7"/>
  <c r="F358" i="7"/>
  <c r="D358" i="7"/>
  <c r="B358" i="7"/>
  <c r="T357" i="7"/>
  <c r="R357" i="7"/>
  <c r="Q357" i="7"/>
  <c r="L357" i="7"/>
  <c r="J357" i="7"/>
  <c r="F357" i="7"/>
  <c r="D357" i="7"/>
  <c r="B357" i="7"/>
  <c r="T356" i="7"/>
  <c r="R356" i="7"/>
  <c r="Q356" i="7"/>
  <c r="L356" i="7"/>
  <c r="J356" i="7"/>
  <c r="F356" i="7"/>
  <c r="D356" i="7"/>
  <c r="B356" i="7"/>
  <c r="T355" i="7"/>
  <c r="R355" i="7"/>
  <c r="Q355" i="7"/>
  <c r="L355" i="7"/>
  <c r="J355" i="7"/>
  <c r="F355" i="7"/>
  <c r="D355" i="7"/>
  <c r="B355" i="7"/>
  <c r="T354" i="7"/>
  <c r="R354" i="7"/>
  <c r="Q354" i="7"/>
  <c r="L354" i="7"/>
  <c r="J354" i="7"/>
  <c r="F354" i="7"/>
  <c r="D354" i="7"/>
  <c r="B354" i="7"/>
  <c r="T353" i="7"/>
  <c r="R353" i="7"/>
  <c r="Q353" i="7"/>
  <c r="L353" i="7"/>
  <c r="J353" i="7"/>
  <c r="F353" i="7"/>
  <c r="D353" i="7"/>
  <c r="B353" i="7"/>
  <c r="T352" i="7"/>
  <c r="R352" i="7"/>
  <c r="Q352" i="7"/>
  <c r="L352" i="7"/>
  <c r="J352" i="7"/>
  <c r="F352" i="7"/>
  <c r="D352" i="7"/>
  <c r="B352" i="7"/>
  <c r="T351" i="7"/>
  <c r="R351" i="7"/>
  <c r="Q351" i="7"/>
  <c r="L351" i="7"/>
  <c r="J351" i="7"/>
  <c r="F351" i="7"/>
  <c r="D351" i="7"/>
  <c r="B351" i="7"/>
  <c r="T350" i="7"/>
  <c r="R350" i="7"/>
  <c r="Q350" i="7"/>
  <c r="L350" i="7"/>
  <c r="J350" i="7"/>
  <c r="F350" i="7"/>
  <c r="D350" i="7"/>
  <c r="B350" i="7"/>
  <c r="T349" i="7"/>
  <c r="R349" i="7"/>
  <c r="Q349" i="7"/>
  <c r="L349" i="7"/>
  <c r="J349" i="7"/>
  <c r="F349" i="7"/>
  <c r="D349" i="7"/>
  <c r="B349" i="7"/>
  <c r="T348" i="7"/>
  <c r="R348" i="7"/>
  <c r="Q348" i="7"/>
  <c r="L348" i="7"/>
  <c r="J348" i="7"/>
  <c r="F348" i="7"/>
  <c r="D348" i="7"/>
  <c r="B348" i="7"/>
  <c r="T347" i="7"/>
  <c r="R347" i="7"/>
  <c r="Q347" i="7"/>
  <c r="L347" i="7"/>
  <c r="J347" i="7"/>
  <c r="F347" i="7"/>
  <c r="D347" i="7"/>
  <c r="B347" i="7"/>
  <c r="T346" i="7"/>
  <c r="R346" i="7"/>
  <c r="Q346" i="7"/>
  <c r="L346" i="7"/>
  <c r="J346" i="7"/>
  <c r="F346" i="7"/>
  <c r="D346" i="7"/>
  <c r="B346" i="7"/>
  <c r="T345" i="7"/>
  <c r="R345" i="7"/>
  <c r="Q345" i="7"/>
  <c r="L345" i="7"/>
  <c r="J345" i="7"/>
  <c r="F345" i="7"/>
  <c r="D345" i="7"/>
  <c r="B345" i="7"/>
  <c r="T344" i="7"/>
  <c r="R344" i="7"/>
  <c r="Q344" i="7"/>
  <c r="L344" i="7"/>
  <c r="J344" i="7"/>
  <c r="F344" i="7"/>
  <c r="D344" i="7"/>
  <c r="B344" i="7"/>
  <c r="T343" i="7"/>
  <c r="R343" i="7"/>
  <c r="Q343" i="7"/>
  <c r="L343" i="7"/>
  <c r="J343" i="7"/>
  <c r="F343" i="7"/>
  <c r="D343" i="7"/>
  <c r="B343" i="7"/>
  <c r="T340" i="7"/>
  <c r="R340" i="7"/>
  <c r="Q340" i="7"/>
  <c r="L340" i="7"/>
  <c r="J340" i="7"/>
  <c r="F340" i="7"/>
  <c r="D340" i="7"/>
  <c r="B340" i="7"/>
  <c r="T339" i="7"/>
  <c r="R339" i="7"/>
  <c r="Q339" i="7"/>
  <c r="L339" i="7"/>
  <c r="J339" i="7"/>
  <c r="F339" i="7"/>
  <c r="D339" i="7"/>
  <c r="B339" i="7"/>
  <c r="T338" i="7"/>
  <c r="R338" i="7"/>
  <c r="Q338" i="7"/>
  <c r="L338" i="7"/>
  <c r="J338" i="7"/>
  <c r="F338" i="7"/>
  <c r="D338" i="7"/>
  <c r="B338" i="7"/>
  <c r="T337" i="7"/>
  <c r="R337" i="7"/>
  <c r="Q337" i="7"/>
  <c r="L337" i="7"/>
  <c r="J337" i="7"/>
  <c r="F337" i="7"/>
  <c r="D337" i="7"/>
  <c r="B337" i="7"/>
  <c r="T336" i="7"/>
  <c r="R336" i="7"/>
  <c r="Q336" i="7"/>
  <c r="L336" i="7"/>
  <c r="J336" i="7"/>
  <c r="F336" i="7"/>
  <c r="D336" i="7"/>
  <c r="B336" i="7"/>
  <c r="T335" i="7"/>
  <c r="R335" i="7"/>
  <c r="Q335" i="7"/>
  <c r="L335" i="7"/>
  <c r="J335" i="7"/>
  <c r="F335" i="7"/>
  <c r="D335" i="7"/>
  <c r="B335" i="7"/>
  <c r="T334" i="7"/>
  <c r="R334" i="7"/>
  <c r="Q334" i="7"/>
  <c r="L334" i="7"/>
  <c r="J334" i="7"/>
  <c r="F334" i="7"/>
  <c r="D334" i="7"/>
  <c r="B334" i="7"/>
  <c r="T333" i="7"/>
  <c r="R333" i="7"/>
  <c r="Q333" i="7"/>
  <c r="L333" i="7"/>
  <c r="J333" i="7"/>
  <c r="F333" i="7"/>
  <c r="D333" i="7"/>
  <c r="B333" i="7"/>
  <c r="T332" i="7"/>
  <c r="R332" i="7"/>
  <c r="Q332" i="7"/>
  <c r="L332" i="7"/>
  <c r="J332" i="7"/>
  <c r="F332" i="7"/>
  <c r="D332" i="7"/>
  <c r="B332" i="7"/>
  <c r="T331" i="7"/>
  <c r="R331" i="7"/>
  <c r="Q331" i="7"/>
  <c r="L331" i="7"/>
  <c r="J331" i="7"/>
  <c r="F331" i="7"/>
  <c r="D331" i="7"/>
  <c r="B331" i="7"/>
  <c r="T330" i="7"/>
  <c r="R330" i="7"/>
  <c r="Q330" i="7"/>
  <c r="L330" i="7"/>
  <c r="J330" i="7"/>
  <c r="F330" i="7"/>
  <c r="D330" i="7"/>
  <c r="B330" i="7"/>
  <c r="T329" i="7"/>
  <c r="R329" i="7"/>
  <c r="Q329" i="7"/>
  <c r="L329" i="7"/>
  <c r="J329" i="7"/>
  <c r="F329" i="7"/>
  <c r="D329" i="7"/>
  <c r="B329" i="7"/>
  <c r="T328" i="7"/>
  <c r="R328" i="7"/>
  <c r="Q328" i="7"/>
  <c r="L328" i="7"/>
  <c r="J328" i="7"/>
  <c r="F328" i="7"/>
  <c r="D328" i="7"/>
  <c r="B328" i="7"/>
  <c r="T327" i="7"/>
  <c r="R327" i="7"/>
  <c r="Q327" i="7"/>
  <c r="L327" i="7"/>
  <c r="J327" i="7"/>
  <c r="F327" i="7"/>
  <c r="D327" i="7"/>
  <c r="B327" i="7"/>
  <c r="T326" i="7"/>
  <c r="R326" i="7"/>
  <c r="Q326" i="7"/>
  <c r="L326" i="7"/>
  <c r="J326" i="7"/>
  <c r="F326" i="7"/>
  <c r="D326" i="7"/>
  <c r="B326" i="7"/>
  <c r="T325" i="7"/>
  <c r="R325" i="7"/>
  <c r="Q325" i="7"/>
  <c r="L325" i="7"/>
  <c r="J325" i="7"/>
  <c r="F325" i="7"/>
  <c r="D325" i="7"/>
  <c r="B325" i="7"/>
  <c r="T324" i="7"/>
  <c r="R324" i="7"/>
  <c r="Q324" i="7"/>
  <c r="L324" i="7"/>
  <c r="J324" i="7"/>
  <c r="F324" i="7"/>
  <c r="D324" i="7"/>
  <c r="B324" i="7"/>
  <c r="T323" i="7"/>
  <c r="R323" i="7"/>
  <c r="Q323" i="7"/>
  <c r="L323" i="7"/>
  <c r="J323" i="7"/>
  <c r="F323" i="7"/>
  <c r="D323" i="7"/>
  <c r="B323" i="7"/>
  <c r="T322" i="7"/>
  <c r="R322" i="7"/>
  <c r="Q322" i="7"/>
  <c r="L322" i="7"/>
  <c r="J322" i="7"/>
  <c r="F322" i="7"/>
  <c r="D322" i="7"/>
  <c r="B322" i="7"/>
  <c r="T321" i="7"/>
  <c r="R321" i="7"/>
  <c r="Q321" i="7"/>
  <c r="L321" i="7"/>
  <c r="J321" i="7"/>
  <c r="F321" i="7"/>
  <c r="D321" i="7"/>
  <c r="B321" i="7"/>
  <c r="T320" i="7"/>
  <c r="R320" i="7"/>
  <c r="Q320" i="7"/>
  <c r="L320" i="7"/>
  <c r="J320" i="7"/>
  <c r="F320" i="7"/>
  <c r="D320" i="7"/>
  <c r="B320" i="7"/>
  <c r="T317" i="7"/>
  <c r="R317" i="7"/>
  <c r="Q317" i="7"/>
  <c r="L317" i="7"/>
  <c r="J317" i="7"/>
  <c r="F317" i="7"/>
  <c r="D317" i="7"/>
  <c r="B317" i="7"/>
  <c r="T316" i="7"/>
  <c r="R316" i="7"/>
  <c r="Q316" i="7"/>
  <c r="L316" i="7"/>
  <c r="J316" i="7"/>
  <c r="F316" i="7"/>
  <c r="D316" i="7"/>
  <c r="B316" i="7"/>
  <c r="T315" i="7"/>
  <c r="R315" i="7"/>
  <c r="Q315" i="7"/>
  <c r="L315" i="7"/>
  <c r="J315" i="7"/>
  <c r="F315" i="7"/>
  <c r="D315" i="7"/>
  <c r="B315" i="7"/>
  <c r="T314" i="7"/>
  <c r="R314" i="7"/>
  <c r="Q314" i="7"/>
  <c r="L314" i="7"/>
  <c r="J314" i="7"/>
  <c r="F314" i="7"/>
  <c r="D314" i="7"/>
  <c r="B314" i="7"/>
  <c r="T313" i="7"/>
  <c r="R313" i="7"/>
  <c r="Q313" i="7"/>
  <c r="L313" i="7"/>
  <c r="J313" i="7"/>
  <c r="F313" i="7"/>
  <c r="D313" i="7"/>
  <c r="B313" i="7"/>
  <c r="T312" i="7"/>
  <c r="R312" i="7"/>
  <c r="Q312" i="7"/>
  <c r="L312" i="7"/>
  <c r="J312" i="7"/>
  <c r="F312" i="7"/>
  <c r="D312" i="7"/>
  <c r="B312" i="7"/>
  <c r="T311" i="7"/>
  <c r="R311" i="7"/>
  <c r="Q311" i="7"/>
  <c r="L311" i="7"/>
  <c r="J311" i="7"/>
  <c r="F311" i="7"/>
  <c r="D311" i="7"/>
  <c r="B311" i="7"/>
  <c r="T310" i="7"/>
  <c r="R310" i="7"/>
  <c r="Q310" i="7"/>
  <c r="L310" i="7"/>
  <c r="J310" i="7"/>
  <c r="F310" i="7"/>
  <c r="D310" i="7"/>
  <c r="B310" i="7"/>
  <c r="T309" i="7"/>
  <c r="R309" i="7"/>
  <c r="Q309" i="7"/>
  <c r="L309" i="7"/>
  <c r="J309" i="7"/>
  <c r="F309" i="7"/>
  <c r="D309" i="7"/>
  <c r="B309" i="7"/>
  <c r="T308" i="7"/>
  <c r="R308" i="7"/>
  <c r="Q308" i="7"/>
  <c r="L308" i="7"/>
  <c r="J308" i="7"/>
  <c r="F308" i="7"/>
  <c r="D308" i="7"/>
  <c r="B308" i="7"/>
  <c r="T307" i="7"/>
  <c r="R307" i="7"/>
  <c r="Q307" i="7"/>
  <c r="L307" i="7"/>
  <c r="J307" i="7"/>
  <c r="F307" i="7"/>
  <c r="D307" i="7"/>
  <c r="B307" i="7"/>
  <c r="T306" i="7"/>
  <c r="R306" i="7"/>
  <c r="Q306" i="7"/>
  <c r="L306" i="7"/>
  <c r="J306" i="7"/>
  <c r="F306" i="7"/>
  <c r="D306" i="7"/>
  <c r="B306" i="7"/>
  <c r="T305" i="7"/>
  <c r="R305" i="7"/>
  <c r="Q305" i="7"/>
  <c r="L305" i="7"/>
  <c r="J305" i="7"/>
  <c r="F305" i="7"/>
  <c r="D305" i="7"/>
  <c r="B305" i="7"/>
  <c r="T304" i="7"/>
  <c r="R304" i="7"/>
  <c r="Q304" i="7"/>
  <c r="L304" i="7"/>
  <c r="J304" i="7"/>
  <c r="F304" i="7"/>
  <c r="D304" i="7"/>
  <c r="B304" i="7"/>
  <c r="T303" i="7"/>
  <c r="R303" i="7"/>
  <c r="Q303" i="7"/>
  <c r="L303" i="7"/>
  <c r="J303" i="7"/>
  <c r="F303" i="7"/>
  <c r="D303" i="7"/>
  <c r="B303" i="7"/>
  <c r="T302" i="7"/>
  <c r="R302" i="7"/>
  <c r="Q302" i="7"/>
  <c r="L302" i="7"/>
  <c r="J302" i="7"/>
  <c r="F302" i="7"/>
  <c r="D302" i="7"/>
  <c r="B302" i="7"/>
  <c r="T301" i="7"/>
  <c r="R301" i="7"/>
  <c r="Q301" i="7"/>
  <c r="L301" i="7"/>
  <c r="J301" i="7"/>
  <c r="F301" i="7"/>
  <c r="D301" i="7"/>
  <c r="B301" i="7"/>
  <c r="T300" i="7"/>
  <c r="R300" i="7"/>
  <c r="Q300" i="7"/>
  <c r="L300" i="7"/>
  <c r="J300" i="7"/>
  <c r="F300" i="7"/>
  <c r="D300" i="7"/>
  <c r="B300" i="7"/>
  <c r="T299" i="7"/>
  <c r="R299" i="7"/>
  <c r="Q299" i="7"/>
  <c r="L299" i="7"/>
  <c r="J299" i="7"/>
  <c r="F299" i="7"/>
  <c r="D299" i="7"/>
  <c r="B299" i="7"/>
  <c r="T298" i="7"/>
  <c r="R298" i="7"/>
  <c r="Q298" i="7"/>
  <c r="L298" i="7"/>
  <c r="J298" i="7"/>
  <c r="F298" i="7"/>
  <c r="D298" i="7"/>
  <c r="B298" i="7"/>
  <c r="T297" i="7"/>
  <c r="R297" i="7"/>
  <c r="Q297" i="7"/>
  <c r="L297" i="7"/>
  <c r="J297" i="7"/>
  <c r="F297" i="7"/>
  <c r="D297" i="7"/>
  <c r="B297" i="7"/>
  <c r="T294" i="7"/>
  <c r="R294" i="7"/>
  <c r="Q294" i="7"/>
  <c r="L294" i="7"/>
  <c r="J294" i="7"/>
  <c r="F294" i="7"/>
  <c r="D294" i="7"/>
  <c r="B294" i="7"/>
  <c r="T293" i="7"/>
  <c r="R293" i="7"/>
  <c r="Q293" i="7"/>
  <c r="L293" i="7"/>
  <c r="J293" i="7"/>
  <c r="F293" i="7"/>
  <c r="D293" i="7"/>
  <c r="B293" i="7"/>
  <c r="T292" i="7"/>
  <c r="R292" i="7"/>
  <c r="Q292" i="7"/>
  <c r="L292" i="7"/>
  <c r="J292" i="7"/>
  <c r="F292" i="7"/>
  <c r="D292" i="7"/>
  <c r="B292" i="7"/>
  <c r="T291" i="7"/>
  <c r="R291" i="7"/>
  <c r="Q291" i="7"/>
  <c r="L291" i="7"/>
  <c r="J291" i="7"/>
  <c r="F291" i="7"/>
  <c r="D291" i="7"/>
  <c r="B291" i="7"/>
  <c r="T290" i="7"/>
  <c r="R290" i="7"/>
  <c r="Q290" i="7"/>
  <c r="L290" i="7"/>
  <c r="J290" i="7"/>
  <c r="F290" i="7"/>
  <c r="D290" i="7"/>
  <c r="B290" i="7"/>
  <c r="T289" i="7"/>
  <c r="R289" i="7"/>
  <c r="Q289" i="7"/>
  <c r="L289" i="7"/>
  <c r="J289" i="7"/>
  <c r="F289" i="7"/>
  <c r="D289" i="7"/>
  <c r="B289" i="7"/>
  <c r="T288" i="7"/>
  <c r="R288" i="7"/>
  <c r="Q288" i="7"/>
  <c r="L288" i="7"/>
  <c r="J288" i="7"/>
  <c r="F288" i="7"/>
  <c r="D288" i="7"/>
  <c r="B288" i="7"/>
  <c r="T287" i="7"/>
  <c r="R287" i="7"/>
  <c r="Q287" i="7"/>
  <c r="L287" i="7"/>
  <c r="J287" i="7"/>
  <c r="F287" i="7"/>
  <c r="D287" i="7"/>
  <c r="B287" i="7"/>
  <c r="T286" i="7"/>
  <c r="R286" i="7"/>
  <c r="Q286" i="7"/>
  <c r="L286" i="7"/>
  <c r="J286" i="7"/>
  <c r="F286" i="7"/>
  <c r="D286" i="7"/>
  <c r="B286" i="7"/>
  <c r="T285" i="7"/>
  <c r="R285" i="7"/>
  <c r="Q285" i="7"/>
  <c r="L285" i="7"/>
  <c r="J285" i="7"/>
  <c r="F285" i="7"/>
  <c r="D285" i="7"/>
  <c r="B285" i="7"/>
  <c r="T284" i="7"/>
  <c r="R284" i="7"/>
  <c r="Q284" i="7"/>
  <c r="L284" i="7"/>
  <c r="J284" i="7"/>
  <c r="F284" i="7"/>
  <c r="D284" i="7"/>
  <c r="B284" i="7"/>
  <c r="T283" i="7"/>
  <c r="R283" i="7"/>
  <c r="Q283" i="7"/>
  <c r="L283" i="7"/>
  <c r="J283" i="7"/>
  <c r="F283" i="7"/>
  <c r="D283" i="7"/>
  <c r="B283" i="7"/>
  <c r="T282" i="7"/>
  <c r="R282" i="7"/>
  <c r="Q282" i="7"/>
  <c r="L282" i="7"/>
  <c r="J282" i="7"/>
  <c r="F282" i="7"/>
  <c r="D282" i="7"/>
  <c r="B282" i="7"/>
  <c r="T281" i="7"/>
  <c r="R281" i="7"/>
  <c r="Q281" i="7"/>
  <c r="L281" i="7"/>
  <c r="J281" i="7"/>
  <c r="F281" i="7"/>
  <c r="D281" i="7"/>
  <c r="B281" i="7"/>
  <c r="T280" i="7"/>
  <c r="R280" i="7"/>
  <c r="Q280" i="7"/>
  <c r="L280" i="7"/>
  <c r="J280" i="7"/>
  <c r="F280" i="7"/>
  <c r="D280" i="7"/>
  <c r="B280" i="7"/>
  <c r="T279" i="7"/>
  <c r="R279" i="7"/>
  <c r="Q279" i="7"/>
  <c r="L279" i="7"/>
  <c r="J279" i="7"/>
  <c r="F279" i="7"/>
  <c r="D279" i="7"/>
  <c r="B279" i="7"/>
  <c r="T278" i="7"/>
  <c r="R278" i="7"/>
  <c r="Q278" i="7"/>
  <c r="L278" i="7"/>
  <c r="J278" i="7"/>
  <c r="F278" i="7"/>
  <c r="D278" i="7"/>
  <c r="B278" i="7"/>
  <c r="T277" i="7"/>
  <c r="R277" i="7"/>
  <c r="Q277" i="7"/>
  <c r="L277" i="7"/>
  <c r="J277" i="7"/>
  <c r="F277" i="7"/>
  <c r="D277" i="7"/>
  <c r="B277" i="7"/>
  <c r="T276" i="7"/>
  <c r="R276" i="7"/>
  <c r="Q276" i="7"/>
  <c r="L276" i="7"/>
  <c r="J276" i="7"/>
  <c r="F276" i="7"/>
  <c r="D276" i="7"/>
  <c r="B276" i="7"/>
  <c r="T275" i="7"/>
  <c r="R275" i="7"/>
  <c r="Q275" i="7"/>
  <c r="L275" i="7"/>
  <c r="J275" i="7"/>
  <c r="F275" i="7"/>
  <c r="D275" i="7"/>
  <c r="B275" i="7"/>
  <c r="T274" i="7"/>
  <c r="R274" i="7"/>
  <c r="Q274" i="7"/>
  <c r="L274" i="7"/>
  <c r="J274" i="7"/>
  <c r="F274" i="7"/>
  <c r="D274" i="7"/>
  <c r="B274" i="7"/>
  <c r="T271" i="7"/>
  <c r="R271" i="7"/>
  <c r="Q271" i="7"/>
  <c r="L271" i="7"/>
  <c r="J271" i="7"/>
  <c r="F271" i="7"/>
  <c r="D271" i="7"/>
  <c r="B271" i="7"/>
  <c r="T270" i="7"/>
  <c r="R270" i="7"/>
  <c r="Q270" i="7"/>
  <c r="L270" i="7"/>
  <c r="J270" i="7"/>
  <c r="F270" i="7"/>
  <c r="D270" i="7"/>
  <c r="B270" i="7"/>
  <c r="AW269" i="7"/>
  <c r="AV269" i="7"/>
  <c r="AS269" i="7"/>
  <c r="AR269" i="7"/>
  <c r="AQ269" i="7"/>
  <c r="T269" i="7"/>
  <c r="R269" i="7"/>
  <c r="L269" i="7"/>
  <c r="J269" i="7"/>
  <c r="F269" i="7"/>
  <c r="D269" i="7"/>
  <c r="B269" i="7"/>
  <c r="Q269" i="7" s="1"/>
  <c r="AW268" i="7"/>
  <c r="AV268" i="7"/>
  <c r="AS268" i="7"/>
  <c r="AR268" i="7"/>
  <c r="AQ268" i="7"/>
  <c r="T268" i="7"/>
  <c r="R268" i="7"/>
  <c r="L268" i="7"/>
  <c r="J268" i="7"/>
  <c r="F268" i="7"/>
  <c r="D268" i="7"/>
  <c r="B268" i="7"/>
  <c r="Q268" i="7" s="1"/>
  <c r="T267" i="7"/>
  <c r="R267" i="7"/>
  <c r="L267" i="7"/>
  <c r="J267" i="7"/>
  <c r="F267" i="7"/>
  <c r="D267" i="7"/>
  <c r="B267" i="7"/>
  <c r="Q267" i="7" s="1"/>
  <c r="T266" i="7"/>
  <c r="R266" i="7"/>
  <c r="L266" i="7"/>
  <c r="J266" i="7"/>
  <c r="F266" i="7"/>
  <c r="D266" i="7"/>
  <c r="B266" i="7"/>
  <c r="Q266" i="7" s="1"/>
  <c r="T265" i="7"/>
  <c r="R265" i="7"/>
  <c r="L265" i="7"/>
  <c r="J265" i="7"/>
  <c r="F265" i="7"/>
  <c r="D265" i="7"/>
  <c r="B265" i="7"/>
  <c r="Q265" i="7" s="1"/>
  <c r="T264" i="7"/>
  <c r="R264" i="7"/>
  <c r="L264" i="7"/>
  <c r="J264" i="7"/>
  <c r="F264" i="7"/>
  <c r="D264" i="7"/>
  <c r="B264" i="7"/>
  <c r="Q264" i="7" s="1"/>
  <c r="T263" i="7"/>
  <c r="R263" i="7"/>
  <c r="L263" i="7"/>
  <c r="J263" i="7"/>
  <c r="F263" i="7"/>
  <c r="D263" i="7"/>
  <c r="B263" i="7"/>
  <c r="Q263" i="7" s="1"/>
  <c r="T262" i="7"/>
  <c r="R262" i="7"/>
  <c r="L262" i="7"/>
  <c r="J262" i="7"/>
  <c r="F262" i="7"/>
  <c r="D262" i="7"/>
  <c r="B262" i="7"/>
  <c r="Q262" i="7" s="1"/>
  <c r="T261" i="7"/>
  <c r="R261" i="7"/>
  <c r="L261" i="7"/>
  <c r="J261" i="7"/>
  <c r="F261" i="7"/>
  <c r="D261" i="7"/>
  <c r="B261" i="7"/>
  <c r="Q261" i="7" s="1"/>
  <c r="T260" i="7"/>
  <c r="R260" i="7"/>
  <c r="L260" i="7"/>
  <c r="J260" i="7"/>
  <c r="F260" i="7"/>
  <c r="D260" i="7"/>
  <c r="B260" i="7"/>
  <c r="Q260" i="7" s="1"/>
  <c r="T259" i="7"/>
  <c r="R259" i="7"/>
  <c r="L259" i="7"/>
  <c r="J259" i="7"/>
  <c r="F259" i="7"/>
  <c r="D259" i="7"/>
  <c r="B259" i="7"/>
  <c r="Q259" i="7" s="1"/>
  <c r="T258" i="7"/>
  <c r="R258" i="7"/>
  <c r="L258" i="7"/>
  <c r="J258" i="7"/>
  <c r="F258" i="7"/>
  <c r="D258" i="7"/>
  <c r="B258" i="7"/>
  <c r="Q258" i="7" s="1"/>
  <c r="T257" i="7"/>
  <c r="R257" i="7"/>
  <c r="L257" i="7"/>
  <c r="J257" i="7"/>
  <c r="F257" i="7"/>
  <c r="D257" i="7"/>
  <c r="B257" i="7"/>
  <c r="Q257" i="7" s="1"/>
  <c r="T256" i="7"/>
  <c r="R256" i="7"/>
  <c r="L256" i="7"/>
  <c r="J256" i="7"/>
  <c r="F256" i="7"/>
  <c r="D256" i="7"/>
  <c r="B256" i="7"/>
  <c r="Q256" i="7" s="1"/>
  <c r="T255" i="7"/>
  <c r="R255" i="7"/>
  <c r="L255" i="7"/>
  <c r="J255" i="7"/>
  <c r="F255" i="7"/>
  <c r="D255" i="7"/>
  <c r="B255" i="7"/>
  <c r="Q255" i="7" s="1"/>
  <c r="AW254" i="7"/>
  <c r="AV254" i="7"/>
  <c r="AS254" i="7"/>
  <c r="AR254" i="7"/>
  <c r="AQ254" i="7"/>
  <c r="T254" i="7"/>
  <c r="R254" i="7"/>
  <c r="L254" i="7"/>
  <c r="Q254" i="7" s="1"/>
  <c r="J254" i="7"/>
  <c r="F254" i="7"/>
  <c r="D254" i="7"/>
  <c r="B254" i="7"/>
  <c r="AW253" i="7"/>
  <c r="AV253" i="7"/>
  <c r="AS253" i="7"/>
  <c r="AR253" i="7"/>
  <c r="AQ253" i="7"/>
  <c r="T253" i="7"/>
  <c r="R253" i="7"/>
  <c r="L253" i="7"/>
  <c r="J253" i="7"/>
  <c r="F253" i="7"/>
  <c r="D253" i="7"/>
  <c r="Q253" i="7" s="1"/>
  <c r="B253" i="7"/>
  <c r="T252" i="7"/>
  <c r="R252" i="7"/>
  <c r="L252" i="7"/>
  <c r="J252" i="7"/>
  <c r="F252" i="7"/>
  <c r="D252" i="7"/>
  <c r="Q252" i="7" s="1"/>
  <c r="B252" i="7"/>
  <c r="T251" i="7"/>
  <c r="R251" i="7"/>
  <c r="L251" i="7"/>
  <c r="J251" i="7"/>
  <c r="F251" i="7"/>
  <c r="D251" i="7"/>
  <c r="Q251" i="7" s="1"/>
  <c r="B251" i="7"/>
  <c r="T248" i="7"/>
  <c r="R248" i="7"/>
  <c r="L248" i="7"/>
  <c r="J248" i="7"/>
  <c r="F248" i="7"/>
  <c r="D248" i="7"/>
  <c r="Q248" i="7" s="1"/>
  <c r="T247" i="7"/>
  <c r="R247" i="7"/>
  <c r="L247" i="7"/>
  <c r="J247" i="7"/>
  <c r="F247" i="7"/>
  <c r="D247" i="7"/>
  <c r="Q247" i="7" s="1"/>
  <c r="T246" i="7"/>
  <c r="R246" i="7"/>
  <c r="L246" i="7"/>
  <c r="J246" i="7"/>
  <c r="F246" i="7"/>
  <c r="D246" i="7"/>
  <c r="Q246" i="7" s="1"/>
  <c r="T245" i="7"/>
  <c r="R245" i="7"/>
  <c r="L245" i="7"/>
  <c r="J245" i="7"/>
  <c r="F245" i="7"/>
  <c r="D245" i="7"/>
  <c r="Q245" i="7" s="1"/>
  <c r="T244" i="7"/>
  <c r="R244" i="7"/>
  <c r="Q244" i="7"/>
  <c r="L244" i="7"/>
  <c r="J244" i="7"/>
  <c r="F244" i="7"/>
  <c r="D244" i="7"/>
  <c r="T243" i="7"/>
  <c r="R243" i="7"/>
  <c r="L243" i="7"/>
  <c r="Q243" i="7" s="1"/>
  <c r="J243" i="7"/>
  <c r="F243" i="7"/>
  <c r="D243" i="7"/>
  <c r="T242" i="7"/>
  <c r="R242" i="7"/>
  <c r="L242" i="7"/>
  <c r="J242" i="7"/>
  <c r="Q242" i="7" s="1"/>
  <c r="F242" i="7"/>
  <c r="D242" i="7"/>
  <c r="T241" i="7"/>
  <c r="R241" i="7"/>
  <c r="L241" i="7"/>
  <c r="J241" i="7"/>
  <c r="F241" i="7"/>
  <c r="D241" i="7"/>
  <c r="Q241" i="7" s="1"/>
  <c r="T240" i="7"/>
  <c r="R240" i="7"/>
  <c r="L240" i="7"/>
  <c r="J240" i="7"/>
  <c r="F240" i="7"/>
  <c r="D240" i="7"/>
  <c r="Q240" i="7" s="1"/>
  <c r="AW239" i="7"/>
  <c r="AV239" i="7"/>
  <c r="AS239" i="7"/>
  <c r="AR239" i="7"/>
  <c r="AQ239" i="7"/>
  <c r="T239" i="7"/>
  <c r="R239" i="7"/>
  <c r="Q239" i="7"/>
  <c r="L239" i="7"/>
  <c r="J239" i="7"/>
  <c r="F239" i="7"/>
  <c r="D239" i="7"/>
  <c r="AW238" i="7"/>
  <c r="AV238" i="7"/>
  <c r="AS238" i="7"/>
  <c r="AR238" i="7"/>
  <c r="AQ238" i="7"/>
  <c r="T238" i="7"/>
  <c r="R238" i="7"/>
  <c r="L238" i="7"/>
  <c r="J238" i="7"/>
  <c r="F238" i="7"/>
  <c r="D238" i="7"/>
  <c r="Q238" i="7" s="1"/>
  <c r="T237" i="7"/>
  <c r="R237" i="7"/>
  <c r="L237" i="7"/>
  <c r="J237" i="7"/>
  <c r="F237" i="7"/>
  <c r="D237" i="7"/>
  <c r="Q237" i="7" s="1"/>
  <c r="T236" i="7"/>
  <c r="R236" i="7"/>
  <c r="L236" i="7"/>
  <c r="J236" i="7"/>
  <c r="F236" i="7"/>
  <c r="D236" i="7"/>
  <c r="Q236" i="7" s="1"/>
  <c r="T235" i="7"/>
  <c r="R235" i="7"/>
  <c r="L235" i="7"/>
  <c r="J235" i="7"/>
  <c r="F235" i="7"/>
  <c r="D235" i="7"/>
  <c r="Q235" i="7" s="1"/>
  <c r="T234" i="7"/>
  <c r="R234" i="7"/>
  <c r="Q234" i="7"/>
  <c r="L234" i="7"/>
  <c r="J234" i="7"/>
  <c r="F234" i="7"/>
  <c r="D234" i="7"/>
  <c r="T233" i="7"/>
  <c r="R233" i="7"/>
  <c r="L233" i="7"/>
  <c r="Q233" i="7" s="1"/>
  <c r="J233" i="7"/>
  <c r="F233" i="7"/>
  <c r="D233" i="7"/>
  <c r="T232" i="7"/>
  <c r="R232" i="7"/>
  <c r="L232" i="7"/>
  <c r="J232" i="7"/>
  <c r="Q232" i="7" s="1"/>
  <c r="F232" i="7"/>
  <c r="D232" i="7"/>
  <c r="T231" i="7"/>
  <c r="R231" i="7"/>
  <c r="L231" i="7"/>
  <c r="J231" i="7"/>
  <c r="F231" i="7"/>
  <c r="Q231" i="7" s="1"/>
  <c r="D231" i="7"/>
  <c r="T230" i="7"/>
  <c r="R230" i="7"/>
  <c r="L230" i="7"/>
  <c r="J230" i="7"/>
  <c r="F230" i="7"/>
  <c r="D230" i="7"/>
  <c r="Q230" i="7" s="1"/>
  <c r="T229" i="7"/>
  <c r="R229" i="7"/>
  <c r="L229" i="7"/>
  <c r="J229" i="7"/>
  <c r="F229" i="7"/>
  <c r="D229" i="7"/>
  <c r="Q229" i="7" s="1"/>
  <c r="T228" i="7"/>
  <c r="R228" i="7"/>
  <c r="L228" i="7"/>
  <c r="J228" i="7"/>
  <c r="F228" i="7"/>
  <c r="D228" i="7"/>
  <c r="Q228" i="7" s="1"/>
  <c r="BK96" i="7"/>
  <c r="BJ96" i="7"/>
  <c r="BC96" i="7"/>
  <c r="BB96" i="7"/>
  <c r="AU96" i="7"/>
  <c r="AT96" i="7"/>
  <c r="AM96" i="7"/>
  <c r="AL96" i="7"/>
  <c r="AE96" i="7"/>
  <c r="AD96" i="7"/>
  <c r="W96" i="7"/>
  <c r="V96" i="7"/>
  <c r="O96" i="7"/>
  <c r="N96" i="7"/>
  <c r="G96" i="7"/>
  <c r="F96" i="7"/>
  <c r="BK95" i="7"/>
  <c r="BJ95" i="7"/>
  <c r="BC95" i="7"/>
  <c r="BB95" i="7"/>
  <c r="AU95" i="7"/>
  <c r="AT95" i="7"/>
  <c r="AM95" i="7"/>
  <c r="AL95" i="7"/>
  <c r="AE95" i="7"/>
  <c r="AD95" i="7"/>
  <c r="W95" i="7"/>
  <c r="V95" i="7"/>
  <c r="O95" i="7"/>
  <c r="N95" i="7"/>
  <c r="G95" i="7"/>
  <c r="F95" i="7"/>
  <c r="BK94" i="7"/>
  <c r="BJ94" i="7"/>
  <c r="BC94" i="7"/>
  <c r="BB94" i="7"/>
  <c r="AU94" i="7"/>
  <c r="AT94" i="7"/>
  <c r="AM94" i="7"/>
  <c r="AL94" i="7"/>
  <c r="AE94" i="7"/>
  <c r="AD94" i="7"/>
  <c r="W94" i="7"/>
  <c r="V94" i="7"/>
  <c r="O94" i="7"/>
  <c r="N94" i="7"/>
  <c r="G94" i="7"/>
  <c r="F94" i="7"/>
  <c r="BK93" i="7"/>
  <c r="BJ93" i="7"/>
  <c r="BC93" i="7"/>
  <c r="BB93" i="7"/>
  <c r="AU93" i="7"/>
  <c r="AT93" i="7"/>
  <c r="AM93" i="7"/>
  <c r="AL93" i="7"/>
  <c r="AE93" i="7"/>
  <c r="AD93" i="7"/>
  <c r="W93" i="7"/>
  <c r="V93" i="7"/>
  <c r="O93" i="7"/>
  <c r="N93" i="7"/>
  <c r="G93" i="7"/>
  <c r="F93" i="7"/>
  <c r="BK92" i="7"/>
  <c r="BJ92" i="7"/>
  <c r="BC92" i="7"/>
  <c r="BB92" i="7"/>
  <c r="AU92" i="7"/>
  <c r="AT92" i="7"/>
  <c r="AM92" i="7"/>
  <c r="AL92" i="7"/>
  <c r="AE92" i="7"/>
  <c r="AD92" i="7"/>
  <c r="W92" i="7"/>
  <c r="V92" i="7"/>
  <c r="O92" i="7"/>
  <c r="N92" i="7"/>
  <c r="G92" i="7"/>
  <c r="F92" i="7"/>
  <c r="BK91" i="7"/>
  <c r="BJ91" i="7"/>
  <c r="BC91" i="7"/>
  <c r="BB91" i="7"/>
  <c r="AU91" i="7"/>
  <c r="AT91" i="7"/>
  <c r="AM91" i="7"/>
  <c r="AL91" i="7"/>
  <c r="AE91" i="7"/>
  <c r="AD91" i="7"/>
  <c r="W91" i="7"/>
  <c r="V91" i="7"/>
  <c r="O91" i="7"/>
  <c r="N91" i="7"/>
  <c r="G91" i="7"/>
  <c r="F91" i="7"/>
  <c r="BK90" i="7"/>
  <c r="BJ90" i="7"/>
  <c r="BC90" i="7"/>
  <c r="BB90" i="7"/>
  <c r="AU90" i="7"/>
  <c r="AT90" i="7"/>
  <c r="AM90" i="7"/>
  <c r="AL90" i="7"/>
  <c r="AE90" i="7"/>
  <c r="AD90" i="7"/>
  <c r="W90" i="7"/>
  <c r="V90" i="7"/>
  <c r="O90" i="7"/>
  <c r="N90" i="7"/>
  <c r="G90" i="7"/>
  <c r="F90" i="7"/>
  <c r="BK89" i="7"/>
  <c r="BJ89" i="7"/>
  <c r="BC89" i="7"/>
  <c r="BB89" i="7"/>
  <c r="AU89" i="7"/>
  <c r="AT89" i="7"/>
  <c r="AM89" i="7"/>
  <c r="AL89" i="7"/>
  <c r="AE89" i="7"/>
  <c r="AD89" i="7"/>
  <c r="W89" i="7"/>
  <c r="V89" i="7"/>
  <c r="O89" i="7"/>
  <c r="N89" i="7"/>
  <c r="G89" i="7"/>
  <c r="F89" i="7"/>
  <c r="BK88" i="7"/>
  <c r="BJ88" i="7"/>
  <c r="BC88" i="7"/>
  <c r="BB88" i="7"/>
  <c r="AU88" i="7"/>
  <c r="AT88" i="7"/>
  <c r="AM88" i="7"/>
  <c r="AL88" i="7"/>
  <c r="AE88" i="7"/>
  <c r="AD88" i="7"/>
  <c r="W88" i="7"/>
  <c r="V88" i="7"/>
  <c r="O88" i="7"/>
  <c r="N88" i="7"/>
  <c r="G88" i="7"/>
  <c r="F88" i="7"/>
  <c r="BK87" i="7"/>
  <c r="BJ87" i="7"/>
  <c r="BC87" i="7"/>
  <c r="BB87" i="7"/>
  <c r="AU87" i="7"/>
  <c r="AT87" i="7"/>
  <c r="AM87" i="7"/>
  <c r="AL87" i="7"/>
  <c r="AE87" i="7"/>
  <c r="AD87" i="7"/>
  <c r="W87" i="7"/>
  <c r="V87" i="7"/>
  <c r="O87" i="7"/>
  <c r="N87" i="7"/>
  <c r="G87" i="7"/>
  <c r="F87" i="7"/>
  <c r="BK86" i="7"/>
  <c r="BJ86" i="7"/>
  <c r="BC86" i="7"/>
  <c r="BB86" i="7"/>
  <c r="AU86" i="7"/>
  <c r="AT86" i="7"/>
  <c r="AM86" i="7"/>
  <c r="AL86" i="7"/>
  <c r="AE86" i="7"/>
  <c r="AD86" i="7"/>
  <c r="W86" i="7"/>
  <c r="V86" i="7"/>
  <c r="O86" i="7"/>
  <c r="N86" i="7"/>
  <c r="G86" i="7"/>
  <c r="F86" i="7"/>
  <c r="BK85" i="7"/>
  <c r="BJ85" i="7"/>
  <c r="BC85" i="7"/>
  <c r="BB85" i="7"/>
  <c r="AU85" i="7"/>
  <c r="AT85" i="7"/>
  <c r="AM85" i="7"/>
  <c r="AL85" i="7"/>
  <c r="AE85" i="7"/>
  <c r="AD85" i="7"/>
  <c r="W85" i="7"/>
  <c r="V85" i="7"/>
  <c r="O85" i="7"/>
  <c r="N85" i="7"/>
  <c r="G85" i="7"/>
  <c r="F85" i="7"/>
  <c r="BK84" i="7"/>
  <c r="BJ84" i="7"/>
  <c r="BC84" i="7"/>
  <c r="BB84" i="7"/>
  <c r="AU84" i="7"/>
  <c r="AT84" i="7"/>
  <c r="AM84" i="7"/>
  <c r="AL84" i="7"/>
  <c r="AE84" i="7"/>
  <c r="AD84" i="7"/>
  <c r="W84" i="7"/>
  <c r="V84" i="7"/>
  <c r="O84" i="7"/>
  <c r="N84" i="7"/>
  <c r="G84" i="7"/>
  <c r="F84" i="7"/>
  <c r="BK83" i="7"/>
  <c r="BJ83" i="7"/>
  <c r="BC83" i="7"/>
  <c r="BB83" i="7"/>
  <c r="AU83" i="7"/>
  <c r="AT83" i="7"/>
  <c r="AM83" i="7"/>
  <c r="AL83" i="7"/>
  <c r="AE83" i="7"/>
  <c r="AD83" i="7"/>
  <c r="W83" i="7"/>
  <c r="V83" i="7"/>
  <c r="O83" i="7"/>
  <c r="N83" i="7"/>
  <c r="G83" i="7"/>
  <c r="F83" i="7"/>
  <c r="BK82" i="7"/>
  <c r="BJ82" i="7"/>
  <c r="BC82" i="7"/>
  <c r="BB82" i="7"/>
  <c r="AU82" i="7"/>
  <c r="AT82" i="7"/>
  <c r="AM82" i="7"/>
  <c r="AL82" i="7"/>
  <c r="AE82" i="7"/>
  <c r="AD82" i="7"/>
  <c r="W82" i="7"/>
  <c r="V82" i="7"/>
  <c r="O82" i="7"/>
  <c r="N82" i="7"/>
  <c r="G82" i="7"/>
  <c r="F82" i="7"/>
  <c r="BK81" i="7"/>
  <c r="BJ81" i="7"/>
  <c r="BC81" i="7"/>
  <c r="BB81" i="7"/>
  <c r="AU81" i="7"/>
  <c r="AT81" i="7"/>
  <c r="AM81" i="7"/>
  <c r="AL81" i="7"/>
  <c r="AE81" i="7"/>
  <c r="AD81" i="7"/>
  <c r="W81" i="7"/>
  <c r="V81" i="7"/>
  <c r="O81" i="7"/>
  <c r="N81" i="7"/>
  <c r="G81" i="7"/>
  <c r="F81" i="7"/>
  <c r="BK80" i="7"/>
  <c r="BJ80" i="7"/>
  <c r="BC80" i="7"/>
  <c r="BB80" i="7"/>
  <c r="AU80" i="7"/>
  <c r="AT80" i="7"/>
  <c r="AM80" i="7"/>
  <c r="AL80" i="7"/>
  <c r="AE80" i="7"/>
  <c r="AD80" i="7"/>
  <c r="W80" i="7"/>
  <c r="V80" i="7"/>
  <c r="O80" i="7"/>
  <c r="N80" i="7"/>
  <c r="G80" i="7"/>
  <c r="F80" i="7"/>
  <c r="BK79" i="7"/>
  <c r="BJ79" i="7"/>
  <c r="BC79" i="7"/>
  <c r="BB79" i="7"/>
  <c r="AU79" i="7"/>
  <c r="AT79" i="7"/>
  <c r="AM79" i="7"/>
  <c r="AL79" i="7"/>
  <c r="AE79" i="7"/>
  <c r="AD79" i="7"/>
  <c r="W79" i="7"/>
  <c r="V79" i="7"/>
  <c r="O79" i="7"/>
  <c r="N79" i="7"/>
  <c r="G79" i="7"/>
  <c r="F79" i="7"/>
  <c r="BK78" i="7"/>
  <c r="BJ78" i="7"/>
  <c r="BC78" i="7"/>
  <c r="BB78" i="7"/>
  <c r="AU78" i="7"/>
  <c r="AT78" i="7"/>
  <c r="AM78" i="7"/>
  <c r="AL78" i="7"/>
  <c r="AE78" i="7"/>
  <c r="AD78" i="7"/>
  <c r="W78" i="7"/>
  <c r="V78" i="7"/>
  <c r="O78" i="7"/>
  <c r="N78" i="7"/>
  <c r="G78" i="7"/>
  <c r="F78" i="7"/>
  <c r="BK77" i="7"/>
  <c r="BJ77" i="7"/>
  <c r="BC77" i="7"/>
  <c r="BB77" i="7"/>
  <c r="AU77" i="7"/>
  <c r="AT77" i="7"/>
  <c r="AM77" i="7"/>
  <c r="AL77" i="7"/>
  <c r="AE77" i="7"/>
  <c r="AD77" i="7"/>
  <c r="W77" i="7"/>
  <c r="V77" i="7"/>
  <c r="O77" i="7"/>
  <c r="N77" i="7"/>
  <c r="G77" i="7"/>
  <c r="F77" i="7"/>
  <c r="BK76" i="7"/>
  <c r="BJ76" i="7"/>
  <c r="BC76" i="7"/>
  <c r="BB76" i="7"/>
  <c r="AU76" i="7"/>
  <c r="AT76" i="7"/>
  <c r="AM76" i="7"/>
  <c r="AL76" i="7"/>
  <c r="AE76" i="7"/>
  <c r="AD76" i="7"/>
  <c r="W76" i="7"/>
  <c r="V76" i="7"/>
  <c r="O76" i="7"/>
  <c r="N76" i="7"/>
  <c r="G76" i="7"/>
  <c r="F76" i="7"/>
  <c r="BK75" i="7"/>
  <c r="BJ75" i="7"/>
  <c r="BC75" i="7"/>
  <c r="BB75" i="7"/>
  <c r="AU75" i="7"/>
  <c r="AT75" i="7"/>
  <c r="AM75" i="7"/>
  <c r="AL75" i="7"/>
  <c r="AE75" i="7"/>
  <c r="AD75" i="7"/>
  <c r="W75" i="7"/>
  <c r="V75" i="7"/>
  <c r="O75" i="7"/>
  <c r="N75" i="7"/>
  <c r="G75" i="7"/>
  <c r="F75" i="7"/>
  <c r="BK74" i="7"/>
  <c r="BJ74" i="7"/>
  <c r="BC74" i="7"/>
  <c r="BB74" i="7"/>
  <c r="AU74" i="7"/>
  <c r="AT74" i="7"/>
  <c r="AM74" i="7"/>
  <c r="AL74" i="7"/>
  <c r="AE74" i="7"/>
  <c r="AD74" i="7"/>
  <c r="W74" i="7"/>
  <c r="V74" i="7"/>
  <c r="O74" i="7"/>
  <c r="N74" i="7"/>
  <c r="G74" i="7"/>
  <c r="F74" i="7"/>
  <c r="BK73" i="7"/>
  <c r="BJ73" i="7"/>
  <c r="BC73" i="7"/>
  <c r="BB73" i="7"/>
  <c r="AU73" i="7"/>
  <c r="AT73" i="7"/>
  <c r="AM73" i="7"/>
  <c r="AL73" i="7"/>
  <c r="AE73" i="7"/>
  <c r="AD73" i="7"/>
  <c r="W73" i="7"/>
  <c r="V73" i="7"/>
  <c r="O73" i="7"/>
  <c r="N73" i="7"/>
  <c r="G73" i="7"/>
  <c r="F73" i="7"/>
  <c r="BK72" i="7"/>
  <c r="BJ72" i="7"/>
  <c r="BC72" i="7"/>
  <c r="BB72" i="7"/>
  <c r="AU72" i="7"/>
  <c r="AT72" i="7"/>
  <c r="AM72" i="7"/>
  <c r="AL72" i="7"/>
  <c r="AE72" i="7"/>
  <c r="AD72" i="7"/>
  <c r="W72" i="7"/>
  <c r="V72" i="7"/>
  <c r="O72" i="7"/>
  <c r="N72" i="7"/>
  <c r="G72" i="7"/>
  <c r="F72" i="7"/>
  <c r="BK71" i="7"/>
  <c r="BJ71" i="7"/>
  <c r="BC71" i="7"/>
  <c r="BB71" i="7"/>
  <c r="AU71" i="7"/>
  <c r="AT71" i="7"/>
  <c r="AM71" i="7"/>
  <c r="AL71" i="7"/>
  <c r="AE71" i="7"/>
  <c r="AD71" i="7"/>
  <c r="W71" i="7"/>
  <c r="V71" i="7"/>
  <c r="O71" i="7"/>
  <c r="N71" i="7"/>
  <c r="G71" i="7"/>
  <c r="F71" i="7"/>
  <c r="BK70" i="7"/>
  <c r="BJ70" i="7"/>
  <c r="BC70" i="7"/>
  <c r="BB70" i="7"/>
  <c r="AU70" i="7"/>
  <c r="AT70" i="7"/>
  <c r="AM70" i="7"/>
  <c r="AL70" i="7"/>
  <c r="AE70" i="7"/>
  <c r="AD70" i="7"/>
  <c r="W70" i="7"/>
  <c r="V70" i="7"/>
  <c r="O70" i="7"/>
  <c r="N70" i="7"/>
  <c r="G70" i="7"/>
  <c r="F70" i="7"/>
  <c r="BK69" i="7"/>
  <c r="BJ69" i="7"/>
  <c r="BC69" i="7"/>
  <c r="BB69" i="7"/>
  <c r="AU69" i="7"/>
  <c r="AT69" i="7"/>
  <c r="AM69" i="7"/>
  <c r="AL69" i="7"/>
  <c r="AE69" i="7"/>
  <c r="AD69" i="7"/>
  <c r="W69" i="7"/>
  <c r="V69" i="7"/>
  <c r="O69" i="7"/>
  <c r="N69" i="7"/>
  <c r="G69" i="7"/>
  <c r="F69" i="7"/>
  <c r="BK68" i="7"/>
  <c r="BJ68" i="7"/>
  <c r="BC68" i="7"/>
  <c r="BB68" i="7"/>
  <c r="AU68" i="7"/>
  <c r="AT68" i="7"/>
  <c r="AM68" i="7"/>
  <c r="AL68" i="7"/>
  <c r="AE68" i="7"/>
  <c r="AD68" i="7"/>
  <c r="W68" i="7"/>
  <c r="V68" i="7"/>
  <c r="O68" i="7"/>
  <c r="N68" i="7"/>
  <c r="G68" i="7"/>
  <c r="F68" i="7"/>
  <c r="BK67" i="7"/>
  <c r="BJ67" i="7"/>
  <c r="BC67" i="7"/>
  <c r="BB67" i="7"/>
  <c r="AU67" i="7"/>
  <c r="AT67" i="7"/>
  <c r="AM67" i="7"/>
  <c r="AL67" i="7"/>
  <c r="AE67" i="7"/>
  <c r="AD67" i="7"/>
  <c r="W67" i="7"/>
  <c r="V67" i="7"/>
  <c r="O67" i="7"/>
  <c r="N67" i="7"/>
  <c r="G67" i="7"/>
  <c r="F67" i="7"/>
  <c r="BK66" i="7"/>
  <c r="BJ66" i="7"/>
  <c r="BC66" i="7"/>
  <c r="BB66" i="7"/>
  <c r="AU66" i="7"/>
  <c r="AT66" i="7"/>
  <c r="AM66" i="7"/>
  <c r="AL66" i="7"/>
  <c r="AE66" i="7"/>
  <c r="AD66" i="7"/>
  <c r="W66" i="7"/>
  <c r="V66" i="7"/>
  <c r="O66" i="7"/>
  <c r="N66" i="7"/>
  <c r="G66" i="7"/>
  <c r="F66" i="7"/>
  <c r="BK65" i="7"/>
  <c r="BJ65" i="7"/>
  <c r="BC65" i="7"/>
  <c r="BB65" i="7"/>
  <c r="AU65" i="7"/>
  <c r="AT65" i="7"/>
  <c r="AM65" i="7"/>
  <c r="AL65" i="7"/>
  <c r="AE65" i="7"/>
  <c r="AD65" i="7"/>
  <c r="W65" i="7"/>
  <c r="V65" i="7"/>
  <c r="O65" i="7"/>
  <c r="N65" i="7"/>
  <c r="G65" i="7"/>
  <c r="F65" i="7"/>
  <c r="BK64" i="7"/>
  <c r="BJ64" i="7"/>
  <c r="BC64" i="7"/>
  <c r="BB64" i="7"/>
  <c r="AU64" i="7"/>
  <c r="AT64" i="7"/>
  <c r="AM64" i="7"/>
  <c r="AL64" i="7"/>
  <c r="AE64" i="7"/>
  <c r="AD64" i="7"/>
  <c r="W64" i="7"/>
  <c r="V64" i="7"/>
  <c r="O64" i="7"/>
  <c r="N64" i="7"/>
  <c r="G64" i="7"/>
  <c r="F64" i="7"/>
  <c r="BK63" i="7"/>
  <c r="BJ63" i="7"/>
  <c r="BC63" i="7"/>
  <c r="BB63" i="7"/>
  <c r="AU63" i="7"/>
  <c r="AT63" i="7"/>
  <c r="AM63" i="7"/>
  <c r="AL63" i="7"/>
  <c r="AE63" i="7"/>
  <c r="AD63" i="7"/>
  <c r="W63" i="7"/>
  <c r="V63" i="7"/>
  <c r="O63" i="7"/>
  <c r="N63" i="7"/>
  <c r="G63" i="7"/>
  <c r="F63" i="7"/>
  <c r="BK62" i="7"/>
  <c r="BJ62" i="7"/>
  <c r="BC62" i="7"/>
  <c r="BB62" i="7"/>
  <c r="AU62" i="7"/>
  <c r="AT62" i="7"/>
  <c r="AM62" i="7"/>
  <c r="AL62" i="7"/>
  <c r="AE62" i="7"/>
  <c r="AD62" i="7"/>
  <c r="W62" i="7"/>
  <c r="V62" i="7"/>
  <c r="O62" i="7"/>
  <c r="N62" i="7"/>
  <c r="G62" i="7"/>
  <c r="F62" i="7"/>
  <c r="BK61" i="7"/>
  <c r="BJ61" i="7"/>
  <c r="BC61" i="7"/>
  <c r="BB61" i="7"/>
  <c r="AU61" i="7"/>
  <c r="AT61" i="7"/>
  <c r="AM61" i="7"/>
  <c r="AL61" i="7"/>
  <c r="AE61" i="7"/>
  <c r="AD61" i="7"/>
  <c r="W61" i="7"/>
  <c r="V61" i="7"/>
  <c r="O61" i="7"/>
  <c r="N61" i="7"/>
  <c r="G61" i="7"/>
  <c r="F61" i="7"/>
  <c r="BK60" i="7"/>
  <c r="BJ60" i="7"/>
  <c r="BC60" i="7"/>
  <c r="BB60" i="7"/>
  <c r="AU60" i="7"/>
  <c r="AT60" i="7"/>
  <c r="AM60" i="7"/>
  <c r="AL60" i="7"/>
  <c r="AE60" i="7"/>
  <c r="AD60" i="7"/>
  <c r="W60" i="7"/>
  <c r="V60" i="7"/>
  <c r="O60" i="7"/>
  <c r="N60" i="7"/>
  <c r="G60" i="7"/>
  <c r="F60" i="7"/>
  <c r="BK59" i="7"/>
  <c r="BJ59" i="7"/>
  <c r="BC59" i="7"/>
  <c r="BB59" i="7"/>
  <c r="AU59" i="7"/>
  <c r="AT59" i="7"/>
  <c r="AM59" i="7"/>
  <c r="AL59" i="7"/>
  <c r="AE59" i="7"/>
  <c r="AD59" i="7"/>
  <c r="W59" i="7"/>
  <c r="V59" i="7"/>
  <c r="O59" i="7"/>
  <c r="N59" i="7"/>
  <c r="G59" i="7"/>
  <c r="F59" i="7"/>
  <c r="BK58" i="7"/>
  <c r="BJ58" i="7"/>
  <c r="BC58" i="7"/>
  <c r="BB58" i="7"/>
  <c r="AU58" i="7"/>
  <c r="AT58" i="7"/>
  <c r="AM58" i="7"/>
  <c r="AL58" i="7"/>
  <c r="AE58" i="7"/>
  <c r="AD58" i="7"/>
  <c r="W58" i="7"/>
  <c r="V58" i="7"/>
  <c r="O58" i="7"/>
  <c r="N58" i="7"/>
  <c r="G58" i="7"/>
  <c r="F58" i="7"/>
  <c r="BK57" i="7"/>
  <c r="BJ57" i="7"/>
  <c r="BC57" i="7"/>
  <c r="BB57" i="7"/>
  <c r="AU57" i="7"/>
  <c r="AT57" i="7"/>
  <c r="AM57" i="7"/>
  <c r="AL57" i="7"/>
  <c r="AE57" i="7"/>
  <c r="AD57" i="7"/>
  <c r="W57" i="7"/>
  <c r="V57" i="7"/>
  <c r="O57" i="7"/>
  <c r="N57" i="7"/>
  <c r="G57" i="7"/>
  <c r="F57" i="7"/>
  <c r="BK56" i="7"/>
  <c r="BJ56" i="7"/>
  <c r="BC56" i="7"/>
  <c r="BB56" i="7"/>
  <c r="AU56" i="7"/>
  <c r="AT56" i="7"/>
  <c r="AM56" i="7"/>
  <c r="AL56" i="7"/>
  <c r="AE56" i="7"/>
  <c r="AD56" i="7"/>
  <c r="W56" i="7"/>
  <c r="V56" i="7"/>
  <c r="O56" i="7"/>
  <c r="N56" i="7"/>
  <c r="G56" i="7"/>
  <c r="F56" i="7"/>
  <c r="BK55" i="7"/>
  <c r="BJ55" i="7"/>
  <c r="BC55" i="7"/>
  <c r="BB55" i="7"/>
  <c r="AU55" i="7"/>
  <c r="AT55" i="7"/>
  <c r="AM55" i="7"/>
  <c r="AL55" i="7"/>
  <c r="AE55" i="7"/>
  <c r="AD55" i="7"/>
  <c r="W55" i="7"/>
  <c r="V55" i="7"/>
  <c r="O55" i="7"/>
  <c r="N55" i="7"/>
  <c r="G55" i="7"/>
  <c r="F55" i="7"/>
  <c r="BK54" i="7"/>
  <c r="BJ54" i="7"/>
  <c r="BC54" i="7"/>
  <c r="BB54" i="7"/>
  <c r="AU54" i="7"/>
  <c r="AT54" i="7"/>
  <c r="AM54" i="7"/>
  <c r="AL54" i="7"/>
  <c r="AE54" i="7"/>
  <c r="AD54" i="7"/>
  <c r="W54" i="7"/>
  <c r="V54" i="7"/>
  <c r="O54" i="7"/>
  <c r="N54" i="7"/>
  <c r="G54" i="7"/>
  <c r="F54" i="7"/>
  <c r="BK53" i="7"/>
  <c r="BJ53" i="7"/>
  <c r="BC53" i="7"/>
  <c r="BB53" i="7"/>
  <c r="AU53" i="7"/>
  <c r="AT53" i="7"/>
  <c r="AM53" i="7"/>
  <c r="AL53" i="7"/>
  <c r="AE53" i="7"/>
  <c r="AD53" i="7"/>
  <c r="W53" i="7"/>
  <c r="V53" i="7"/>
  <c r="O53" i="7"/>
  <c r="N53" i="7"/>
  <c r="G53" i="7"/>
  <c r="F53" i="7"/>
  <c r="BK52" i="7"/>
  <c r="BJ52" i="7"/>
  <c r="BC52" i="7"/>
  <c r="BB52" i="7"/>
  <c r="AU52" i="7"/>
  <c r="AT52" i="7"/>
  <c r="AM52" i="7"/>
  <c r="AL52" i="7"/>
  <c r="AE52" i="7"/>
  <c r="AD52" i="7"/>
  <c r="W52" i="7"/>
  <c r="V52" i="7"/>
  <c r="O52" i="7"/>
  <c r="N52" i="7"/>
  <c r="G52" i="7"/>
  <c r="F52" i="7"/>
  <c r="BK51" i="7"/>
  <c r="BJ51" i="7"/>
  <c r="BC51" i="7"/>
  <c r="BB51" i="7"/>
  <c r="AU51" i="7"/>
  <c r="AT51" i="7"/>
  <c r="AM51" i="7"/>
  <c r="AL51" i="7"/>
  <c r="AE51" i="7"/>
  <c r="AD51" i="7"/>
  <c r="W51" i="7"/>
  <c r="V51" i="7"/>
  <c r="O51" i="7"/>
  <c r="N51" i="7"/>
  <c r="G51" i="7"/>
  <c r="F51" i="7"/>
  <c r="BK50" i="7"/>
  <c r="BJ50" i="7"/>
  <c r="BC50" i="7"/>
  <c r="BB50" i="7"/>
  <c r="AU50" i="7"/>
  <c r="AT50" i="7"/>
  <c r="AM50" i="7"/>
  <c r="AL50" i="7"/>
  <c r="AE50" i="7"/>
  <c r="AD50" i="7"/>
  <c r="W50" i="7"/>
  <c r="V50" i="7"/>
  <c r="O50" i="7"/>
  <c r="N50" i="7"/>
  <c r="G50" i="7"/>
  <c r="F50" i="7"/>
  <c r="BK49" i="7"/>
  <c r="BJ49" i="7"/>
  <c r="BC49" i="7"/>
  <c r="BB49" i="7"/>
  <c r="AU49" i="7"/>
  <c r="AT49" i="7"/>
  <c r="AM49" i="7"/>
  <c r="AL49" i="7"/>
  <c r="AE49" i="7"/>
  <c r="AD49" i="7"/>
  <c r="W49" i="7"/>
  <c r="V49" i="7"/>
  <c r="O49" i="7"/>
  <c r="N49" i="7"/>
  <c r="G49" i="7"/>
  <c r="F49" i="7"/>
  <c r="BK48" i="7"/>
  <c r="BJ48" i="7"/>
  <c r="BC48" i="7"/>
  <c r="BB48" i="7"/>
  <c r="AU48" i="7"/>
  <c r="AT48" i="7"/>
  <c r="AM48" i="7"/>
  <c r="AL48" i="7"/>
  <c r="AE48" i="7"/>
  <c r="AD48" i="7"/>
  <c r="W48" i="7"/>
  <c r="V48" i="7"/>
  <c r="O48" i="7"/>
  <c r="N48" i="7"/>
  <c r="G48" i="7"/>
  <c r="F48" i="7"/>
  <c r="BK47" i="7"/>
  <c r="BJ47" i="7"/>
  <c r="BC47" i="7"/>
  <c r="BB47" i="7"/>
  <c r="AU47" i="7"/>
  <c r="AT47" i="7"/>
  <c r="AM47" i="7"/>
  <c r="AL47" i="7"/>
  <c r="AE47" i="7"/>
  <c r="AD47" i="7"/>
  <c r="W47" i="7"/>
  <c r="V47" i="7"/>
  <c r="O47" i="7"/>
  <c r="N47" i="7"/>
  <c r="G47" i="7"/>
  <c r="F47" i="7"/>
  <c r="Q540" i="7" l="1"/>
  <c r="Q547" i="7"/>
  <c r="Q557" i="7"/>
  <c r="Q581" i="7"/>
  <c r="Q618" i="7"/>
  <c r="Q554" i="7"/>
  <c r="Q562" i="7"/>
  <c r="Q572" i="7"/>
  <c r="Q580" i="7"/>
  <c r="Q588" i="7"/>
  <c r="Q591" i="7"/>
  <c r="Q599" i="7"/>
  <c r="Q607" i="7"/>
  <c r="Q617" i="7"/>
  <c r="Q536" i="7"/>
  <c r="Q543" i="7"/>
  <c r="Q544" i="7"/>
  <c r="Q553" i="7"/>
  <c r="Q561" i="7"/>
  <c r="Q569" i="7"/>
  <c r="Q579" i="7"/>
  <c r="Q587" i="7"/>
  <c r="Q598" i="7"/>
  <c r="Q606" i="7"/>
  <c r="Q616" i="7"/>
  <c r="Q622" i="7"/>
  <c r="Q625" i="7"/>
  <c r="Q624" i="7"/>
  <c r="Q706" i="7"/>
  <c r="Q790" i="7"/>
  <c r="Q798" i="7"/>
  <c r="Q623" i="7"/>
  <c r="Q707" i="7"/>
  <c r="Q717" i="7"/>
  <c r="Q725" i="7"/>
  <c r="Q735" i="7"/>
  <c r="Q743" i="7"/>
  <c r="Q753" i="7"/>
  <c r="Q761" i="7"/>
  <c r="Q771" i="7"/>
  <c r="Q779" i="7"/>
  <c r="Q791" i="7"/>
  <c r="Q812" i="7"/>
  <c r="Q710" i="7"/>
  <c r="Q720" i="7"/>
  <c r="Q728" i="7"/>
  <c r="Q738" i="7"/>
  <c r="Q746" i="7"/>
  <c r="Q756" i="7"/>
  <c r="Q764" i="7"/>
  <c r="Q774" i="7"/>
  <c r="Q808" i="7"/>
  <c r="Q813" i="7"/>
  <c r="Q709" i="7"/>
  <c r="Q719" i="7"/>
  <c r="Q727" i="7"/>
  <c r="Q737" i="7"/>
  <c r="Q745" i="7"/>
  <c r="Q755" i="7"/>
  <c r="Q763" i="7"/>
  <c r="Q773" i="7"/>
  <c r="Q781" i="7"/>
  <c r="Q793" i="7"/>
  <c r="Q708" i="7"/>
  <c r="Q718" i="7"/>
  <c r="Q726" i="7"/>
  <c r="Q736" i="7"/>
  <c r="Q744" i="7"/>
  <c r="Q754" i="7"/>
  <c r="Q762" i="7"/>
  <c r="Q772" i="7"/>
  <c r="Q780" i="7"/>
  <c r="Q784" i="7"/>
  <c r="Q792" i="7"/>
  <c r="H31" i="7" l="1"/>
  <c r="G31" i="7"/>
  <c r="F31" i="7"/>
  <c r="E31" i="7"/>
  <c r="D31" i="7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31" i="8"/>
  <c r="G31" i="8"/>
  <c r="F31" i="8"/>
  <c r="E31" i="8"/>
  <c r="D31" i="8"/>
  <c r="H30" i="8"/>
  <c r="G30" i="8"/>
  <c r="F30" i="8"/>
  <c r="E30" i="8"/>
  <c r="D30" i="8"/>
  <c r="H29" i="8"/>
  <c r="G29" i="8"/>
  <c r="F29" i="8"/>
  <c r="E29" i="8"/>
  <c r="D29" i="8"/>
  <c r="H28" i="8"/>
  <c r="G28" i="8"/>
  <c r="F28" i="8"/>
  <c r="E28" i="8"/>
  <c r="D28" i="8"/>
  <c r="H27" i="8"/>
  <c r="G27" i="8"/>
  <c r="F27" i="8"/>
  <c r="E27" i="8"/>
  <c r="D27" i="8"/>
  <c r="H26" i="8"/>
  <c r="G26" i="8"/>
  <c r="F26" i="8"/>
  <c r="E26" i="8"/>
  <c r="D26" i="8"/>
  <c r="H25" i="8"/>
  <c r="G25" i="8"/>
  <c r="F25" i="8"/>
  <c r="E25" i="8"/>
  <c r="D25" i="8"/>
  <c r="H24" i="8"/>
  <c r="G24" i="8"/>
  <c r="F24" i="8"/>
  <c r="E24" i="8"/>
  <c r="D24" i="8"/>
  <c r="H23" i="8"/>
  <c r="G23" i="8"/>
  <c r="F23" i="8"/>
  <c r="E23" i="8"/>
  <c r="D23" i="8"/>
  <c r="H22" i="8"/>
  <c r="G22" i="8"/>
  <c r="F22" i="8"/>
  <c r="E22" i="8"/>
  <c r="D22" i="8"/>
  <c r="H21" i="8"/>
  <c r="G21" i="8"/>
  <c r="F21" i="8"/>
  <c r="E21" i="8"/>
  <c r="D21" i="8"/>
  <c r="H20" i="8"/>
  <c r="G20" i="8"/>
  <c r="F20" i="8"/>
  <c r="E20" i="8"/>
  <c r="D20" i="8"/>
  <c r="E30" i="9"/>
  <c r="F30" i="9"/>
  <c r="G30" i="9"/>
  <c r="H30" i="9"/>
  <c r="E31" i="9"/>
  <c r="F31" i="9"/>
  <c r="G31" i="9"/>
  <c r="H31" i="9"/>
  <c r="D31" i="9"/>
  <c r="D30" i="9"/>
  <c r="E28" i="9"/>
  <c r="F28" i="9"/>
  <c r="G28" i="9"/>
  <c r="H28" i="9"/>
  <c r="E29" i="9"/>
  <c r="F29" i="9"/>
  <c r="G29" i="9"/>
  <c r="H29" i="9"/>
  <c r="D29" i="9"/>
  <c r="D28" i="9"/>
  <c r="E26" i="9"/>
  <c r="F26" i="9"/>
  <c r="G26" i="9"/>
  <c r="H26" i="9"/>
  <c r="E27" i="9"/>
  <c r="F27" i="9"/>
  <c r="G27" i="9"/>
  <c r="H27" i="9"/>
  <c r="D27" i="9"/>
  <c r="D26" i="9"/>
  <c r="D25" i="9"/>
  <c r="E25" i="9"/>
  <c r="F25" i="9"/>
  <c r="G25" i="9"/>
  <c r="H25" i="9"/>
  <c r="E24" i="9"/>
  <c r="F24" i="9"/>
  <c r="G24" i="9"/>
  <c r="H24" i="9"/>
  <c r="D24" i="9"/>
  <c r="D23" i="9"/>
  <c r="E23" i="9"/>
  <c r="F23" i="9"/>
  <c r="G23" i="9"/>
  <c r="H23" i="9"/>
  <c r="E22" i="9"/>
  <c r="F22" i="9"/>
  <c r="G22" i="9"/>
  <c r="H22" i="9"/>
  <c r="D22" i="9"/>
  <c r="E21" i="9"/>
  <c r="F21" i="9"/>
  <c r="G21" i="9"/>
  <c r="H21" i="9"/>
  <c r="D21" i="9"/>
  <c r="E20" i="9"/>
  <c r="F20" i="9"/>
  <c r="G20" i="9"/>
  <c r="H20" i="9"/>
  <c r="D20" i="9"/>
  <c r="T118" i="3" l="1"/>
  <c r="S118" i="3"/>
  <c r="R118" i="3"/>
  <c r="Q118" i="3"/>
  <c r="P118" i="3"/>
  <c r="T117" i="3"/>
  <c r="S117" i="3"/>
  <c r="R117" i="3"/>
  <c r="Q117" i="3"/>
  <c r="P117" i="3"/>
  <c r="T106" i="3"/>
  <c r="S106" i="3"/>
  <c r="R106" i="3"/>
  <c r="Q106" i="3"/>
  <c r="P106" i="3"/>
  <c r="T105" i="3"/>
  <c r="S105" i="3"/>
  <c r="R105" i="3"/>
  <c r="Q105" i="3"/>
  <c r="P105" i="3"/>
  <c r="T94" i="3"/>
  <c r="S94" i="3"/>
  <c r="R94" i="3"/>
  <c r="Q94" i="3"/>
  <c r="P94" i="3"/>
  <c r="T93" i="3"/>
  <c r="S93" i="3"/>
  <c r="R93" i="3"/>
  <c r="Q93" i="3"/>
  <c r="P93" i="3"/>
  <c r="T82" i="3"/>
  <c r="S82" i="3"/>
  <c r="R82" i="3"/>
  <c r="Q82" i="3"/>
  <c r="P82" i="3"/>
  <c r="T81" i="3"/>
  <c r="S81" i="3"/>
  <c r="R81" i="3"/>
  <c r="Q81" i="3"/>
  <c r="P81" i="3"/>
  <c r="G118" i="3"/>
  <c r="F118" i="3"/>
  <c r="E118" i="3"/>
  <c r="D118" i="3"/>
  <c r="C118" i="3"/>
  <c r="G117" i="3"/>
  <c r="F117" i="3"/>
  <c r="E117" i="3"/>
  <c r="D117" i="3"/>
  <c r="C117" i="3"/>
  <c r="G106" i="3"/>
  <c r="F106" i="3"/>
  <c r="E106" i="3"/>
  <c r="D106" i="3"/>
  <c r="C106" i="3"/>
  <c r="G105" i="3"/>
  <c r="F105" i="3"/>
  <c r="E105" i="3"/>
  <c r="D105" i="3"/>
  <c r="C105" i="3"/>
  <c r="G94" i="3"/>
  <c r="F94" i="3"/>
  <c r="E94" i="3"/>
  <c r="D94" i="3"/>
  <c r="C94" i="3"/>
  <c r="G93" i="3"/>
  <c r="F93" i="3"/>
  <c r="E93" i="3"/>
  <c r="D93" i="3"/>
  <c r="C93" i="3"/>
  <c r="C81" i="3"/>
  <c r="G82" i="3"/>
  <c r="F82" i="3"/>
  <c r="E82" i="3"/>
  <c r="D82" i="3"/>
  <c r="C82" i="3"/>
  <c r="G81" i="3"/>
  <c r="F81" i="3"/>
  <c r="E81" i="3"/>
  <c r="D81" i="3"/>
  <c r="T118" i="2"/>
  <c r="S118" i="2"/>
  <c r="R118" i="2"/>
  <c r="Q118" i="2"/>
  <c r="P118" i="2"/>
  <c r="T117" i="2"/>
  <c r="S117" i="2"/>
  <c r="R117" i="2"/>
  <c r="Q117" i="2"/>
  <c r="P117" i="2"/>
  <c r="T106" i="2"/>
  <c r="S106" i="2"/>
  <c r="R106" i="2"/>
  <c r="Q106" i="2"/>
  <c r="P106" i="2"/>
  <c r="T105" i="2"/>
  <c r="S105" i="2"/>
  <c r="R105" i="2"/>
  <c r="Q105" i="2"/>
  <c r="P105" i="2"/>
  <c r="T94" i="2"/>
  <c r="S94" i="2"/>
  <c r="R94" i="2"/>
  <c r="Q94" i="2"/>
  <c r="P94" i="2"/>
  <c r="T93" i="2"/>
  <c r="S93" i="2"/>
  <c r="R93" i="2"/>
  <c r="Q93" i="2"/>
  <c r="P93" i="2"/>
  <c r="T82" i="2"/>
  <c r="S82" i="2"/>
  <c r="R82" i="2"/>
  <c r="Q82" i="2"/>
  <c r="P82" i="2"/>
  <c r="T81" i="2"/>
  <c r="S81" i="2"/>
  <c r="R81" i="2"/>
  <c r="Q81" i="2"/>
  <c r="P81" i="2"/>
  <c r="C117" i="2"/>
  <c r="G118" i="2"/>
  <c r="F118" i="2"/>
  <c r="E118" i="2"/>
  <c r="D118" i="2"/>
  <c r="C118" i="2"/>
  <c r="G117" i="2"/>
  <c r="F117" i="2"/>
  <c r="E117" i="2"/>
  <c r="D117" i="2"/>
  <c r="G106" i="2"/>
  <c r="F106" i="2"/>
  <c r="E106" i="2"/>
  <c r="D106" i="2"/>
  <c r="C106" i="2"/>
  <c r="G105" i="2"/>
  <c r="F105" i="2"/>
  <c r="E105" i="2"/>
  <c r="D105" i="2"/>
  <c r="C105" i="2"/>
  <c r="G94" i="2"/>
  <c r="F94" i="2"/>
  <c r="E94" i="2"/>
  <c r="D94" i="2"/>
  <c r="C94" i="2"/>
  <c r="G93" i="2"/>
  <c r="F93" i="2"/>
  <c r="E93" i="2"/>
  <c r="D93" i="2"/>
  <c r="C93" i="2"/>
  <c r="G82" i="2"/>
  <c r="F82" i="2"/>
  <c r="E82" i="2"/>
  <c r="D82" i="2"/>
  <c r="C82" i="2"/>
  <c r="G81" i="2"/>
  <c r="F81" i="2"/>
  <c r="E81" i="2"/>
  <c r="D81" i="2"/>
  <c r="C81" i="2"/>
  <c r="T118" i="1"/>
  <c r="S118" i="1"/>
  <c r="R118" i="1"/>
  <c r="Q118" i="1"/>
  <c r="P118" i="1"/>
  <c r="T117" i="1"/>
  <c r="S117" i="1"/>
  <c r="R117" i="1"/>
  <c r="Q117" i="1"/>
  <c r="P117" i="1"/>
  <c r="T106" i="1"/>
  <c r="S106" i="1"/>
  <c r="R106" i="1"/>
  <c r="Q106" i="1"/>
  <c r="P106" i="1"/>
  <c r="T105" i="1"/>
  <c r="S105" i="1"/>
  <c r="R105" i="1"/>
  <c r="Q105" i="1"/>
  <c r="P105" i="1"/>
  <c r="T94" i="1"/>
  <c r="S94" i="1"/>
  <c r="R94" i="1"/>
  <c r="Q94" i="1"/>
  <c r="P94" i="1"/>
  <c r="T93" i="1"/>
  <c r="S93" i="1"/>
  <c r="R93" i="1"/>
  <c r="Q93" i="1"/>
  <c r="P93" i="1"/>
  <c r="T82" i="1"/>
  <c r="S82" i="1"/>
  <c r="R82" i="1"/>
  <c r="Q82" i="1"/>
  <c r="P82" i="1"/>
  <c r="T81" i="1"/>
  <c r="S81" i="1"/>
  <c r="R81" i="1"/>
  <c r="Q81" i="1"/>
  <c r="P81" i="1"/>
  <c r="G118" i="1"/>
  <c r="F118" i="1"/>
  <c r="E118" i="1"/>
  <c r="D118" i="1"/>
  <c r="C118" i="1"/>
  <c r="G117" i="1"/>
  <c r="F117" i="1"/>
  <c r="E117" i="1"/>
  <c r="D117" i="1"/>
  <c r="C117" i="1"/>
  <c r="G106" i="1"/>
  <c r="F106" i="1"/>
  <c r="E106" i="1"/>
  <c r="D106" i="1"/>
  <c r="C106" i="1"/>
  <c r="G105" i="1"/>
  <c r="F105" i="1"/>
  <c r="E105" i="1"/>
  <c r="D105" i="1"/>
  <c r="C105" i="1"/>
  <c r="G94" i="1"/>
  <c r="F94" i="1"/>
  <c r="E94" i="1"/>
  <c r="D94" i="1"/>
  <c r="C94" i="1"/>
  <c r="G93" i="1"/>
  <c r="F93" i="1"/>
  <c r="E93" i="1"/>
  <c r="D93" i="1"/>
  <c r="C93" i="1"/>
  <c r="G82" i="1"/>
  <c r="F82" i="1"/>
  <c r="E82" i="1"/>
  <c r="D82" i="1"/>
  <c r="C82" i="1"/>
  <c r="G81" i="1"/>
  <c r="F81" i="1"/>
  <c r="E81" i="1"/>
  <c r="D81" i="1"/>
  <c r="C81" i="1"/>
  <c r="Y51" i="3"/>
  <c r="X51" i="3"/>
  <c r="W51" i="3"/>
  <c r="V51" i="3"/>
  <c r="U51" i="3"/>
  <c r="T51" i="3"/>
  <c r="S51" i="3"/>
  <c r="R51" i="3"/>
  <c r="Q51" i="3"/>
  <c r="P51" i="3"/>
  <c r="Y50" i="3"/>
  <c r="X50" i="3"/>
  <c r="W50" i="3"/>
  <c r="V50" i="3"/>
  <c r="U50" i="3"/>
  <c r="T50" i="3"/>
  <c r="S50" i="3"/>
  <c r="R50" i="3"/>
  <c r="Q50" i="3"/>
  <c r="P50" i="3"/>
  <c r="Y39" i="3"/>
  <c r="X39" i="3"/>
  <c r="W39" i="3"/>
  <c r="V39" i="3"/>
  <c r="U39" i="3"/>
  <c r="T39" i="3"/>
  <c r="S39" i="3"/>
  <c r="R39" i="3"/>
  <c r="Q39" i="3"/>
  <c r="P39" i="3"/>
  <c r="Y38" i="3"/>
  <c r="X38" i="3"/>
  <c r="W38" i="3"/>
  <c r="V38" i="3"/>
  <c r="U38" i="3"/>
  <c r="T38" i="3"/>
  <c r="S38" i="3"/>
  <c r="R38" i="3"/>
  <c r="Q38" i="3"/>
  <c r="P38" i="3"/>
  <c r="Y27" i="3"/>
  <c r="X27" i="3"/>
  <c r="W27" i="3"/>
  <c r="V27" i="3"/>
  <c r="U27" i="3"/>
  <c r="T27" i="3"/>
  <c r="S27" i="3"/>
  <c r="R27" i="3"/>
  <c r="Q27" i="3"/>
  <c r="P27" i="3"/>
  <c r="Y26" i="3"/>
  <c r="X26" i="3"/>
  <c r="W26" i="3"/>
  <c r="V26" i="3"/>
  <c r="U26" i="3"/>
  <c r="T26" i="3"/>
  <c r="S26" i="3"/>
  <c r="R26" i="3"/>
  <c r="Q26" i="3"/>
  <c r="P26" i="3"/>
  <c r="Y15" i="3"/>
  <c r="X15" i="3"/>
  <c r="W15" i="3"/>
  <c r="V15" i="3"/>
  <c r="U15" i="3"/>
  <c r="T15" i="3"/>
  <c r="S15" i="3"/>
  <c r="R15" i="3"/>
  <c r="Q15" i="3"/>
  <c r="P15" i="3"/>
  <c r="Y14" i="3"/>
  <c r="X14" i="3"/>
  <c r="W14" i="3"/>
  <c r="V14" i="3"/>
  <c r="U14" i="3"/>
  <c r="T14" i="3"/>
  <c r="S14" i="3"/>
  <c r="R14" i="3"/>
  <c r="Q14" i="3"/>
  <c r="P14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Y51" i="2"/>
  <c r="X51" i="2"/>
  <c r="W51" i="2"/>
  <c r="V51" i="2"/>
  <c r="U51" i="2"/>
  <c r="T51" i="2"/>
  <c r="S51" i="2"/>
  <c r="R51" i="2"/>
  <c r="Q51" i="2"/>
  <c r="P51" i="2"/>
  <c r="Y50" i="2"/>
  <c r="X50" i="2"/>
  <c r="W50" i="2"/>
  <c r="V50" i="2"/>
  <c r="U50" i="2"/>
  <c r="T50" i="2"/>
  <c r="S50" i="2"/>
  <c r="R50" i="2"/>
  <c r="Q50" i="2"/>
  <c r="P50" i="2"/>
  <c r="Y39" i="2"/>
  <c r="X39" i="2"/>
  <c r="W39" i="2"/>
  <c r="V39" i="2"/>
  <c r="U39" i="2"/>
  <c r="T39" i="2"/>
  <c r="S39" i="2"/>
  <c r="R39" i="2"/>
  <c r="Q39" i="2"/>
  <c r="P39" i="2"/>
  <c r="Y38" i="2"/>
  <c r="X38" i="2"/>
  <c r="W38" i="2"/>
  <c r="V38" i="2"/>
  <c r="U38" i="2"/>
  <c r="T38" i="2"/>
  <c r="S38" i="2"/>
  <c r="R38" i="2"/>
  <c r="Q38" i="2"/>
  <c r="P38" i="2"/>
  <c r="Y27" i="2"/>
  <c r="X27" i="2"/>
  <c r="W27" i="2"/>
  <c r="V27" i="2"/>
  <c r="U27" i="2"/>
  <c r="T27" i="2"/>
  <c r="S27" i="2"/>
  <c r="R27" i="2"/>
  <c r="Q27" i="2"/>
  <c r="P27" i="2"/>
  <c r="Y26" i="2"/>
  <c r="X26" i="2"/>
  <c r="W26" i="2"/>
  <c r="V26" i="2"/>
  <c r="U26" i="2"/>
  <c r="T26" i="2"/>
  <c r="S26" i="2"/>
  <c r="R26" i="2"/>
  <c r="Q26" i="2"/>
  <c r="P26" i="2"/>
  <c r="Y15" i="2"/>
  <c r="X15" i="2"/>
  <c r="W15" i="2"/>
  <c r="V15" i="2"/>
  <c r="U15" i="2"/>
  <c r="T15" i="2"/>
  <c r="S15" i="2"/>
  <c r="R15" i="2"/>
  <c r="Q15" i="2"/>
  <c r="P15" i="2"/>
  <c r="Y14" i="2"/>
  <c r="X14" i="2"/>
  <c r="W14" i="2"/>
  <c r="V14" i="2"/>
  <c r="U14" i="2"/>
  <c r="T14" i="2"/>
  <c r="S14" i="2"/>
  <c r="R14" i="2"/>
  <c r="Q14" i="2"/>
  <c r="P14" i="2"/>
  <c r="L51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39" i="2"/>
  <c r="K39" i="2"/>
  <c r="J39" i="2"/>
  <c r="I39" i="2"/>
  <c r="H39" i="2"/>
  <c r="G39" i="2"/>
  <c r="F39" i="2"/>
  <c r="E39" i="2"/>
  <c r="D39" i="2"/>
  <c r="C39" i="2"/>
  <c r="L38" i="2"/>
  <c r="K38" i="2"/>
  <c r="J38" i="2"/>
  <c r="I38" i="2"/>
  <c r="H38" i="2"/>
  <c r="G38" i="2"/>
  <c r="F38" i="2"/>
  <c r="E38" i="2"/>
  <c r="D38" i="2"/>
  <c r="C38" i="2"/>
  <c r="L27" i="2"/>
  <c r="K27" i="2"/>
  <c r="J27" i="2"/>
  <c r="I27" i="2"/>
  <c r="H27" i="2"/>
  <c r="G27" i="2"/>
  <c r="F27" i="2"/>
  <c r="E27" i="2"/>
  <c r="D27" i="2"/>
  <c r="C27" i="2"/>
  <c r="L26" i="2"/>
  <c r="K26" i="2"/>
  <c r="J26" i="2"/>
  <c r="I26" i="2"/>
  <c r="H26" i="2"/>
  <c r="G26" i="2"/>
  <c r="F26" i="2"/>
  <c r="E26" i="2"/>
  <c r="D26" i="2"/>
  <c r="C26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U50" i="1"/>
  <c r="T50" i="1"/>
  <c r="S50" i="1"/>
  <c r="R50" i="1"/>
  <c r="Q50" i="1"/>
  <c r="P5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U38" i="1"/>
  <c r="T38" i="1"/>
  <c r="S38" i="1"/>
  <c r="R38" i="1"/>
  <c r="Q38" i="1"/>
  <c r="P3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U26" i="1"/>
  <c r="T26" i="1"/>
  <c r="S26" i="1"/>
  <c r="R26" i="1"/>
  <c r="Q26" i="1"/>
  <c r="P2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R64" i="3"/>
  <c r="Q64" i="3"/>
  <c r="P64" i="3"/>
  <c r="O64" i="3"/>
  <c r="N64" i="3"/>
  <c r="R63" i="3"/>
  <c r="Q63" i="3"/>
  <c r="P63" i="3"/>
  <c r="O63" i="3"/>
  <c r="N63" i="3"/>
  <c r="R62" i="3"/>
  <c r="Q62" i="3"/>
  <c r="P62" i="3"/>
  <c r="O62" i="3"/>
  <c r="N62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K15" i="6" l="1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Y118" i="3"/>
  <c r="X118" i="3"/>
  <c r="W118" i="3"/>
  <c r="V118" i="3"/>
  <c r="U118" i="3"/>
  <c r="Y117" i="3"/>
  <c r="X117" i="3"/>
  <c r="W117" i="3"/>
  <c r="V117" i="3"/>
  <c r="U117" i="3"/>
  <c r="Y106" i="3"/>
  <c r="X106" i="3"/>
  <c r="W106" i="3"/>
  <c r="V106" i="3"/>
  <c r="U106" i="3"/>
  <c r="Y105" i="3"/>
  <c r="X105" i="3"/>
  <c r="W105" i="3"/>
  <c r="V105" i="3"/>
  <c r="U105" i="3"/>
  <c r="Y94" i="3"/>
  <c r="X94" i="3"/>
  <c r="W94" i="3"/>
  <c r="V94" i="3"/>
  <c r="U94" i="3"/>
  <c r="Y93" i="3"/>
  <c r="X93" i="3"/>
  <c r="W93" i="3"/>
  <c r="V93" i="3"/>
  <c r="U93" i="3"/>
  <c r="Y82" i="3"/>
  <c r="X82" i="3"/>
  <c r="W82" i="3"/>
  <c r="V82" i="3"/>
  <c r="U82" i="3"/>
  <c r="Y81" i="3"/>
  <c r="X81" i="3"/>
  <c r="W81" i="3"/>
  <c r="V81" i="3"/>
  <c r="U81" i="3"/>
  <c r="Y118" i="2"/>
  <c r="X118" i="2"/>
  <c r="W118" i="2"/>
  <c r="V118" i="2"/>
  <c r="U118" i="2"/>
  <c r="Y117" i="2"/>
  <c r="X117" i="2"/>
  <c r="W117" i="2"/>
  <c r="V117" i="2"/>
  <c r="U117" i="2"/>
  <c r="Y106" i="2"/>
  <c r="X106" i="2"/>
  <c r="W106" i="2"/>
  <c r="V106" i="2"/>
  <c r="U106" i="2"/>
  <c r="Y105" i="2"/>
  <c r="X105" i="2"/>
  <c r="W105" i="2"/>
  <c r="V105" i="2"/>
  <c r="U105" i="2"/>
  <c r="Y94" i="2"/>
  <c r="X94" i="2"/>
  <c r="W94" i="2"/>
  <c r="V94" i="2"/>
  <c r="U94" i="2"/>
  <c r="Y93" i="2"/>
  <c r="X93" i="2"/>
  <c r="W93" i="2"/>
  <c r="V93" i="2"/>
  <c r="U93" i="2"/>
  <c r="Y82" i="2"/>
  <c r="X82" i="2"/>
  <c r="W82" i="2"/>
  <c r="V82" i="2"/>
  <c r="U82" i="2"/>
  <c r="Y81" i="2"/>
  <c r="X81" i="2"/>
  <c r="W81" i="2"/>
  <c r="V81" i="2"/>
  <c r="U81" i="2"/>
  <c r="Y118" i="1"/>
  <c r="X118" i="1"/>
  <c r="W118" i="1"/>
  <c r="V118" i="1"/>
  <c r="U118" i="1"/>
  <c r="Y117" i="1"/>
  <c r="X117" i="1"/>
  <c r="W117" i="1"/>
  <c r="V117" i="1"/>
  <c r="U117" i="1"/>
  <c r="Y106" i="1"/>
  <c r="X106" i="1"/>
  <c r="W106" i="1"/>
  <c r="V106" i="1"/>
  <c r="U106" i="1"/>
  <c r="Y105" i="1"/>
  <c r="X105" i="1"/>
  <c r="W105" i="1"/>
  <c r="V105" i="1"/>
  <c r="U105" i="1"/>
  <c r="Y94" i="1"/>
  <c r="X94" i="1"/>
  <c r="W94" i="1"/>
  <c r="V94" i="1"/>
  <c r="U94" i="1"/>
  <c r="Y93" i="1"/>
  <c r="X93" i="1"/>
  <c r="W93" i="1"/>
  <c r="V93" i="1"/>
  <c r="U93" i="1"/>
  <c r="Y82" i="1"/>
  <c r="X82" i="1"/>
  <c r="W82" i="1"/>
  <c r="V82" i="1"/>
  <c r="U82" i="1"/>
  <c r="Y81" i="1"/>
  <c r="X81" i="1"/>
  <c r="W81" i="1"/>
  <c r="V81" i="1"/>
  <c r="U81" i="1"/>
  <c r="L118" i="3" l="1"/>
  <c r="K118" i="3"/>
  <c r="J118" i="3"/>
  <c r="I118" i="3"/>
  <c r="H118" i="3"/>
  <c r="L117" i="3"/>
  <c r="K117" i="3"/>
  <c r="J117" i="3"/>
  <c r="I117" i="3"/>
  <c r="H117" i="3"/>
  <c r="L106" i="3"/>
  <c r="K106" i="3"/>
  <c r="J106" i="3"/>
  <c r="I106" i="3"/>
  <c r="H106" i="3"/>
  <c r="L105" i="3"/>
  <c r="K105" i="3"/>
  <c r="J105" i="3"/>
  <c r="I105" i="3"/>
  <c r="H105" i="3"/>
  <c r="L94" i="3"/>
  <c r="K94" i="3"/>
  <c r="J94" i="3"/>
  <c r="I94" i="3"/>
  <c r="H94" i="3"/>
  <c r="L93" i="3"/>
  <c r="K93" i="3"/>
  <c r="J93" i="3"/>
  <c r="I93" i="3"/>
  <c r="H93" i="3"/>
  <c r="L82" i="3"/>
  <c r="K82" i="3"/>
  <c r="J82" i="3"/>
  <c r="I82" i="3"/>
  <c r="H82" i="3"/>
  <c r="L81" i="3"/>
  <c r="K81" i="3"/>
  <c r="J81" i="3"/>
  <c r="I81" i="3"/>
  <c r="H81" i="3"/>
  <c r="L118" i="2"/>
  <c r="K118" i="2"/>
  <c r="J118" i="2"/>
  <c r="I118" i="2"/>
  <c r="H118" i="2"/>
  <c r="L117" i="2"/>
  <c r="K117" i="2"/>
  <c r="J117" i="2"/>
  <c r="I117" i="2"/>
  <c r="H117" i="2"/>
  <c r="L106" i="2"/>
  <c r="K106" i="2"/>
  <c r="J106" i="2"/>
  <c r="I106" i="2"/>
  <c r="H106" i="2"/>
  <c r="L105" i="2"/>
  <c r="K105" i="2"/>
  <c r="J105" i="2"/>
  <c r="I105" i="2"/>
  <c r="H105" i="2"/>
  <c r="L94" i="2"/>
  <c r="K94" i="2"/>
  <c r="J94" i="2"/>
  <c r="I94" i="2"/>
  <c r="H94" i="2"/>
  <c r="L93" i="2"/>
  <c r="K93" i="2"/>
  <c r="J93" i="2"/>
  <c r="I93" i="2"/>
  <c r="H93" i="2"/>
  <c r="L82" i="2"/>
  <c r="K82" i="2"/>
  <c r="J82" i="2"/>
  <c r="I82" i="2"/>
  <c r="H82" i="2"/>
  <c r="L81" i="2"/>
  <c r="K81" i="2"/>
  <c r="J81" i="2"/>
  <c r="I81" i="2"/>
  <c r="H81" i="2"/>
  <c r="L118" i="1"/>
  <c r="K118" i="1"/>
  <c r="J118" i="1"/>
  <c r="I118" i="1"/>
  <c r="H118" i="1"/>
  <c r="L117" i="1"/>
  <c r="K117" i="1"/>
  <c r="J117" i="1"/>
  <c r="I117" i="1"/>
  <c r="H117" i="1"/>
  <c r="L106" i="1"/>
  <c r="K106" i="1"/>
  <c r="J106" i="1"/>
  <c r="I106" i="1"/>
  <c r="H106" i="1"/>
  <c r="L105" i="1"/>
  <c r="K105" i="1"/>
  <c r="J105" i="1"/>
  <c r="I105" i="1"/>
  <c r="H105" i="1"/>
  <c r="L94" i="1"/>
  <c r="K94" i="1"/>
  <c r="J94" i="1"/>
  <c r="I94" i="1"/>
  <c r="H94" i="1"/>
  <c r="L93" i="1"/>
  <c r="K93" i="1"/>
  <c r="J93" i="1"/>
  <c r="I93" i="1"/>
  <c r="H93" i="1"/>
  <c r="L82" i="1"/>
  <c r="K82" i="1"/>
  <c r="J82" i="1"/>
  <c r="I82" i="1"/>
  <c r="H82" i="1"/>
  <c r="L81" i="1"/>
  <c r="K81" i="1"/>
  <c r="J81" i="1"/>
  <c r="I81" i="1"/>
  <c r="H81" i="1"/>
</calcChain>
</file>

<file path=xl/sharedStrings.xml><?xml version="1.0" encoding="utf-8"?>
<sst xmlns="http://schemas.openxmlformats.org/spreadsheetml/2006/main" count="1244" uniqueCount="203">
  <si>
    <t>f-mth</t>
  </si>
  <si>
    <t>f-tve</t>
  </si>
  <si>
    <t>Accuracy (train)</t>
  </si>
  <si>
    <t>Precision (train)</t>
  </si>
  <si>
    <t>Recall (train)</t>
  </si>
  <si>
    <t>F1 (train)</t>
  </si>
  <si>
    <t>AUC (train)</t>
  </si>
  <si>
    <t>Accuracy (test)</t>
  </si>
  <si>
    <t>Precision (test)</t>
  </si>
  <si>
    <t>Recall (test)</t>
  </si>
  <si>
    <t>F1 (test)</t>
  </si>
  <si>
    <t>AUC (test)</t>
  </si>
  <si>
    <t>Method</t>
  </si>
  <si>
    <t>LogReg</t>
  </si>
  <si>
    <t>MEAN</t>
  </si>
  <si>
    <t>SD</t>
  </si>
  <si>
    <t>SVC</t>
  </si>
  <si>
    <t>RFC</t>
  </si>
  <si>
    <t>GradBoostC</t>
  </si>
  <si>
    <t>Seed</t>
  </si>
  <si>
    <t>bpu-lac</t>
  </si>
  <si>
    <t>Gaussian Noise Injection (intensity = 0.1)</t>
  </si>
  <si>
    <t>Gaussian Noise Injection (intensity = 0.2)</t>
  </si>
  <si>
    <t>Comparison: non-augmented vs. augmented</t>
  </si>
  <si>
    <t>W/o augmentation</t>
  </si>
  <si>
    <t>Augmented</t>
  </si>
  <si>
    <t>index</t>
  </si>
  <si>
    <t>Accuracy</t>
  </si>
  <si>
    <t>Precision</t>
  </si>
  <si>
    <t>Recall</t>
  </si>
  <si>
    <t>F1</t>
  </si>
  <si>
    <t>AUC</t>
  </si>
  <si>
    <t>mean</t>
  </si>
  <si>
    <t>sd</t>
  </si>
  <si>
    <t xml:space="preserve">Strategy 1: Performance </t>
  </si>
  <si>
    <t>Strategy 2: Performance</t>
  </si>
  <si>
    <r>
      <t xml:space="preserve">Abs Difference </t>
    </r>
    <r>
      <rPr>
        <sz val="7"/>
        <color theme="1" tint="0.14999847407452621"/>
        <rFont val="Segoe UI"/>
        <family val="2"/>
      </rPr>
      <t>(*neg. abs. difference for the stdev)</t>
    </r>
  </si>
  <si>
    <t>Data</t>
  </si>
  <si>
    <t>Statistic</t>
  </si>
  <si>
    <t xml:space="preserve">Accuracy </t>
  </si>
  <si>
    <t>Comparison of Preprocessing Strategies</t>
  </si>
  <si>
    <t>One-hot encoding for ordinal and standard scaling for continuous, low-var descriptors are omitted</t>
  </si>
  <si>
    <t>Strategy 1: Performance (test)</t>
  </si>
  <si>
    <t>Strategy 2: Performance (test)</t>
  </si>
  <si>
    <t>Coarser binning for ordinals with label-encoding and min-max-scaling for continuous, low-var descriptors are omitted</t>
  </si>
  <si>
    <t>ChemBERTa</t>
  </si>
  <si>
    <t>Stacked</t>
  </si>
  <si>
    <t>Summary</t>
  </si>
  <si>
    <t>AUROC</t>
  </si>
  <si>
    <t>Stacked*</t>
  </si>
  <si>
    <t>Dataset Split:  72% - training, 20% - validation, 8% - test</t>
  </si>
  <si>
    <t>bpu-lac: Stacked Generalization</t>
  </si>
  <si>
    <t>f-mth: Stacked Generalization</t>
  </si>
  <si>
    <t>f-tve: Stacked Generalization</t>
  </si>
  <si>
    <t>f-tve: Ensemble</t>
  </si>
  <si>
    <t>bpu-lac: Ensemble</t>
  </si>
  <si>
    <t>Voronoi Tesselation, confidence scores and Confusion Matrix for seed=4321</t>
  </si>
  <si>
    <t>Hybrid of 5 models:</t>
  </si>
  <si>
    <t>tve_4321</t>
  </si>
  <si>
    <t>GradboostC</t>
  </si>
  <si>
    <t>Avg Prob</t>
  </si>
  <si>
    <t>Prediction</t>
  </si>
  <si>
    <t>True Label</t>
  </si>
  <si>
    <t>Accuracy: 0.92, Precision: 0.9069767441860465, Recall: 1.0, F1: 0.9512195121951219, AUC: 0.858974358974359</t>
  </si>
  <si>
    <t>Accuracy: 0.9, Precision: 0.8974358974358975, Recall: 0.9722222222222222, F1: 0.9333333333333333, AUC: 0.9603174603174603</t>
  </si>
  <si>
    <t>Accuracy: 0.88, Precision: 0.8888888888888888, Recall: 0.9411764705882353, F1: 0.9142857142857143, AUC: 0.9025735294117647</t>
  </si>
  <si>
    <t>Accuracy: 0.88, Precision: 0.918918918918919, Recall: 0.918918918918919, F1: 0.918918918918919, AUC: 0.8877338877338877</t>
  </si>
  <si>
    <t>Accuracy: 0.88, Precision: 0.925, Recall: 0.925, F1: 0.925, AUC: 0.85</t>
  </si>
  <si>
    <t>Accuracy: 0.88, Precision: 0.8863636363636364, Recall: 0.975, F1: 0.9285714285714286, AUC: 0.855</t>
  </si>
  <si>
    <t>Accuracy: 0.78, Precision: 0.7714285714285715, Recall: 0.9, F1: 0.8307692307692308, AUC: 0.8083333333333333</t>
  </si>
  <si>
    <t>Accuracy: 0.92, Precision: 0.9743589743589743, Recall: 0.926829268292683, F1: 0.95, AUC: 0.983739837398374</t>
  </si>
  <si>
    <t>f-mth 2</t>
  </si>
  <si>
    <t>f-mth 12345</t>
  </si>
  <si>
    <t>f-mth 9876</t>
  </si>
  <si>
    <t>f-mth 5678</t>
  </si>
  <si>
    <t>f-mth 6</t>
  </si>
  <si>
    <t>Accuracy: 0.8421052631578947, Precision: 0.8421052631578947, Recall: 0.8421052631578947, F1: 0.8421052631578947, AUC: 0.922437673130194</t>
  </si>
  <si>
    <t>Accuracy: 0.7894736842105263, Precision: 0.7692307692307693, Recall: 0.9090909090909091, F1: 0.8333333333333334, AUC: 0.8210227272727273</t>
  </si>
  <si>
    <t>Accuracy: 0.631578947368421, Precision: 0.6333333333333333, Recall: 0.8636363636363636, F1: 0.7307692307692307, AUC: 0.7215909090909092</t>
  </si>
  <si>
    <t>Accuracy: 0.7631578947368421, Precision: 0.8888888888888888, Recall: 0.6956521739130435, F1: 0.7804878048780488, AUC: 0.8608695652173913</t>
  </si>
  <si>
    <t>Accuracy: 0.8421052631578947, Precision: 0.8095238095238095, Recall: 0.8947368421052632, F1: 0.85, AUC: 0.9030470914127423</t>
  </si>
  <si>
    <t>Accuracy: 0.7631578947368421, Precision: 0.76, Recall: 0.8636363636363636, F1: 0.8085106382978723, AUC: 0.8551136363636364</t>
  </si>
  <si>
    <t>Accuracy: 0.868421052631579, Precision: 0.7727272727272727, Recall: 1.0, F1: 0.8717948717948718, AUC: 0.8963585434173669</t>
  </si>
  <si>
    <t>Accuracy: 0.7631578947368421, Precision: 0.8, Recall: 0.6666666666666666, F1: 0.7272727272727273, AUC: 0.8972222222222223</t>
  </si>
  <si>
    <t>Accuracy: 0.9117647058823529, Precision: 0.875, Recall: 1.0, F1: 0.9333333333333333, AUC: 0.9597069597069596</t>
  </si>
  <si>
    <t>Accuracy: 0.8235294117647058, Precision: 0.7916666666666666, Recall: 0.95, F1: 0.8636363636363636, AUC: 0.8714285714285714</t>
  </si>
  <si>
    <t>Accuracy: 0.8529411764705882, Precision: 0.8421052631578947, Recall: 0.8888888888888888, F1: 0.8648648648648649, AUC: 0.8715277777777777</t>
  </si>
  <si>
    <t>Accuracy: 0.8235294117647058, Precision: 0.9375, Recall: 0.75, F1: 0.8333333333333334, AUC: 0.9249999999999999</t>
  </si>
  <si>
    <t>Accuracy: 0.9117647058823529, Precision: 0.8235294117647058, Recall: 1.0, F1: 0.9032258064516129, AUC: 0.9464285714285714</t>
  </si>
  <si>
    <t>Accuracy: 0.7058823529411765, Precision: 0.6666666666666666, Recall: 0.6666666666666666, F1: 0.6666666666666666, AUC: 0.8614035087719298</t>
  </si>
  <si>
    <t>Accuracy: 0.7941176470588235, Precision: 0.8421052631578947, Recall: 0.8, F1: 0.8205128205128205, AUC: 0.844642857142857</t>
  </si>
  <si>
    <t>Accuracy: 0.8235294117647058, Precision: 0.8095238095238095, Recall: 0.8947368421052632, F1: 0.85, AUC: 0.831578947368421</t>
  </si>
  <si>
    <t>Summary *(Ensemble - Average Voting on Probs)</t>
  </si>
  <si>
    <t>f-tve data</t>
  </si>
  <si>
    <t>predicted_labels</t>
  </si>
  <si>
    <t>predicted_probs</t>
  </si>
  <si>
    <t>true_labels</t>
  </si>
  <si>
    <t>predicted_majority</t>
  </si>
  <si>
    <t>predicted_prob</t>
  </si>
  <si>
    <t>probs</t>
  </si>
  <si>
    <t>f-tve: 54321</t>
  </si>
  <si>
    <t>Accuracy: 0.8095238095238095, Precision: 0.8888888888888888, Recall: 0.8888888888888888, F1: 0.8888888888888888, AUC: 0.5555555555555556</t>
  </si>
  <si>
    <t>f-mth data</t>
  </si>
  <si>
    <t>f-tve: 4321</t>
  </si>
  <si>
    <t>Accuracy: 0.9047619047619048, Precision: 0.8666666666666667, Recall: 1.0, F1: 0.9285714285714286, AUC: 1.0</t>
  </si>
  <si>
    <t>bpu-lac data</t>
  </si>
  <si>
    <t>f-tve: 1234</t>
  </si>
  <si>
    <t>Accuracy: 0.8095238095238095, Precision: 0.8125, Recall: 0.9285714285714286, F1: 0.8666666666666667, AUC: 0.9489795918367347</t>
  </si>
  <si>
    <t>f-tve: 1</t>
  </si>
  <si>
    <t>Accuracy: 0.9523809523809523, Precision: 0.9375, Recall: 1.0, F1: 0.967741935483871, AUC: 1.0</t>
  </si>
  <si>
    <t>f-tve: 123456</t>
  </si>
  <si>
    <t>Accuracy: 0.7619047619047619, Precision: 0.8666666666666667, Recall: 0.8125, F1: 0.8387096774193549, AUC: 0.775</t>
  </si>
  <si>
    <t>f-tve: 98765</t>
  </si>
  <si>
    <t>Accuracy: 0.8095238095238095, Precision: 0.8125, Recall: 0.9285714285714286, F1: 0.8666666666666667, AUC: 0.8979591836734694</t>
  </si>
  <si>
    <t>Accuracy: 0.8823529411764706, Precision: 0.8181818181818182, Recall: 1.0, F1: 0.9, AUC: 0.9444444444444444</t>
  </si>
  <si>
    <t>Accuracy: 0.8235294117647058, Precision: 0.8571428571428571, Recall: 0.9230769230769231, F1: 0.8888888888888888, AUC: 0.8076923076923077</t>
  </si>
  <si>
    <t>f-tve: 56789</t>
  </si>
  <si>
    <t>Accuracy: 0.8571428571428571, Precision: 0.9230769230769231, Recall: 0.8571428571428571, F1: 0.8888888888888888, AUC: 0.7857142857142857</t>
  </si>
  <si>
    <t>f-tve: 5</t>
  </si>
  <si>
    <t>Accuracy: 0.8095238095238095, Precision: 0.8823529411764706, Recall: 0.8823529411764706, F1: 0.8823529411764706, AUC: 0.9411764705882353</t>
  </si>
  <si>
    <t>f-tve: 567890</t>
  </si>
  <si>
    <t>Accuracy: 0.9047619047619048, Precision: 0.9411764705882353, Recall: 0.9411764705882353, F1: 0.9411764705882353, AUC: 0.9705882352941176</t>
  </si>
  <si>
    <t>f-tve: 9876</t>
  </si>
  <si>
    <t>Accuracy: 0.7619047619047619, Precision: 0.7692307692307693, Recall: 0.8333333333333334, F1: 0.8, AUC: 0.8148148148148149</t>
  </si>
  <si>
    <t>f-mth: 4321</t>
  </si>
  <si>
    <t>f-mth: 321</t>
  </si>
  <si>
    <t>f-mth: 123</t>
  </si>
  <si>
    <t>Accuracy: 0.5882352941176471, Precision: 0.6, Recall: 0.6666666666666666, F1: 0.631578947368421, AUC: 0.6666666666666666</t>
  </si>
  <si>
    <t>f-mth: 2</t>
  </si>
  <si>
    <t>Accuracy: 0.7647058823529411, Precision: 0.9, Recall: 0.75, F1: 0.8181818181818182, AUC: 0.8666666666666667</t>
  </si>
  <si>
    <t>f-mth: 12345</t>
  </si>
  <si>
    <t>Accuracy: 0.7647058823529411, Precision: 0.7777777777777778, Recall: 0.7777777777777778, F1: 0.7777777777777778, AUC: 0.9305555555555556</t>
  </si>
  <si>
    <t>f-mth: 9876</t>
  </si>
  <si>
    <t>Accuracy: 0.8235294117647058, Precision: 0.8181818181818182, Recall: 0.9, F1: 0.8571428571428571, AUC: 0.9142857142857143</t>
  </si>
  <si>
    <t>f-mth: 5678</t>
  </si>
  <si>
    <t>Accuracy: 0.9411764705882353, Precision: 0.9090909090909091, Recall: 1.0, F1: 0.9523809523809523, AUC: 0.9857142857142858</t>
  </si>
  <si>
    <t>f-mth: 6</t>
  </si>
  <si>
    <t>Accuracy: 0.8823529411764706, Precision: 0.8333333333333334, Recall: 1.0, F1: 0.9090909090909091, AUC: 0.8142857142857143</t>
  </si>
  <si>
    <t>f-mth: 67890</t>
  </si>
  <si>
    <t>Accuracy: 0.8235294117647058, Precision: 0.6666666666666666, Recall: 0.8, F1: 0.7272727272727273, AUC: 0.8833333333333333</t>
  </si>
  <si>
    <t>f-mth: 876</t>
  </si>
  <si>
    <t>Accuracy: 0.7647058823529411, Precision: 0.7272727272727273, Recall: 0.8888888888888888, F1: 0.8, AUC: 0.8055555555555556</t>
  </si>
  <si>
    <t>bpu: 321</t>
  </si>
  <si>
    <t>Accuracy: 0.8666666666666667, Precision: 0.8181818181818182, Recall: 1.0, F1: 0.9, AUC: 0.962962962962963</t>
  </si>
  <si>
    <t>bpu: 21</t>
  </si>
  <si>
    <t>Accuracy: 0.9333333333333333, Precision: 1.0, Recall: 0.9, F1: 0.9473684210526315, AUC: 0.9800000000000001</t>
  </si>
  <si>
    <t>bpu: 12</t>
  </si>
  <si>
    <t>Accuracy: 0.7333333333333333, Precision: 0.6363636363636364, Recall: 1.0, F1: 0.7777777777777778, AUC: 0.875</t>
  </si>
  <si>
    <t>bpu: 3</t>
  </si>
  <si>
    <t>Accuracy: 0.8, Precision: 1.0, Recall: 0.7692307692307693, F1: 0.8695652173913043, AUC: 0.9615384615384616</t>
  </si>
  <si>
    <t>bpu: 1234</t>
  </si>
  <si>
    <t>Accuracy: 0.9333333333333333, Precision: 0.8571428571428571, Recall: 1.0, F1: 0.9230769230769231, AUC: 0.9629629629629629</t>
  </si>
  <si>
    <t>bpu: 987</t>
  </si>
  <si>
    <t>Accuracy: 0.8666666666666667, Precision: 0.8, Recall: 0.8, F1: 0.8, AUC: 0.96</t>
  </si>
  <si>
    <t>bpu: 567</t>
  </si>
  <si>
    <t>Accuracy: 0.6, Precision: 0.8, Recall: 0.4444444444444444, F1: 0.5714285714285714, AUC: 0.7592592592592592</t>
  </si>
  <si>
    <t>bpu: 7</t>
  </si>
  <si>
    <t>Accuracy: 0.8, Precision: 0.8, Recall: 0.8888888888888888, F1: 0.8421052631578947, AUC: 0.8333333333333334</t>
  </si>
  <si>
    <t>bpu: 7890</t>
  </si>
  <si>
    <t>Accuracy: 0.8, Precision: 0.875, Recall: 0.7777777777777778, F1: 0.8235294117647058, AUC: 0.888888888888889</t>
  </si>
  <si>
    <t>bpu: 76</t>
  </si>
  <si>
    <t>Accuracy: 0.8, Precision: 0.8333333333333334, Recall: 0.7142857142857143, F1: 0.7692307692307693, AUC: 0.8035714285714286</t>
  </si>
  <si>
    <t>Voronoi Tesselation, confidence scores and Confusion Matrix for seed=321</t>
  </si>
  <si>
    <t>mth_321</t>
  </si>
  <si>
    <t>f-mth(4321)</t>
  </si>
  <si>
    <t>f-mth(321)</t>
  </si>
  <si>
    <t>f-mth(123)</t>
  </si>
  <si>
    <t>f-tve(54321)</t>
  </si>
  <si>
    <t>f-tve(4321)</t>
  </si>
  <si>
    <t>f-tve(1234)</t>
  </si>
  <si>
    <t>f-tve(1)</t>
  </si>
  <si>
    <t>f-tve(123456)</t>
  </si>
  <si>
    <t>f-tve(98765)</t>
  </si>
  <si>
    <t>f-tve(56789)</t>
  </si>
  <si>
    <t>f-tve(5)</t>
  </si>
  <si>
    <t>Dataset Split:  80% - training, 20% - test (Probability estimates for Oxd=1 from all models)</t>
  </si>
  <si>
    <t>Accuracy: 0.86, Precision: 0.925, Recall: 0.9024390243902439, F1: 0.9135802469135802, AUC: 0.9512195121951219</t>
  </si>
  <si>
    <t>Accuracy: 0.82, Precision: 0.8571428571428571, Recall: 0.8823529411764706, F1: 0.8695652173913043, AUC: 0.8768382352941178</t>
  </si>
  <si>
    <t>f-tve(567890)</t>
  </si>
  <si>
    <t>f-tve(9876)</t>
  </si>
  <si>
    <t>Ensemble</t>
  </si>
  <si>
    <t xml:space="preserve">Precision </t>
  </si>
  <si>
    <t xml:space="preserve">Recall </t>
  </si>
  <si>
    <t xml:space="preserve">F1 </t>
  </si>
  <si>
    <t xml:space="preserve">AUC </t>
  </si>
  <si>
    <t>f-mth 67890</t>
  </si>
  <si>
    <t>f-mth 876</t>
  </si>
  <si>
    <t>Accuracy: 0.7894736842105263, Precision: 0.7619047619047619, Recall: 0.8421052631578947, F1: 0.8, AUC: 0.8642659279778393</t>
  </si>
  <si>
    <t>Accuracy: 0.7368421052631579, Precision: 0.7142857142857143, Recall: 0.7894736842105263, F1: 0.75, AUC: 0.8254847645429364</t>
  </si>
  <si>
    <t>bpu(321)</t>
  </si>
  <si>
    <t>bpu(21)</t>
  </si>
  <si>
    <t>bpu(12)</t>
  </si>
  <si>
    <t>bpu(3)</t>
  </si>
  <si>
    <t>bpu(1234)</t>
  </si>
  <si>
    <t>bpu(987)</t>
  </si>
  <si>
    <t>bpu(567)</t>
  </si>
  <si>
    <t>bpu(7)</t>
  </si>
  <si>
    <t>Accuracy: 0.7058823529411765, Precision: 0.631578947368421, Recall: 0.8, F1: 0.7058823529411765, AUC: 0.7719298245614036</t>
  </si>
  <si>
    <t>Accuracy: 0.7647058823529411, Precision: 0.7647058823529411, Recall: 0.7647058823529411, F1: 0.7647058823529411, AUC: 0.8650519031141869</t>
  </si>
  <si>
    <t>bpu(7890)</t>
  </si>
  <si>
    <t>bpu(76)</t>
  </si>
  <si>
    <t>bpu</t>
  </si>
  <si>
    <t xml:space="preserve">Ensemble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</si>
</sst>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9"/>
      <color theme="1" tint="0.14999847407452621"/>
      <name val="Segoe UI"/>
      <family val="2"/>
    </font>
    <font>
      <b/>
      <sz val="8"/>
      <color theme="1" tint="0.14999847407452621"/>
      <name val="Segoe UI"/>
      <family val="2"/>
    </font>
    <font>
      <sz val="8"/>
      <color theme="1" tint="0.14999847407452621"/>
      <name val="Segoe UI"/>
      <family val="2"/>
    </font>
    <font>
      <b/>
      <sz val="12"/>
      <color theme="1"/>
      <name val="Segoe UI"/>
      <family val="2"/>
    </font>
    <font>
      <b/>
      <sz val="10"/>
      <color theme="1" tint="0.1499984740745262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7"/>
      <color theme="1" tint="0.14999847407452621"/>
      <name val="Segoe UI"/>
      <family val="2"/>
    </font>
    <font>
      <b/>
      <sz val="8"/>
      <color theme="1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color theme="1"/>
      <name val="Segoe UI"/>
      <family val="2"/>
    </font>
    <font>
      <sz val="8"/>
      <name val="Consolas"/>
      <family val="3"/>
    </font>
    <font>
      <sz val="8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0" borderId="0" xfId="0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/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11" xfId="0" applyNumberFormat="1" applyFont="1" applyFill="1" applyBorder="1" applyAlignment="1">
      <alignment horizontal="center" vertical="center" wrapText="1"/>
    </xf>
    <xf numFmtId="164" fontId="3" fillId="4" borderId="11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5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164" fontId="4" fillId="2" borderId="6" xfId="0" applyNumberFormat="1" applyFont="1" applyFill="1" applyBorder="1" applyAlignment="1">
      <alignment horizontal="right" vertical="center" wrapText="1"/>
    </xf>
    <xf numFmtId="164" fontId="4" fillId="2" borderId="13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right" vertical="center" wrapText="1"/>
    </xf>
    <xf numFmtId="164" fontId="4" fillId="3" borderId="4" xfId="0" applyNumberFormat="1" applyFont="1" applyFill="1" applyBorder="1" applyAlignment="1">
      <alignment horizontal="right" vertical="center" wrapText="1"/>
    </xf>
    <xf numFmtId="164" fontId="4" fillId="3" borderId="3" xfId="0" applyNumberFormat="1" applyFont="1" applyFill="1" applyBorder="1" applyAlignment="1">
      <alignment horizontal="right" vertical="center" wrapText="1"/>
    </xf>
    <xf numFmtId="164" fontId="4" fillId="3" borderId="15" xfId="0" applyNumberFormat="1" applyFont="1" applyFill="1" applyBorder="1" applyAlignment="1">
      <alignment horizontal="right" vertical="center" wrapText="1"/>
    </xf>
    <xf numFmtId="164" fontId="3" fillId="3" borderId="15" xfId="0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  <xf numFmtId="164" fontId="4" fillId="3" borderId="9" xfId="0" applyNumberFormat="1" applyFont="1" applyFill="1" applyBorder="1" applyAlignment="1">
      <alignment horizontal="right" vertical="center" wrapText="1"/>
    </xf>
    <xf numFmtId="164" fontId="4" fillId="3" borderId="8" xfId="0" applyNumberFormat="1" applyFont="1" applyFill="1" applyBorder="1" applyAlignment="1">
      <alignment horizontal="right" vertical="center" wrapText="1"/>
    </xf>
    <xf numFmtId="164" fontId="4" fillId="3" borderId="14" xfId="0" applyNumberFormat="1" applyFont="1" applyFill="1" applyBorder="1" applyAlignment="1">
      <alignment horizontal="right" vertical="center" wrapText="1"/>
    </xf>
    <xf numFmtId="164" fontId="4" fillId="2" borderId="5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164" fontId="4" fillId="2" borderId="15" xfId="0" applyNumberFormat="1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164" fontId="3" fillId="3" borderId="3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164" fontId="4" fillId="3" borderId="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right" vertical="center" wrapText="1"/>
    </xf>
    <xf numFmtId="0" fontId="15" fillId="0" borderId="0" xfId="0" applyFont="1"/>
    <xf numFmtId="164" fontId="15" fillId="0" borderId="0" xfId="0" applyNumberFormat="1" applyFont="1"/>
    <xf numFmtId="164" fontId="11" fillId="0" borderId="0" xfId="0" applyNumberFormat="1" applyFont="1"/>
    <xf numFmtId="0" fontId="16" fillId="0" borderId="0" xfId="0" applyFont="1"/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65" fontId="11" fillId="0" borderId="1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right" vertical="center" wrapText="1"/>
    </xf>
    <xf numFmtId="11" fontId="8" fillId="0" borderId="0" xfId="0" applyNumberFormat="1" applyFont="1"/>
    <xf numFmtId="0" fontId="17" fillId="0" borderId="0" xfId="0" applyFont="1"/>
    <xf numFmtId="164" fontId="13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center"/>
    </xf>
    <xf numFmtId="164" fontId="13" fillId="0" borderId="0" xfId="0" applyNumberFormat="1" applyFont="1"/>
    <xf numFmtId="0" fontId="4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3" fillId="2" borderId="15" xfId="0" applyNumberFormat="1" applyFont="1" applyFill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12" Type="http://schemas.openxmlformats.org/officeDocument/2006/relationships/image" Target="../media/image55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png"/><Relationship Id="rId5" Type="http://schemas.openxmlformats.org/officeDocument/2006/relationships/image" Target="../media/image48.png"/><Relationship Id="rId10" Type="http://schemas.openxmlformats.org/officeDocument/2006/relationships/image" Target="../media/image53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9.png"/><Relationship Id="rId7" Type="http://schemas.openxmlformats.org/officeDocument/2006/relationships/image" Target="../media/image63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10" Type="http://schemas.openxmlformats.org/officeDocument/2006/relationships/image" Target="../media/image66.png"/><Relationship Id="rId4" Type="http://schemas.openxmlformats.org/officeDocument/2006/relationships/image" Target="../media/image60.png"/><Relationship Id="rId9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18</xdr:row>
      <xdr:rowOff>11419</xdr:rowOff>
    </xdr:from>
    <xdr:to>
      <xdr:col>15</xdr:col>
      <xdr:colOff>594360</xdr:colOff>
      <xdr:row>30</xdr:row>
      <xdr:rowOff>52251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90D1A7-7A7B-4AA7-AB73-5D8D943F6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840" y="3539479"/>
          <a:ext cx="3017520" cy="2326832"/>
        </a:xfrm>
        <a:prstGeom prst="rect">
          <a:avLst/>
        </a:prstGeom>
      </xdr:spPr>
    </xdr:pic>
    <xdr:clientData/>
  </xdr:twoCellAnchor>
  <xdr:twoCellAnchor editAs="oneCell">
    <xdr:from>
      <xdr:col>15</xdr:col>
      <xdr:colOff>594360</xdr:colOff>
      <xdr:row>18</xdr:row>
      <xdr:rowOff>15241</xdr:rowOff>
    </xdr:from>
    <xdr:to>
      <xdr:col>33</xdr:col>
      <xdr:colOff>369346</xdr:colOff>
      <xdr:row>30</xdr:row>
      <xdr:rowOff>167877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AB44AF-93B5-46EE-B066-A58B2603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8360" y="3543301"/>
          <a:ext cx="10747786" cy="2438636"/>
        </a:xfrm>
        <a:prstGeom prst="rect">
          <a:avLst/>
        </a:prstGeom>
      </xdr:spPr>
    </xdr:pic>
    <xdr:clientData/>
  </xdr:twoCellAnchor>
  <xdr:twoCellAnchor editAs="oneCell">
    <xdr:from>
      <xdr:col>16</xdr:col>
      <xdr:colOff>7621</xdr:colOff>
      <xdr:row>31</xdr:row>
      <xdr:rowOff>15240</xdr:rowOff>
    </xdr:from>
    <xdr:to>
      <xdr:col>23</xdr:col>
      <xdr:colOff>294213</xdr:colOff>
      <xdr:row>42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92DCE6-517E-46AB-ADE4-EFDD39ECA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1221" y="6019800"/>
          <a:ext cx="4553792" cy="21031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228</xdr:row>
      <xdr:rowOff>0</xdr:rowOff>
    </xdr:from>
    <xdr:to>
      <xdr:col>33</xdr:col>
      <xdr:colOff>372708</xdr:colOff>
      <xdr:row>243</xdr:row>
      <xdr:rowOff>87631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9BCD57-1DD0-4E8D-AF5D-BE349D1A0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92275" y="350043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251</xdr:row>
      <xdr:rowOff>15240</xdr:rowOff>
    </xdr:from>
    <xdr:to>
      <xdr:col>33</xdr:col>
      <xdr:colOff>372708</xdr:colOff>
      <xdr:row>266</xdr:row>
      <xdr:rowOff>93346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B8B689-36E9-4A09-A873-390DD108A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92275" y="39404925"/>
          <a:ext cx="6468708" cy="2935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274</xdr:row>
      <xdr:rowOff>0</xdr:rowOff>
    </xdr:from>
    <xdr:to>
      <xdr:col>33</xdr:col>
      <xdr:colOff>372708</xdr:colOff>
      <xdr:row>289</xdr:row>
      <xdr:rowOff>87631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E0928E-4C91-4692-8FC5-CA29A309B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92275" y="437673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297</xdr:row>
      <xdr:rowOff>0</xdr:rowOff>
    </xdr:from>
    <xdr:to>
      <xdr:col>33</xdr:col>
      <xdr:colOff>372708</xdr:colOff>
      <xdr:row>312</xdr:row>
      <xdr:rowOff>87631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830C0F-3386-408C-87FD-F6007B852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92275" y="481488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320</xdr:row>
      <xdr:rowOff>0</xdr:rowOff>
    </xdr:from>
    <xdr:to>
      <xdr:col>34</xdr:col>
      <xdr:colOff>372708</xdr:colOff>
      <xdr:row>335</xdr:row>
      <xdr:rowOff>87631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29621E-909D-41A1-B3EC-2EE862E64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001875" y="525303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343</xdr:row>
      <xdr:rowOff>0</xdr:rowOff>
    </xdr:from>
    <xdr:to>
      <xdr:col>34</xdr:col>
      <xdr:colOff>372708</xdr:colOff>
      <xdr:row>358</xdr:row>
      <xdr:rowOff>87630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8C036B2-19A1-4BF4-8CF4-79FCF4F9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01875" y="56911875"/>
          <a:ext cx="646870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366</xdr:row>
      <xdr:rowOff>0</xdr:rowOff>
    </xdr:from>
    <xdr:to>
      <xdr:col>34</xdr:col>
      <xdr:colOff>372708</xdr:colOff>
      <xdr:row>381</xdr:row>
      <xdr:rowOff>87630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D4E12C-3C06-412F-A8CC-E8E9C1221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01875" y="61293375"/>
          <a:ext cx="646870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389</xdr:row>
      <xdr:rowOff>0</xdr:rowOff>
    </xdr:from>
    <xdr:to>
      <xdr:col>34</xdr:col>
      <xdr:colOff>372708</xdr:colOff>
      <xdr:row>404</xdr:row>
      <xdr:rowOff>87630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C116812-3243-420E-88AC-AD53600FD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001875" y="65674875"/>
          <a:ext cx="646870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412</xdr:row>
      <xdr:rowOff>0</xdr:rowOff>
    </xdr:from>
    <xdr:to>
      <xdr:col>34</xdr:col>
      <xdr:colOff>372708</xdr:colOff>
      <xdr:row>427</xdr:row>
      <xdr:rowOff>87630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E556717-43E5-4581-A99B-7E600E2F0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01875" y="70056375"/>
          <a:ext cx="646870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435</xdr:row>
      <xdr:rowOff>0</xdr:rowOff>
    </xdr:from>
    <xdr:to>
      <xdr:col>34</xdr:col>
      <xdr:colOff>372708</xdr:colOff>
      <xdr:row>450</xdr:row>
      <xdr:rowOff>87629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1F8D49F-39FD-465A-9FF7-EBE578C76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01875" y="74437875"/>
          <a:ext cx="6468708" cy="29451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458</xdr:row>
      <xdr:rowOff>0</xdr:rowOff>
    </xdr:from>
    <xdr:to>
      <xdr:col>34</xdr:col>
      <xdr:colOff>307938</xdr:colOff>
      <xdr:row>473</xdr:row>
      <xdr:rowOff>87629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F51D911-38CF-4B7E-A359-05793F639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001875" y="78819375"/>
          <a:ext cx="6403938" cy="29451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477</xdr:row>
      <xdr:rowOff>0</xdr:rowOff>
    </xdr:from>
    <xdr:to>
      <xdr:col>34</xdr:col>
      <xdr:colOff>372708</xdr:colOff>
      <xdr:row>492</xdr:row>
      <xdr:rowOff>87631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6BDC02-D163-4132-AA66-8E0558613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001875" y="824388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496</xdr:row>
      <xdr:rowOff>0</xdr:rowOff>
    </xdr:from>
    <xdr:to>
      <xdr:col>34</xdr:col>
      <xdr:colOff>408903</xdr:colOff>
      <xdr:row>511</xdr:row>
      <xdr:rowOff>87630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40D19F-00B9-4070-AFBA-3146D8963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001875" y="86058375"/>
          <a:ext cx="6504903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515</xdr:row>
      <xdr:rowOff>0</xdr:rowOff>
    </xdr:from>
    <xdr:to>
      <xdr:col>34</xdr:col>
      <xdr:colOff>307938</xdr:colOff>
      <xdr:row>530</xdr:row>
      <xdr:rowOff>87629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C7F8580-07EC-4A97-8F9C-BEEBC8EB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001875" y="89677875"/>
          <a:ext cx="6403938" cy="29451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534</xdr:row>
      <xdr:rowOff>0</xdr:rowOff>
    </xdr:from>
    <xdr:to>
      <xdr:col>34</xdr:col>
      <xdr:colOff>307938</xdr:colOff>
      <xdr:row>549</xdr:row>
      <xdr:rowOff>87631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F8E3BC5-2160-47C8-80FA-0643BA6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001875" y="932973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553</xdr:row>
      <xdr:rowOff>0</xdr:rowOff>
    </xdr:from>
    <xdr:to>
      <xdr:col>34</xdr:col>
      <xdr:colOff>307938</xdr:colOff>
      <xdr:row>568</xdr:row>
      <xdr:rowOff>87630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9585D3B-061C-4B1C-B754-AD6DDDFD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001875" y="96916875"/>
          <a:ext cx="640393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572</xdr:row>
      <xdr:rowOff>0</xdr:rowOff>
    </xdr:from>
    <xdr:to>
      <xdr:col>34</xdr:col>
      <xdr:colOff>372708</xdr:colOff>
      <xdr:row>587</xdr:row>
      <xdr:rowOff>87629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F8EDC7A-FBE6-4877-A929-E56B99AB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001875" y="100536375"/>
          <a:ext cx="6468708" cy="29451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591</xdr:row>
      <xdr:rowOff>0</xdr:rowOff>
    </xdr:from>
    <xdr:to>
      <xdr:col>34</xdr:col>
      <xdr:colOff>372708</xdr:colOff>
      <xdr:row>606</xdr:row>
      <xdr:rowOff>87631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0A8E04-ADD9-48E3-A4DE-170CECAD6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001875" y="1041558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610</xdr:row>
      <xdr:rowOff>0</xdr:rowOff>
    </xdr:from>
    <xdr:to>
      <xdr:col>34</xdr:col>
      <xdr:colOff>372708</xdr:colOff>
      <xdr:row>625</xdr:row>
      <xdr:rowOff>87630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5E7715D-3908-4A00-8419-BFE14A5B2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001875" y="107775375"/>
          <a:ext cx="6468708" cy="294513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629</xdr:row>
      <xdr:rowOff>0</xdr:rowOff>
    </xdr:from>
    <xdr:to>
      <xdr:col>34</xdr:col>
      <xdr:colOff>307938</xdr:colOff>
      <xdr:row>644</xdr:row>
      <xdr:rowOff>87629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7BD44B2-7348-43FB-8ECF-ADBD90D9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001875" y="111394875"/>
          <a:ext cx="6403938" cy="29451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648</xdr:row>
      <xdr:rowOff>0</xdr:rowOff>
    </xdr:from>
    <xdr:to>
      <xdr:col>34</xdr:col>
      <xdr:colOff>307938</xdr:colOff>
      <xdr:row>663</xdr:row>
      <xdr:rowOff>87631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F34FCD6-2437-4913-B26F-F6A27DE4D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001875" y="1150143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665</xdr:row>
      <xdr:rowOff>0</xdr:rowOff>
    </xdr:from>
    <xdr:to>
      <xdr:col>34</xdr:col>
      <xdr:colOff>307938</xdr:colOff>
      <xdr:row>680</xdr:row>
      <xdr:rowOff>87631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976209-6B67-4A59-A6D3-E5F78122A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001875" y="1182528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682</xdr:row>
      <xdr:rowOff>0</xdr:rowOff>
    </xdr:from>
    <xdr:to>
      <xdr:col>34</xdr:col>
      <xdr:colOff>307938</xdr:colOff>
      <xdr:row>697</xdr:row>
      <xdr:rowOff>87631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7D7437-C755-4862-A3FA-C8EFDC445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001875" y="1214913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699</xdr:row>
      <xdr:rowOff>0</xdr:rowOff>
    </xdr:from>
    <xdr:to>
      <xdr:col>34</xdr:col>
      <xdr:colOff>372708</xdr:colOff>
      <xdr:row>714</xdr:row>
      <xdr:rowOff>87631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6E05DD-0154-4EA6-BF31-A2B9CC018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001875" y="124729875"/>
          <a:ext cx="646870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716</xdr:row>
      <xdr:rowOff>0</xdr:rowOff>
    </xdr:from>
    <xdr:to>
      <xdr:col>34</xdr:col>
      <xdr:colOff>307938</xdr:colOff>
      <xdr:row>731</xdr:row>
      <xdr:rowOff>87631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9332C53-3610-4868-BD6D-C634F0B2B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001875" y="1279683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733</xdr:row>
      <xdr:rowOff>0</xdr:rowOff>
    </xdr:from>
    <xdr:to>
      <xdr:col>34</xdr:col>
      <xdr:colOff>307938</xdr:colOff>
      <xdr:row>748</xdr:row>
      <xdr:rowOff>87631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E335F24-F347-447A-AAAE-31526D719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001875" y="1312068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750</xdr:row>
      <xdr:rowOff>0</xdr:rowOff>
    </xdr:from>
    <xdr:to>
      <xdr:col>34</xdr:col>
      <xdr:colOff>408903</xdr:colOff>
      <xdr:row>765</xdr:row>
      <xdr:rowOff>87631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DD6C72-BF74-48F0-AE42-4CCDBEBC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001875" y="134445375"/>
          <a:ext cx="6504903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767</xdr:row>
      <xdr:rowOff>0</xdr:rowOff>
    </xdr:from>
    <xdr:to>
      <xdr:col>34</xdr:col>
      <xdr:colOff>307938</xdr:colOff>
      <xdr:row>782</xdr:row>
      <xdr:rowOff>87631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526D36-AABC-4CF0-BFCD-F80E40A7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001875" y="1376838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784</xdr:row>
      <xdr:rowOff>0</xdr:rowOff>
    </xdr:from>
    <xdr:to>
      <xdr:col>34</xdr:col>
      <xdr:colOff>307938</xdr:colOff>
      <xdr:row>799</xdr:row>
      <xdr:rowOff>87631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BE5ED85-88F5-48DC-91CF-F763E557E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5001875" y="1409223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801</xdr:row>
      <xdr:rowOff>0</xdr:rowOff>
    </xdr:from>
    <xdr:to>
      <xdr:col>33</xdr:col>
      <xdr:colOff>307938</xdr:colOff>
      <xdr:row>816</xdr:row>
      <xdr:rowOff>87631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0AF2638-00C4-43CF-AB07-E197A7384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392275" y="144160875"/>
          <a:ext cx="6403938" cy="2945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8</xdr:col>
      <xdr:colOff>294331</xdr:colOff>
      <xdr:row>108</xdr:row>
      <xdr:rowOff>174139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B10BF7-0238-4311-A688-3A8AF57B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" y="10096500"/>
          <a:ext cx="4561531" cy="207913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16</xdr:col>
      <xdr:colOff>288439</xdr:colOff>
      <xdr:row>108</xdr:row>
      <xdr:rowOff>168963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3D1A1E8-3451-47AA-A5FA-19964806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62600" y="10096500"/>
          <a:ext cx="4555639" cy="207396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8964</xdr:rowOff>
    </xdr:from>
    <xdr:to>
      <xdr:col>24</xdr:col>
      <xdr:colOff>188208</xdr:colOff>
      <xdr:row>108</xdr:row>
      <xdr:rowOff>128754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E7CD2EF-D33E-4A94-9737-984274F2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715625" y="10107369"/>
          <a:ext cx="4455408" cy="202479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98</xdr:row>
      <xdr:rowOff>0</xdr:rowOff>
    </xdr:from>
    <xdr:to>
      <xdr:col>32</xdr:col>
      <xdr:colOff>286599</xdr:colOff>
      <xdr:row>108</xdr:row>
      <xdr:rowOff>174139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A5CDAB2-CBA3-4ACD-8C19-62006980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611475" y="10096500"/>
          <a:ext cx="4553799" cy="2079139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98</xdr:row>
      <xdr:rowOff>1</xdr:rowOff>
    </xdr:from>
    <xdr:to>
      <xdr:col>40</xdr:col>
      <xdr:colOff>57598</xdr:colOff>
      <xdr:row>108</xdr:row>
      <xdr:rowOff>59937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8782EB2-CDCF-4DF7-9188-9770D94E8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0574000" y="10096501"/>
          <a:ext cx="4324798" cy="1964936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98</xdr:row>
      <xdr:rowOff>1</xdr:rowOff>
    </xdr:from>
    <xdr:to>
      <xdr:col>48</xdr:col>
      <xdr:colOff>206989</xdr:colOff>
      <xdr:row>108</xdr:row>
      <xdr:rowOff>130661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385A613-1C12-4384-BAED-B3C16168B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5450800" y="10096501"/>
          <a:ext cx="4474189" cy="203566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98</xdr:row>
      <xdr:rowOff>1</xdr:rowOff>
    </xdr:from>
    <xdr:to>
      <xdr:col>56</xdr:col>
      <xdr:colOff>286597</xdr:colOff>
      <xdr:row>108</xdr:row>
      <xdr:rowOff>174139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8CDA7CC-FE82-4D1B-B2C5-29253CBCC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0327600" y="10096501"/>
          <a:ext cx="4553797" cy="2079138"/>
        </a:xfrm>
        <a:prstGeom prst="rect">
          <a:avLst/>
        </a:prstGeom>
      </xdr:spPr>
    </xdr:pic>
    <xdr:clientData/>
  </xdr:twoCellAnchor>
  <xdr:twoCellAnchor editAs="oneCell">
    <xdr:from>
      <xdr:col>57</xdr:col>
      <xdr:colOff>7620</xdr:colOff>
      <xdr:row>98</xdr:row>
      <xdr:rowOff>7620</xdr:rowOff>
    </xdr:from>
    <xdr:to>
      <xdr:col>64</xdr:col>
      <xdr:colOff>283975</xdr:colOff>
      <xdr:row>108</xdr:row>
      <xdr:rowOff>181198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95BF091-0AB2-413B-A1DA-33F9EB9A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4754820" y="18775680"/>
          <a:ext cx="4543555" cy="2078578"/>
        </a:xfrm>
        <a:prstGeom prst="rect">
          <a:avLst/>
        </a:prstGeom>
      </xdr:spPr>
    </xdr:pic>
    <xdr:clientData/>
  </xdr:twoCellAnchor>
  <xdr:twoCellAnchor editAs="oneCell">
    <xdr:from>
      <xdr:col>65</xdr:col>
      <xdr:colOff>7620</xdr:colOff>
      <xdr:row>98</xdr:row>
      <xdr:rowOff>22860</xdr:rowOff>
    </xdr:from>
    <xdr:to>
      <xdr:col>72</xdr:col>
      <xdr:colOff>278128</xdr:colOff>
      <xdr:row>108</xdr:row>
      <xdr:rowOff>186130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3237BED-FEA1-4E5C-83C4-558279015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9631620" y="18790920"/>
          <a:ext cx="4537708" cy="2068270"/>
        </a:xfrm>
        <a:prstGeom prst="rect">
          <a:avLst/>
        </a:prstGeom>
      </xdr:spPr>
    </xdr:pic>
    <xdr:clientData/>
  </xdr:twoCellAnchor>
  <xdr:twoCellAnchor editAs="oneCell">
    <xdr:from>
      <xdr:col>73</xdr:col>
      <xdr:colOff>15240</xdr:colOff>
      <xdr:row>98</xdr:row>
      <xdr:rowOff>7621</xdr:rowOff>
    </xdr:from>
    <xdr:to>
      <xdr:col>80</xdr:col>
      <xdr:colOff>327660</xdr:colOff>
      <xdr:row>109</xdr:row>
      <xdr:rowOff>433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DD827A6-C1C9-48F3-8333-911EDE4E9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4516040" y="18775681"/>
          <a:ext cx="4579620" cy="2088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18</xdr:row>
      <xdr:rowOff>7620</xdr:rowOff>
    </xdr:from>
    <xdr:to>
      <xdr:col>14</xdr:col>
      <xdr:colOff>579032</xdr:colOff>
      <xdr:row>30</xdr:row>
      <xdr:rowOff>117598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61362-6480-468C-A9DB-AD553723B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1240" y="3535680"/>
          <a:ext cx="3002192" cy="239597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7622</xdr:rowOff>
    </xdr:from>
    <xdr:to>
      <xdr:col>32</xdr:col>
      <xdr:colOff>125506</xdr:colOff>
      <xdr:row>30</xdr:row>
      <xdr:rowOff>161554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7EF3-BF85-45EE-9D0C-F4280B879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535682"/>
          <a:ext cx="10488706" cy="2439932"/>
        </a:xfrm>
        <a:prstGeom prst="rect">
          <a:avLst/>
        </a:prstGeom>
      </xdr:spPr>
    </xdr:pic>
    <xdr:clientData/>
  </xdr:twoCellAnchor>
  <xdr:twoCellAnchor editAs="oneCell">
    <xdr:from>
      <xdr:col>15</xdr:col>
      <xdr:colOff>15978</xdr:colOff>
      <xdr:row>31</xdr:row>
      <xdr:rowOff>15240</xdr:rowOff>
    </xdr:from>
    <xdr:to>
      <xdr:col>22</xdr:col>
      <xdr:colOff>144781</xdr:colOff>
      <xdr:row>41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6CBAF1-7C32-4FD9-BE07-7A09B6373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9978" y="6019800"/>
          <a:ext cx="4396003" cy="2072640"/>
        </a:xfrm>
        <a:prstGeom prst="rect">
          <a:avLst/>
        </a:prstGeom>
      </xdr:spPr>
    </xdr:pic>
    <xdr:clientData/>
  </xdr:twoCellAnchor>
  <xdr:oneCellAnchor>
    <xdr:from>
      <xdr:col>1</xdr:col>
      <xdr:colOff>15239</xdr:colOff>
      <xdr:row>86</xdr:row>
      <xdr:rowOff>7620</xdr:rowOff>
    </xdr:from>
    <xdr:ext cx="4588537" cy="2087880"/>
    <xdr:pic>
      <xdr:nvPicPr>
        <xdr:cNvPr id="5" name="Picture 4">
          <a:extLst>
            <a:ext uri="{FF2B5EF4-FFF2-40B4-BE49-F238E27FC236}">
              <a16:creationId xmlns:a16="http://schemas.microsoft.com/office/drawing/2014/main" id="{12FC02A2-4C35-453B-ACBA-5F2B2B721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839" y="16634460"/>
          <a:ext cx="4588537" cy="2087880"/>
        </a:xfrm>
        <a:prstGeom prst="rect">
          <a:avLst/>
        </a:prstGeom>
      </xdr:spPr>
    </xdr:pic>
    <xdr:clientData/>
  </xdr:oneCellAnchor>
  <xdr:oneCellAnchor>
    <xdr:from>
      <xdr:col>9</xdr:col>
      <xdr:colOff>15240</xdr:colOff>
      <xdr:row>86</xdr:row>
      <xdr:rowOff>15240</xdr:rowOff>
    </xdr:from>
    <xdr:ext cx="4544769" cy="2077545"/>
    <xdr:pic>
      <xdr:nvPicPr>
        <xdr:cNvPr id="6" name="Picture 5">
          <a:extLst>
            <a:ext uri="{FF2B5EF4-FFF2-40B4-BE49-F238E27FC236}">
              <a16:creationId xmlns:a16="http://schemas.microsoft.com/office/drawing/2014/main" id="{4A0F28A1-8EFB-4E70-B07F-BD47A12C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1640" y="16642080"/>
          <a:ext cx="4544769" cy="2077545"/>
        </a:xfrm>
        <a:prstGeom prst="rect">
          <a:avLst/>
        </a:prstGeom>
      </xdr:spPr>
    </xdr:pic>
    <xdr:clientData/>
  </xdr:oneCellAnchor>
  <xdr:oneCellAnchor>
    <xdr:from>
      <xdr:col>17</xdr:col>
      <xdr:colOff>15240</xdr:colOff>
      <xdr:row>86</xdr:row>
      <xdr:rowOff>15240</xdr:rowOff>
    </xdr:from>
    <xdr:ext cx="4549140" cy="2074711"/>
    <xdr:pic>
      <xdr:nvPicPr>
        <xdr:cNvPr id="7" name="Picture 6">
          <a:extLst>
            <a:ext uri="{FF2B5EF4-FFF2-40B4-BE49-F238E27FC236}">
              <a16:creationId xmlns:a16="http://schemas.microsoft.com/office/drawing/2014/main" id="{E8ECFA65-B359-420C-BC2E-A72006FC0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8440" y="16642080"/>
          <a:ext cx="4549140" cy="2074711"/>
        </a:xfrm>
        <a:prstGeom prst="rect">
          <a:avLst/>
        </a:prstGeom>
      </xdr:spPr>
    </xdr:pic>
    <xdr:clientData/>
  </xdr:oneCellAnchor>
  <xdr:oneCellAnchor>
    <xdr:from>
      <xdr:col>25</xdr:col>
      <xdr:colOff>15240</xdr:colOff>
      <xdr:row>86</xdr:row>
      <xdr:rowOff>7620</xdr:rowOff>
    </xdr:from>
    <xdr:ext cx="4572216" cy="2080260"/>
    <xdr:pic>
      <xdr:nvPicPr>
        <xdr:cNvPr id="8" name="Picture 7">
          <a:extLst>
            <a:ext uri="{FF2B5EF4-FFF2-40B4-BE49-F238E27FC236}">
              <a16:creationId xmlns:a16="http://schemas.microsoft.com/office/drawing/2014/main" id="{3EB7E819-87F4-486A-9D8F-4BBD5B98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55240" y="16634460"/>
          <a:ext cx="4572216" cy="2080260"/>
        </a:xfrm>
        <a:prstGeom prst="rect">
          <a:avLst/>
        </a:prstGeom>
      </xdr:spPr>
    </xdr:pic>
    <xdr:clientData/>
  </xdr:oneCellAnchor>
  <xdr:oneCellAnchor>
    <xdr:from>
      <xdr:col>33</xdr:col>
      <xdr:colOff>7620</xdr:colOff>
      <xdr:row>86</xdr:row>
      <xdr:rowOff>7622</xdr:rowOff>
    </xdr:from>
    <xdr:ext cx="4572000" cy="2085296"/>
    <xdr:pic>
      <xdr:nvPicPr>
        <xdr:cNvPr id="9" name="Picture 8">
          <a:extLst>
            <a:ext uri="{FF2B5EF4-FFF2-40B4-BE49-F238E27FC236}">
              <a16:creationId xmlns:a16="http://schemas.microsoft.com/office/drawing/2014/main" id="{2823AE93-BFA7-4ADE-848C-430EC07C1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24420" y="16634462"/>
          <a:ext cx="4572000" cy="2085296"/>
        </a:xfrm>
        <a:prstGeom prst="rect">
          <a:avLst/>
        </a:prstGeom>
      </xdr:spPr>
    </xdr:pic>
    <xdr:clientData/>
  </xdr:oneCellAnchor>
  <xdr:oneCellAnchor>
    <xdr:from>
      <xdr:col>41</xdr:col>
      <xdr:colOff>7620</xdr:colOff>
      <xdr:row>86</xdr:row>
      <xdr:rowOff>22860</xdr:rowOff>
    </xdr:from>
    <xdr:ext cx="4521152" cy="2065020"/>
    <xdr:pic>
      <xdr:nvPicPr>
        <xdr:cNvPr id="10" name="Picture 9">
          <a:extLst>
            <a:ext uri="{FF2B5EF4-FFF2-40B4-BE49-F238E27FC236}">
              <a16:creationId xmlns:a16="http://schemas.microsoft.com/office/drawing/2014/main" id="{82F49D4A-4C71-4245-829E-B353CAFFD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001220" y="16649700"/>
          <a:ext cx="4521152" cy="2065020"/>
        </a:xfrm>
        <a:prstGeom prst="rect">
          <a:avLst/>
        </a:prstGeom>
      </xdr:spPr>
    </xdr:pic>
    <xdr:clientData/>
  </xdr:oneCellAnchor>
  <xdr:oneCellAnchor>
    <xdr:from>
      <xdr:col>49</xdr:col>
      <xdr:colOff>7620</xdr:colOff>
      <xdr:row>86</xdr:row>
      <xdr:rowOff>15240</xdr:rowOff>
    </xdr:from>
    <xdr:ext cx="4572000" cy="2080704"/>
    <xdr:pic>
      <xdr:nvPicPr>
        <xdr:cNvPr id="11" name="Picture 10">
          <a:extLst>
            <a:ext uri="{FF2B5EF4-FFF2-40B4-BE49-F238E27FC236}">
              <a16:creationId xmlns:a16="http://schemas.microsoft.com/office/drawing/2014/main" id="{6B636BEC-886B-45CD-A828-385510914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878020" y="16596360"/>
          <a:ext cx="4572000" cy="2080704"/>
        </a:xfrm>
        <a:prstGeom prst="rect">
          <a:avLst/>
        </a:prstGeom>
      </xdr:spPr>
    </xdr:pic>
    <xdr:clientData/>
  </xdr:oneCellAnchor>
  <xdr:twoCellAnchor editAs="oneCell">
    <xdr:from>
      <xdr:col>65</xdr:col>
      <xdr:colOff>15240</xdr:colOff>
      <xdr:row>86</xdr:row>
      <xdr:rowOff>7620</xdr:rowOff>
    </xdr:from>
    <xdr:to>
      <xdr:col>72</xdr:col>
      <xdr:colOff>344130</xdr:colOff>
      <xdr:row>97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E26C69D-F545-4EDA-A75F-8911E614C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639240" y="16634460"/>
          <a:ext cx="4596090" cy="2087880"/>
        </a:xfrm>
        <a:prstGeom prst="rect">
          <a:avLst/>
        </a:prstGeom>
      </xdr:spPr>
    </xdr:pic>
    <xdr:clientData/>
  </xdr:twoCellAnchor>
  <xdr:twoCellAnchor editAs="oneCell">
    <xdr:from>
      <xdr:col>73</xdr:col>
      <xdr:colOff>15239</xdr:colOff>
      <xdr:row>86</xdr:row>
      <xdr:rowOff>30481</xdr:rowOff>
    </xdr:from>
    <xdr:to>
      <xdr:col>80</xdr:col>
      <xdr:colOff>285580</xdr:colOff>
      <xdr:row>97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D5B07E3-089D-46DD-8C93-BD71F1F4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516039" y="16657321"/>
          <a:ext cx="4537541" cy="2065019"/>
        </a:xfrm>
        <a:prstGeom prst="rect">
          <a:avLst/>
        </a:prstGeom>
      </xdr:spPr>
    </xdr:pic>
    <xdr:clientData/>
  </xdr:twoCellAnchor>
  <xdr:twoCellAnchor editAs="oneCell">
    <xdr:from>
      <xdr:col>57</xdr:col>
      <xdr:colOff>15239</xdr:colOff>
      <xdr:row>86</xdr:row>
      <xdr:rowOff>15240</xdr:rowOff>
    </xdr:from>
    <xdr:to>
      <xdr:col>64</xdr:col>
      <xdr:colOff>264913</xdr:colOff>
      <xdr:row>96</xdr:row>
      <xdr:rowOff>182880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93754C-FFD9-4774-9FA5-FABC298C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762439" y="16642080"/>
          <a:ext cx="4516874" cy="2072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72</xdr:row>
      <xdr:rowOff>7620</xdr:rowOff>
    </xdr:from>
    <xdr:ext cx="4570580" cy="2080260"/>
    <xdr:pic>
      <xdr:nvPicPr>
        <xdr:cNvPr id="2" name="Picture 1">
          <a:extLst>
            <a:ext uri="{FF2B5EF4-FFF2-40B4-BE49-F238E27FC236}">
              <a16:creationId xmlns:a16="http://schemas.microsoft.com/office/drawing/2014/main" id="{BF2D3D70-0E3D-47A0-9175-DD30B704D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3822680"/>
          <a:ext cx="4570580" cy="2080260"/>
        </a:xfrm>
        <a:prstGeom prst="rect">
          <a:avLst/>
        </a:prstGeom>
      </xdr:spPr>
    </xdr:pic>
    <xdr:clientData/>
  </xdr:oneCellAnchor>
  <xdr:oneCellAnchor>
    <xdr:from>
      <xdr:col>9</xdr:col>
      <xdr:colOff>15240</xdr:colOff>
      <xdr:row>72</xdr:row>
      <xdr:rowOff>15240</xdr:rowOff>
    </xdr:from>
    <xdr:ext cx="4533900" cy="2073507"/>
    <xdr:pic>
      <xdr:nvPicPr>
        <xdr:cNvPr id="3" name="Picture 2">
          <a:extLst>
            <a:ext uri="{FF2B5EF4-FFF2-40B4-BE49-F238E27FC236}">
              <a16:creationId xmlns:a16="http://schemas.microsoft.com/office/drawing/2014/main" id="{D570B223-F1A3-43DE-94F3-CACB07B6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1640" y="13830300"/>
          <a:ext cx="4533900" cy="2073507"/>
        </a:xfrm>
        <a:prstGeom prst="rect">
          <a:avLst/>
        </a:prstGeom>
      </xdr:spPr>
    </xdr:pic>
    <xdr:clientData/>
  </xdr:oneCellAnchor>
  <xdr:oneCellAnchor>
    <xdr:from>
      <xdr:col>17</xdr:col>
      <xdr:colOff>15240</xdr:colOff>
      <xdr:row>72</xdr:row>
      <xdr:rowOff>7620</xdr:rowOff>
    </xdr:from>
    <xdr:ext cx="4560633" cy="2079139"/>
    <xdr:pic>
      <xdr:nvPicPr>
        <xdr:cNvPr id="4" name="Picture 3">
          <a:extLst>
            <a:ext uri="{FF2B5EF4-FFF2-40B4-BE49-F238E27FC236}">
              <a16:creationId xmlns:a16="http://schemas.microsoft.com/office/drawing/2014/main" id="{0A1CB97B-4C00-43B4-B377-1C22CA6A4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8440" y="13822680"/>
          <a:ext cx="4560633" cy="2079139"/>
        </a:xfrm>
        <a:prstGeom prst="rect">
          <a:avLst/>
        </a:prstGeom>
      </xdr:spPr>
    </xdr:pic>
    <xdr:clientData/>
  </xdr:oneCellAnchor>
  <xdr:oneCellAnchor>
    <xdr:from>
      <xdr:col>25</xdr:col>
      <xdr:colOff>17482</xdr:colOff>
      <xdr:row>72</xdr:row>
      <xdr:rowOff>10309</xdr:rowOff>
    </xdr:from>
    <xdr:ext cx="4584998" cy="2081251"/>
    <xdr:pic>
      <xdr:nvPicPr>
        <xdr:cNvPr id="5" name="Picture 4">
          <a:extLst>
            <a:ext uri="{FF2B5EF4-FFF2-40B4-BE49-F238E27FC236}">
              <a16:creationId xmlns:a16="http://schemas.microsoft.com/office/drawing/2014/main" id="{2AB5550E-1A8E-4FCA-B4B2-A3CB653D1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7482" y="13825369"/>
          <a:ext cx="4584998" cy="2081251"/>
        </a:xfrm>
        <a:prstGeom prst="rect">
          <a:avLst/>
        </a:prstGeom>
      </xdr:spPr>
    </xdr:pic>
    <xdr:clientData/>
  </xdr:oneCellAnchor>
  <xdr:oneCellAnchor>
    <xdr:from>
      <xdr:col>33</xdr:col>
      <xdr:colOff>15241</xdr:colOff>
      <xdr:row>72</xdr:row>
      <xdr:rowOff>7620</xdr:rowOff>
    </xdr:from>
    <xdr:ext cx="4578525" cy="2087879"/>
    <xdr:pic>
      <xdr:nvPicPr>
        <xdr:cNvPr id="6" name="Picture 5">
          <a:extLst>
            <a:ext uri="{FF2B5EF4-FFF2-40B4-BE49-F238E27FC236}">
              <a16:creationId xmlns:a16="http://schemas.microsoft.com/office/drawing/2014/main" id="{035E6303-061A-4990-8E9F-A9093B0F8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32041" y="13822680"/>
          <a:ext cx="4578525" cy="2087879"/>
        </a:xfrm>
        <a:prstGeom prst="rect">
          <a:avLst/>
        </a:prstGeom>
      </xdr:spPr>
    </xdr:pic>
    <xdr:clientData/>
  </xdr:oneCellAnchor>
  <xdr:oneCellAnchor>
    <xdr:from>
      <xdr:col>41</xdr:col>
      <xdr:colOff>15239</xdr:colOff>
      <xdr:row>72</xdr:row>
      <xdr:rowOff>7620</xdr:rowOff>
    </xdr:from>
    <xdr:ext cx="4571209" cy="2080260"/>
    <xdr:pic>
      <xdr:nvPicPr>
        <xdr:cNvPr id="7" name="Picture 6">
          <a:extLst>
            <a:ext uri="{FF2B5EF4-FFF2-40B4-BE49-F238E27FC236}">
              <a16:creationId xmlns:a16="http://schemas.microsoft.com/office/drawing/2014/main" id="{06C0D9A3-C45D-4D8F-BFB0-EEF5E22DC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008839" y="13822680"/>
          <a:ext cx="4571209" cy="2080260"/>
        </a:xfrm>
        <a:prstGeom prst="rect">
          <a:avLst/>
        </a:prstGeom>
      </xdr:spPr>
    </xdr:pic>
    <xdr:clientData/>
  </xdr:oneCellAnchor>
  <xdr:oneCellAnchor>
    <xdr:from>
      <xdr:col>49</xdr:col>
      <xdr:colOff>7619</xdr:colOff>
      <xdr:row>72</xdr:row>
      <xdr:rowOff>15240</xdr:rowOff>
    </xdr:from>
    <xdr:ext cx="4564381" cy="2080365"/>
    <xdr:pic>
      <xdr:nvPicPr>
        <xdr:cNvPr id="8" name="Picture 7">
          <a:extLst>
            <a:ext uri="{FF2B5EF4-FFF2-40B4-BE49-F238E27FC236}">
              <a16:creationId xmlns:a16="http://schemas.microsoft.com/office/drawing/2014/main" id="{92B939B1-DB48-4ED1-990B-CF1B465D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878019" y="13830300"/>
          <a:ext cx="4564381" cy="2080365"/>
        </a:xfrm>
        <a:prstGeom prst="rect">
          <a:avLst/>
        </a:prstGeom>
      </xdr:spPr>
    </xdr:pic>
    <xdr:clientData/>
  </xdr:oneCellAnchor>
  <xdr:twoCellAnchor editAs="oneCell">
    <xdr:from>
      <xdr:col>65</xdr:col>
      <xdr:colOff>7620</xdr:colOff>
      <xdr:row>72</xdr:row>
      <xdr:rowOff>15240</xdr:rowOff>
    </xdr:from>
    <xdr:to>
      <xdr:col>72</xdr:col>
      <xdr:colOff>285683</xdr:colOff>
      <xdr:row>82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83A213-E715-4CE2-8AF5-9035968A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31620" y="13830300"/>
          <a:ext cx="4549073" cy="2072640"/>
        </a:xfrm>
        <a:prstGeom prst="rect">
          <a:avLst/>
        </a:prstGeom>
      </xdr:spPr>
    </xdr:pic>
    <xdr:clientData/>
  </xdr:twoCellAnchor>
  <xdr:twoCellAnchor editAs="oneCell">
    <xdr:from>
      <xdr:col>73</xdr:col>
      <xdr:colOff>7620</xdr:colOff>
      <xdr:row>72</xdr:row>
      <xdr:rowOff>22860</xdr:rowOff>
    </xdr:from>
    <xdr:to>
      <xdr:col>80</xdr:col>
      <xdr:colOff>281964</xdr:colOff>
      <xdr:row>82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82C68A-9A77-4241-9FBA-AB55B4581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508420" y="13837920"/>
          <a:ext cx="4537734" cy="2065020"/>
        </a:xfrm>
        <a:prstGeom prst="rect">
          <a:avLst/>
        </a:prstGeom>
      </xdr:spPr>
    </xdr:pic>
    <xdr:clientData/>
  </xdr:twoCellAnchor>
  <xdr:twoCellAnchor editAs="oneCell">
    <xdr:from>
      <xdr:col>57</xdr:col>
      <xdr:colOff>15239</xdr:colOff>
      <xdr:row>72</xdr:row>
      <xdr:rowOff>7620</xdr:rowOff>
    </xdr:from>
    <xdr:to>
      <xdr:col>64</xdr:col>
      <xdr:colOff>264036</xdr:colOff>
      <xdr:row>82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90D15D-1DDC-42C4-B42A-DAD623719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762439" y="13822680"/>
          <a:ext cx="4515997" cy="207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9052-4266-4188-9F1C-002075240F44}">
  <dimension ref="A1:Y118"/>
  <sheetViews>
    <sheetView zoomScaleNormal="100" workbookViewId="0">
      <selection activeCell="N57" sqref="N57"/>
    </sheetView>
  </sheetViews>
  <sheetFormatPr defaultRowHeight="15" x14ac:dyDescent="0.35"/>
  <cols>
    <col min="2" max="2" width="9.6640625" bestFit="1" customWidth="1"/>
    <col min="13" max="13" width="8.88671875" customWidth="1"/>
    <col min="15" max="15" width="9.88671875" customWidth="1"/>
  </cols>
  <sheetData>
    <row r="1" spans="1:25" x14ac:dyDescent="0.35">
      <c r="A1" s="6" t="s">
        <v>41</v>
      </c>
      <c r="N1" s="6" t="s">
        <v>44</v>
      </c>
    </row>
    <row r="2" spans="1:25" x14ac:dyDescent="0.35">
      <c r="A2" s="6" t="s">
        <v>1</v>
      </c>
      <c r="N2" s="6" t="s">
        <v>1</v>
      </c>
    </row>
    <row r="3" spans="1:25" ht="22.8" x14ac:dyDescent="0.35">
      <c r="A3" s="36" t="s">
        <v>19</v>
      </c>
      <c r="B3" s="37" t="s">
        <v>12</v>
      </c>
      <c r="C3" s="37" t="s">
        <v>2</v>
      </c>
      <c r="D3" s="37" t="s">
        <v>3</v>
      </c>
      <c r="E3" s="37" t="s">
        <v>4</v>
      </c>
      <c r="F3" s="38" t="s">
        <v>5</v>
      </c>
      <c r="G3" s="37" t="s">
        <v>6</v>
      </c>
      <c r="H3" s="38" t="s">
        <v>7</v>
      </c>
      <c r="I3" s="37" t="s">
        <v>8</v>
      </c>
      <c r="J3" s="38" t="s">
        <v>9</v>
      </c>
      <c r="K3" s="37" t="s">
        <v>10</v>
      </c>
      <c r="L3" s="39" t="s">
        <v>11</v>
      </c>
      <c r="N3" s="36" t="s">
        <v>19</v>
      </c>
      <c r="O3" s="37" t="s">
        <v>12</v>
      </c>
      <c r="P3" s="37" t="s">
        <v>2</v>
      </c>
      <c r="Q3" s="37" t="s">
        <v>3</v>
      </c>
      <c r="R3" s="37" t="s">
        <v>4</v>
      </c>
      <c r="S3" s="38" t="s">
        <v>5</v>
      </c>
      <c r="T3" s="37" t="s">
        <v>6</v>
      </c>
      <c r="U3" s="38" t="s">
        <v>7</v>
      </c>
      <c r="V3" s="37" t="s">
        <v>8</v>
      </c>
      <c r="W3" s="38" t="s">
        <v>9</v>
      </c>
      <c r="X3" s="37" t="s">
        <v>10</v>
      </c>
      <c r="Y3" s="39" t="s">
        <v>11</v>
      </c>
    </row>
    <row r="4" spans="1:25" x14ac:dyDescent="0.35">
      <c r="A4" s="40">
        <v>54321</v>
      </c>
      <c r="B4" s="107" t="s">
        <v>13</v>
      </c>
      <c r="C4" s="41">
        <v>0.96575299999999997</v>
      </c>
      <c r="D4" s="42">
        <v>0.97887299999999999</v>
      </c>
      <c r="E4" s="42">
        <v>0.95205499999999998</v>
      </c>
      <c r="F4" s="43">
        <v>0.96527799999999997</v>
      </c>
      <c r="G4" s="42">
        <v>0.99235300000000004</v>
      </c>
      <c r="H4" s="43">
        <v>0.92</v>
      </c>
      <c r="I4" s="42">
        <v>0.92682900000000001</v>
      </c>
      <c r="J4" s="43">
        <v>0.97435899999999998</v>
      </c>
      <c r="K4" s="42">
        <v>0.95</v>
      </c>
      <c r="L4" s="41">
        <v>0.87645700000000004</v>
      </c>
      <c r="N4" s="40">
        <v>54321</v>
      </c>
      <c r="O4" s="107" t="s">
        <v>13</v>
      </c>
      <c r="P4" s="41">
        <v>0.90410999999999997</v>
      </c>
      <c r="Q4" s="42">
        <v>0.93382399999999999</v>
      </c>
      <c r="R4" s="42">
        <v>0.86986300000000005</v>
      </c>
      <c r="S4" s="43">
        <v>0.90070899999999998</v>
      </c>
      <c r="T4" s="42">
        <v>0.96350199999999997</v>
      </c>
      <c r="U4" s="43">
        <v>0.8</v>
      </c>
      <c r="V4" s="42">
        <v>0.87179499999999999</v>
      </c>
      <c r="W4" s="43">
        <v>0.87179499999999999</v>
      </c>
      <c r="X4" s="42">
        <v>0.87179499999999999</v>
      </c>
      <c r="Y4" s="41">
        <v>0.79254100000000005</v>
      </c>
    </row>
    <row r="5" spans="1:25" x14ac:dyDescent="0.35">
      <c r="A5" s="44">
        <v>4321</v>
      </c>
      <c r="B5" s="108"/>
      <c r="C5" s="41">
        <v>0.93959700000000002</v>
      </c>
      <c r="D5" s="42">
        <v>0.97122299999999995</v>
      </c>
      <c r="E5" s="42">
        <v>0.90603999999999996</v>
      </c>
      <c r="F5" s="43">
        <v>0.9375</v>
      </c>
      <c r="G5" s="42">
        <v>0.97801899999999997</v>
      </c>
      <c r="H5" s="43">
        <v>0.86</v>
      </c>
      <c r="I5" s="42">
        <v>0.91428600000000004</v>
      </c>
      <c r="J5" s="43">
        <v>0.88888900000000004</v>
      </c>
      <c r="K5" s="42">
        <v>0.90140799999999999</v>
      </c>
      <c r="L5" s="41">
        <v>0.94642899999999996</v>
      </c>
      <c r="N5" s="44">
        <v>4321</v>
      </c>
      <c r="O5" s="108"/>
      <c r="P5" s="41">
        <v>0.89261699999999999</v>
      </c>
      <c r="Q5" s="42">
        <v>0.90344800000000003</v>
      </c>
      <c r="R5" s="42">
        <v>0.87919499999999995</v>
      </c>
      <c r="S5" s="43">
        <v>0.89115599999999995</v>
      </c>
      <c r="T5" s="42">
        <v>0.95585799999999999</v>
      </c>
      <c r="U5" s="43">
        <v>0.9</v>
      </c>
      <c r="V5" s="42">
        <v>0.91891900000000004</v>
      </c>
      <c r="W5" s="43">
        <v>0.94444399999999995</v>
      </c>
      <c r="X5" s="42">
        <v>0.93150699999999997</v>
      </c>
      <c r="Y5" s="41">
        <v>0.94444399999999995</v>
      </c>
    </row>
    <row r="6" spans="1:25" x14ac:dyDescent="0.35">
      <c r="A6" s="44">
        <v>1234</v>
      </c>
      <c r="B6" s="108"/>
      <c r="C6" s="41">
        <v>0.980132</v>
      </c>
      <c r="D6" s="42">
        <v>0.98657700000000004</v>
      </c>
      <c r="E6" s="42">
        <v>0.97350999999999999</v>
      </c>
      <c r="F6" s="43">
        <v>0.98</v>
      </c>
      <c r="G6" s="42">
        <v>0.99820200000000003</v>
      </c>
      <c r="H6" s="43">
        <v>0.86</v>
      </c>
      <c r="I6" s="42">
        <v>0.86486499999999999</v>
      </c>
      <c r="J6" s="43">
        <v>0.94117600000000001</v>
      </c>
      <c r="K6" s="42">
        <v>0.90140799999999999</v>
      </c>
      <c r="L6" s="41">
        <v>0.85477899999999996</v>
      </c>
      <c r="N6" s="44">
        <v>1234</v>
      </c>
      <c r="O6" s="108"/>
      <c r="P6" s="41">
        <v>0.92052999999999996</v>
      </c>
      <c r="Q6" s="42">
        <v>0.92052999999999996</v>
      </c>
      <c r="R6" s="42">
        <v>0.92052999999999996</v>
      </c>
      <c r="S6" s="43">
        <v>0.92052999999999996</v>
      </c>
      <c r="T6" s="42">
        <v>0.967414</v>
      </c>
      <c r="U6" s="43">
        <v>0.82</v>
      </c>
      <c r="V6" s="42">
        <v>0.83783799999999997</v>
      </c>
      <c r="W6" s="43">
        <v>0.91176500000000005</v>
      </c>
      <c r="X6" s="42">
        <v>0.87323899999999999</v>
      </c>
      <c r="Y6" s="41">
        <v>0.829044</v>
      </c>
    </row>
    <row r="7" spans="1:25" x14ac:dyDescent="0.35">
      <c r="A7" s="44">
        <v>1</v>
      </c>
      <c r="B7" s="108"/>
      <c r="C7" s="41">
        <v>0.97972999999999999</v>
      </c>
      <c r="D7" s="42">
        <v>0.99305600000000005</v>
      </c>
      <c r="E7" s="42">
        <v>0.96621599999999996</v>
      </c>
      <c r="F7" s="43">
        <v>0.97945199999999999</v>
      </c>
      <c r="G7" s="42">
        <v>0.99548000000000003</v>
      </c>
      <c r="H7" s="43">
        <v>0.8</v>
      </c>
      <c r="I7" s="42">
        <v>0.90909099999999998</v>
      </c>
      <c r="J7" s="43">
        <v>0.81081099999999995</v>
      </c>
      <c r="K7" s="42">
        <v>0.85714299999999999</v>
      </c>
      <c r="L7" s="41">
        <v>0.83991700000000002</v>
      </c>
      <c r="N7" s="44">
        <v>1</v>
      </c>
      <c r="O7" s="108"/>
      <c r="P7" s="41">
        <v>0.89864900000000003</v>
      </c>
      <c r="Q7" s="42">
        <v>0.915493</v>
      </c>
      <c r="R7" s="42">
        <v>0.87837799999999999</v>
      </c>
      <c r="S7" s="43">
        <v>0.89655200000000002</v>
      </c>
      <c r="T7" s="42">
        <v>0.95343299999999997</v>
      </c>
      <c r="U7" s="43">
        <v>0.78</v>
      </c>
      <c r="V7" s="42">
        <v>0.84210499999999999</v>
      </c>
      <c r="W7" s="43">
        <v>0.86486499999999999</v>
      </c>
      <c r="X7" s="42">
        <v>0.85333300000000001</v>
      </c>
      <c r="Y7" s="41">
        <v>0.82120599999999999</v>
      </c>
    </row>
    <row r="8" spans="1:25" x14ac:dyDescent="0.35">
      <c r="A8" s="44">
        <v>123456</v>
      </c>
      <c r="B8" s="108"/>
      <c r="C8" s="41">
        <v>0.95862099999999995</v>
      </c>
      <c r="D8" s="42">
        <v>0.97163100000000002</v>
      </c>
      <c r="E8" s="42">
        <v>0.944828</v>
      </c>
      <c r="F8" s="42">
        <v>0.95804199999999995</v>
      </c>
      <c r="G8" s="41">
        <v>0.99381699999999995</v>
      </c>
      <c r="H8" s="43">
        <v>0.84</v>
      </c>
      <c r="I8" s="42">
        <v>0.94444399999999995</v>
      </c>
      <c r="J8" s="43">
        <v>0.85</v>
      </c>
      <c r="K8" s="42">
        <v>0.894737</v>
      </c>
      <c r="L8" s="41">
        <v>0.83250000000000002</v>
      </c>
      <c r="N8" s="44">
        <v>123456</v>
      </c>
      <c r="O8" s="108"/>
      <c r="P8" s="41">
        <v>0.91034499999999996</v>
      </c>
      <c r="Q8" s="42">
        <v>0.91034499999999996</v>
      </c>
      <c r="R8" s="42">
        <v>0.91034499999999996</v>
      </c>
      <c r="S8" s="42">
        <v>0.91034499999999996</v>
      </c>
      <c r="T8" s="41">
        <v>0.95657599999999998</v>
      </c>
      <c r="U8" s="43">
        <v>0.74</v>
      </c>
      <c r="V8" s="42">
        <v>0.86486499999999999</v>
      </c>
      <c r="W8" s="43">
        <v>0.8</v>
      </c>
      <c r="X8" s="42">
        <v>0.83116900000000005</v>
      </c>
      <c r="Y8" s="41">
        <v>0.72499999999999998</v>
      </c>
    </row>
    <row r="9" spans="1:25" x14ac:dyDescent="0.35">
      <c r="A9" s="44">
        <v>98765</v>
      </c>
      <c r="B9" s="108"/>
      <c r="C9" s="41">
        <v>0.95862099999999995</v>
      </c>
      <c r="D9" s="42">
        <v>0.96503499999999998</v>
      </c>
      <c r="E9" s="42">
        <v>0.95172400000000001</v>
      </c>
      <c r="F9" s="42">
        <v>0.95833299999999999</v>
      </c>
      <c r="G9" s="41">
        <v>0.98768100000000003</v>
      </c>
      <c r="H9" s="43">
        <v>0.82</v>
      </c>
      <c r="I9" s="42">
        <v>0.87804899999999997</v>
      </c>
      <c r="J9" s="43">
        <v>0.9</v>
      </c>
      <c r="K9" s="42">
        <v>0.88888900000000004</v>
      </c>
      <c r="L9" s="41">
        <v>0.86750000000000005</v>
      </c>
      <c r="N9" s="44">
        <v>98765</v>
      </c>
      <c r="O9" s="108"/>
      <c r="P9" s="41">
        <v>0.90344800000000003</v>
      </c>
      <c r="Q9" s="42">
        <v>0.93333299999999997</v>
      </c>
      <c r="R9" s="42">
        <v>0.86896600000000002</v>
      </c>
      <c r="S9" s="42">
        <v>0.9</v>
      </c>
      <c r="T9" s="41">
        <v>0.94758600000000004</v>
      </c>
      <c r="U9" s="43">
        <v>0.82</v>
      </c>
      <c r="V9" s="42">
        <v>0.91891900000000004</v>
      </c>
      <c r="W9" s="43">
        <v>0.85</v>
      </c>
      <c r="X9" s="42">
        <v>0.88311700000000004</v>
      </c>
      <c r="Y9" s="41">
        <v>0.89500000000000002</v>
      </c>
    </row>
    <row r="10" spans="1:25" x14ac:dyDescent="0.35">
      <c r="A10" s="44">
        <v>56789</v>
      </c>
      <c r="B10" s="108"/>
      <c r="C10" s="41">
        <v>0.99032299999999995</v>
      </c>
      <c r="D10" s="42">
        <v>1</v>
      </c>
      <c r="E10" s="42">
        <v>0.98064499999999999</v>
      </c>
      <c r="F10" s="42">
        <v>0.990228</v>
      </c>
      <c r="G10" s="42">
        <v>1</v>
      </c>
      <c r="H10" s="43">
        <v>0.76</v>
      </c>
      <c r="I10" s="42">
        <v>0.78125</v>
      </c>
      <c r="J10" s="43">
        <v>0.83333299999999999</v>
      </c>
      <c r="K10" s="42">
        <v>0.80645199999999995</v>
      </c>
      <c r="L10" s="41">
        <v>0.80500000000000005</v>
      </c>
      <c r="N10" s="44">
        <v>56789</v>
      </c>
      <c r="O10" s="108"/>
      <c r="P10" s="41">
        <v>0.92580600000000002</v>
      </c>
      <c r="Q10" s="42">
        <v>0.93421100000000001</v>
      </c>
      <c r="R10" s="42">
        <v>0.91612899999999997</v>
      </c>
      <c r="S10" s="42">
        <v>0.92508100000000004</v>
      </c>
      <c r="T10" s="42">
        <v>0.97523400000000005</v>
      </c>
      <c r="U10" s="43">
        <v>0.74</v>
      </c>
      <c r="V10" s="42">
        <v>0.793103</v>
      </c>
      <c r="W10" s="43">
        <v>0.76666699999999999</v>
      </c>
      <c r="X10" s="42">
        <v>0.77966100000000005</v>
      </c>
      <c r="Y10" s="41">
        <v>0.82499999999999996</v>
      </c>
    </row>
    <row r="11" spans="1:25" x14ac:dyDescent="0.35">
      <c r="A11" s="44">
        <v>5</v>
      </c>
      <c r="B11" s="108"/>
      <c r="C11" s="41">
        <v>0.92708299999999999</v>
      </c>
      <c r="D11" s="41">
        <v>0.96240599999999998</v>
      </c>
      <c r="E11" s="42">
        <v>0.88888900000000004</v>
      </c>
      <c r="F11" s="42">
        <v>0.92418800000000001</v>
      </c>
      <c r="G11" s="42">
        <v>0.97728599999999999</v>
      </c>
      <c r="H11" s="43">
        <v>0.88</v>
      </c>
      <c r="I11" s="42">
        <v>0.94871799999999995</v>
      </c>
      <c r="J11" s="43">
        <v>0.90243899999999999</v>
      </c>
      <c r="K11" s="42">
        <v>0.92500000000000004</v>
      </c>
      <c r="L11" s="41">
        <v>0.95935000000000004</v>
      </c>
      <c r="N11" s="44">
        <v>5</v>
      </c>
      <c r="O11" s="108"/>
      <c r="P11" s="41">
        <v>0.88888900000000004</v>
      </c>
      <c r="Q11" s="41">
        <v>0.90579699999999996</v>
      </c>
      <c r="R11" s="42">
        <v>0.86805600000000005</v>
      </c>
      <c r="S11" s="42">
        <v>0.88652500000000001</v>
      </c>
      <c r="T11" s="42">
        <v>0.94439600000000001</v>
      </c>
      <c r="U11" s="43">
        <v>0.96</v>
      </c>
      <c r="V11" s="42">
        <v>1</v>
      </c>
      <c r="W11" s="43">
        <v>0.95121999999999995</v>
      </c>
      <c r="X11" s="42">
        <v>0.97499999999999998</v>
      </c>
      <c r="Y11" s="41">
        <v>0.99187000000000003</v>
      </c>
    </row>
    <row r="12" spans="1:25" x14ac:dyDescent="0.35">
      <c r="A12" s="44">
        <v>567890</v>
      </c>
      <c r="B12" s="108"/>
      <c r="C12" s="41">
        <v>0.97569399999999995</v>
      </c>
      <c r="D12" s="43">
        <v>0.97902100000000003</v>
      </c>
      <c r="E12" s="42">
        <v>0.97222200000000003</v>
      </c>
      <c r="F12" s="41">
        <v>0.97560999999999998</v>
      </c>
      <c r="G12" s="42">
        <v>0.99619000000000002</v>
      </c>
      <c r="H12" s="43">
        <v>0.9</v>
      </c>
      <c r="I12" s="42">
        <v>0.97368399999999999</v>
      </c>
      <c r="J12" s="43">
        <v>0.90243899999999999</v>
      </c>
      <c r="K12" s="42">
        <v>0.93670900000000001</v>
      </c>
      <c r="L12" s="41">
        <v>0.93766899999999997</v>
      </c>
      <c r="N12" s="44">
        <v>567890</v>
      </c>
      <c r="O12" s="108"/>
      <c r="P12" s="41">
        <v>0.92708299999999999</v>
      </c>
      <c r="Q12" s="43">
        <v>0.93006999999999995</v>
      </c>
      <c r="R12" s="42">
        <v>0.92361099999999996</v>
      </c>
      <c r="S12" s="41">
        <v>0.92682900000000001</v>
      </c>
      <c r="T12" s="42">
        <v>0.95418599999999998</v>
      </c>
      <c r="U12" s="43">
        <v>0.86</v>
      </c>
      <c r="V12" s="42">
        <v>0.97222200000000003</v>
      </c>
      <c r="W12" s="43">
        <v>0.85365899999999995</v>
      </c>
      <c r="X12" s="42">
        <v>0.90909099999999998</v>
      </c>
      <c r="Y12" s="41">
        <v>0.88075899999999996</v>
      </c>
    </row>
    <row r="13" spans="1:25" x14ac:dyDescent="0.35">
      <c r="A13" s="45">
        <v>9876</v>
      </c>
      <c r="B13" s="108"/>
      <c r="C13" s="41">
        <v>0.98344399999999998</v>
      </c>
      <c r="D13" s="43">
        <v>0.99324299999999999</v>
      </c>
      <c r="E13" s="42">
        <v>0.97350999999999999</v>
      </c>
      <c r="F13" s="41">
        <v>0.98327799999999999</v>
      </c>
      <c r="G13" s="42">
        <v>0.99767600000000001</v>
      </c>
      <c r="H13" s="43">
        <v>0.82</v>
      </c>
      <c r="I13" s="42">
        <v>0.87878800000000001</v>
      </c>
      <c r="J13" s="43">
        <v>0.85294099999999995</v>
      </c>
      <c r="K13" s="42">
        <v>0.865672</v>
      </c>
      <c r="L13" s="41">
        <v>0.858456</v>
      </c>
      <c r="N13" s="45">
        <v>9876</v>
      </c>
      <c r="O13" s="108"/>
      <c r="P13" s="41">
        <v>0.90728500000000001</v>
      </c>
      <c r="Q13" s="43">
        <v>0.90728500000000001</v>
      </c>
      <c r="R13" s="42">
        <v>0.90728500000000001</v>
      </c>
      <c r="S13" s="41">
        <v>0.90728500000000001</v>
      </c>
      <c r="T13" s="42">
        <v>0.95960699999999999</v>
      </c>
      <c r="U13" s="43">
        <v>0.74</v>
      </c>
      <c r="V13" s="42">
        <v>0.8</v>
      </c>
      <c r="W13" s="43">
        <v>0.82352899999999996</v>
      </c>
      <c r="X13" s="42">
        <v>0.81159400000000004</v>
      </c>
      <c r="Y13" s="41">
        <v>0.78492600000000001</v>
      </c>
    </row>
    <row r="14" spans="1:25" x14ac:dyDescent="0.35">
      <c r="A14" s="46" t="s">
        <v>14</v>
      </c>
      <c r="B14" s="47"/>
      <c r="C14" s="48">
        <f>AVERAGE(C4:C13)</f>
        <v>0.96589980000000009</v>
      </c>
      <c r="D14" s="49">
        <f t="shared" ref="D14:L14" si="0">AVERAGE(D4:D13)</f>
        <v>0.98010649999999999</v>
      </c>
      <c r="E14" s="50">
        <f t="shared" si="0"/>
        <v>0.95096389999999997</v>
      </c>
      <c r="F14" s="48">
        <f t="shared" si="0"/>
        <v>0.96519089999999996</v>
      </c>
      <c r="G14" s="50">
        <f t="shared" si="0"/>
        <v>0.99167040000000006</v>
      </c>
      <c r="H14" s="51">
        <f t="shared" si="0"/>
        <v>0.84600000000000009</v>
      </c>
      <c r="I14" s="51">
        <f t="shared" si="0"/>
        <v>0.90200040000000004</v>
      </c>
      <c r="J14" s="51">
        <f t="shared" si="0"/>
        <v>0.8856387</v>
      </c>
      <c r="K14" s="51">
        <f t="shared" si="0"/>
        <v>0.89274179999999992</v>
      </c>
      <c r="L14" s="52">
        <f t="shared" si="0"/>
        <v>0.87780569999999991</v>
      </c>
      <c r="N14" s="46" t="s">
        <v>14</v>
      </c>
      <c r="O14" s="47"/>
      <c r="P14" s="48">
        <f>AVERAGE(P4:P13)</f>
        <v>0.90787619999999991</v>
      </c>
      <c r="Q14" s="49">
        <f t="shared" ref="Q14:Y14" si="1">AVERAGE(Q4:Q13)</f>
        <v>0.91943359999999996</v>
      </c>
      <c r="R14" s="50">
        <f t="shared" si="1"/>
        <v>0.89423580000000003</v>
      </c>
      <c r="S14" s="48">
        <f t="shared" si="1"/>
        <v>0.90650120000000012</v>
      </c>
      <c r="T14" s="50">
        <f t="shared" si="1"/>
        <v>0.95777920000000005</v>
      </c>
      <c r="U14" s="51">
        <f t="shared" si="1"/>
        <v>0.81600000000000006</v>
      </c>
      <c r="V14" s="51">
        <f t="shared" si="1"/>
        <v>0.88197660000000011</v>
      </c>
      <c r="W14" s="51">
        <f t="shared" si="1"/>
        <v>0.86379440000000007</v>
      </c>
      <c r="X14" s="51">
        <f t="shared" si="1"/>
        <v>0.87195060000000013</v>
      </c>
      <c r="Y14" s="52">
        <f t="shared" si="1"/>
        <v>0.84897899999999993</v>
      </c>
    </row>
    <row r="15" spans="1:25" x14ac:dyDescent="0.35">
      <c r="A15" s="53" t="s">
        <v>15</v>
      </c>
      <c r="B15" s="54"/>
      <c r="C15" s="55">
        <f>_xlfn.STDEV.S(C4:C13)</f>
        <v>2.0272073329254368E-2</v>
      </c>
      <c r="D15" s="56">
        <f t="shared" ref="D15:L15" si="2">_xlfn.STDEV.S(D4:D13)</f>
        <v>1.2787946636057996E-2</v>
      </c>
      <c r="E15" s="57">
        <f t="shared" si="2"/>
        <v>3.0719197470166937E-2</v>
      </c>
      <c r="F15" s="55">
        <f t="shared" si="2"/>
        <v>2.1164473705034832E-2</v>
      </c>
      <c r="G15" s="57">
        <f t="shared" si="2"/>
        <v>8.1466553082299546E-3</v>
      </c>
      <c r="H15" s="57">
        <f t="shared" si="2"/>
        <v>4.8120219820316244E-2</v>
      </c>
      <c r="I15" s="57">
        <f t="shared" si="2"/>
        <v>5.4784817343656235E-2</v>
      </c>
      <c r="J15" s="57">
        <f t="shared" si="2"/>
        <v>4.9901371985258201E-2</v>
      </c>
      <c r="K15" s="57">
        <f t="shared" si="2"/>
        <v>4.1988380355098776E-2</v>
      </c>
      <c r="L15" s="55">
        <f t="shared" si="2"/>
        <v>5.2433811284217056E-2</v>
      </c>
      <c r="N15" s="53" t="s">
        <v>15</v>
      </c>
      <c r="O15" s="54"/>
      <c r="P15" s="55">
        <f>_xlfn.STDEV.S(P4:P13)</f>
        <v>1.3204517011655929E-2</v>
      </c>
      <c r="Q15" s="56">
        <f t="shared" ref="Q15:Y15" si="3">_xlfn.STDEV.S(Q4:Q13)</f>
        <v>1.2561843939309047E-2</v>
      </c>
      <c r="R15" s="57">
        <f t="shared" si="3"/>
        <v>2.3235655229744533E-2</v>
      </c>
      <c r="S15" s="55">
        <f t="shared" si="3"/>
        <v>1.4063152339832401E-2</v>
      </c>
      <c r="T15" s="57">
        <f t="shared" si="3"/>
        <v>9.1502356715247781E-3</v>
      </c>
      <c r="U15" s="57">
        <f t="shared" si="3"/>
        <v>7.3514926677814521E-2</v>
      </c>
      <c r="V15" s="57">
        <f t="shared" si="3"/>
        <v>6.9407291530501333E-2</v>
      </c>
      <c r="W15" s="57">
        <f t="shared" si="3"/>
        <v>5.9564809995686391E-2</v>
      </c>
      <c r="X15" s="57">
        <f t="shared" si="3"/>
        <v>5.7582760699902355E-2</v>
      </c>
      <c r="Y15" s="55">
        <f t="shared" si="3"/>
        <v>7.9625420449613807E-2</v>
      </c>
    </row>
    <row r="16" spans="1:25" x14ac:dyDescent="0.35">
      <c r="A16" s="40">
        <v>54321</v>
      </c>
      <c r="B16" s="109" t="s">
        <v>16</v>
      </c>
      <c r="C16" s="42">
        <v>0.97945199999999999</v>
      </c>
      <c r="D16" s="58">
        <v>0.99295800000000001</v>
      </c>
      <c r="E16" s="42">
        <v>0.96575299999999997</v>
      </c>
      <c r="F16" s="41">
        <v>0.97916700000000001</v>
      </c>
      <c r="G16" s="42">
        <v>0.99826400000000004</v>
      </c>
      <c r="H16" s="43">
        <v>0.88</v>
      </c>
      <c r="I16" s="42">
        <v>0.88372099999999998</v>
      </c>
      <c r="J16" s="43">
        <v>0.97435899999999998</v>
      </c>
      <c r="K16" s="42">
        <v>0.92682900000000001</v>
      </c>
      <c r="L16" s="41">
        <v>0.83449899999999999</v>
      </c>
      <c r="N16" s="40">
        <v>54321</v>
      </c>
      <c r="O16" s="109" t="s">
        <v>16</v>
      </c>
      <c r="P16" s="42">
        <v>0.95205499999999998</v>
      </c>
      <c r="Q16" s="58">
        <v>0.97826100000000005</v>
      </c>
      <c r="R16" s="42">
        <v>0.92465799999999998</v>
      </c>
      <c r="S16" s="41">
        <v>0.95070399999999999</v>
      </c>
      <c r="T16" s="42">
        <v>0.99258800000000003</v>
      </c>
      <c r="U16" s="43">
        <v>0.9</v>
      </c>
      <c r="V16" s="42">
        <v>0.92500000000000004</v>
      </c>
      <c r="W16" s="43">
        <v>0.94871799999999995</v>
      </c>
      <c r="X16" s="42">
        <v>0.93670900000000001</v>
      </c>
      <c r="Y16" s="41">
        <v>0.93006999999999995</v>
      </c>
    </row>
    <row r="17" spans="1:25" x14ac:dyDescent="0.35">
      <c r="A17" s="44">
        <v>4321</v>
      </c>
      <c r="B17" s="109"/>
      <c r="C17" s="42">
        <v>0.97986600000000001</v>
      </c>
      <c r="D17" s="58">
        <v>0.99310299999999996</v>
      </c>
      <c r="E17" s="42">
        <v>0.96644300000000005</v>
      </c>
      <c r="F17" s="41">
        <v>0.97959200000000002</v>
      </c>
      <c r="G17" s="42">
        <v>0.99918899999999999</v>
      </c>
      <c r="H17" s="43">
        <v>0.88</v>
      </c>
      <c r="I17" s="42">
        <v>0.894737</v>
      </c>
      <c r="J17" s="43">
        <v>0.94444399999999995</v>
      </c>
      <c r="K17" s="42">
        <v>0.91891900000000004</v>
      </c>
      <c r="L17" s="41">
        <v>0.956349</v>
      </c>
      <c r="N17" s="44">
        <v>4321</v>
      </c>
      <c r="O17" s="109"/>
      <c r="P17" s="42">
        <v>0.92281899999999994</v>
      </c>
      <c r="Q17" s="58">
        <v>0.943662</v>
      </c>
      <c r="R17" s="42">
        <v>0.89932900000000005</v>
      </c>
      <c r="S17" s="41">
        <v>0.92096199999999995</v>
      </c>
      <c r="T17" s="42">
        <v>0.97914500000000004</v>
      </c>
      <c r="U17" s="43">
        <v>0.88</v>
      </c>
      <c r="V17" s="42">
        <v>0.894737</v>
      </c>
      <c r="W17" s="43">
        <v>0.94444399999999995</v>
      </c>
      <c r="X17" s="42">
        <v>0.91891900000000004</v>
      </c>
      <c r="Y17" s="41">
        <v>0.97023800000000004</v>
      </c>
    </row>
    <row r="18" spans="1:25" x14ac:dyDescent="0.35">
      <c r="A18" s="44">
        <v>1234</v>
      </c>
      <c r="B18" s="110"/>
      <c r="C18" s="42">
        <v>0.95695399999999997</v>
      </c>
      <c r="D18" s="42">
        <v>0.97916700000000001</v>
      </c>
      <c r="E18" s="42">
        <v>0.93377500000000002</v>
      </c>
      <c r="F18" s="41">
        <v>0.955932</v>
      </c>
      <c r="G18" s="42">
        <v>0.99210600000000004</v>
      </c>
      <c r="H18" s="43">
        <v>0.84</v>
      </c>
      <c r="I18" s="42">
        <v>0.86111099999999996</v>
      </c>
      <c r="J18" s="43">
        <v>0.91176500000000005</v>
      </c>
      <c r="K18" s="42">
        <v>0.885714</v>
      </c>
      <c r="L18" s="41">
        <v>0.88419099999999995</v>
      </c>
      <c r="N18" s="44">
        <v>1234</v>
      </c>
      <c r="O18" s="109"/>
      <c r="P18" s="42">
        <v>0.93708599999999997</v>
      </c>
      <c r="Q18" s="58">
        <v>0.94</v>
      </c>
      <c r="R18" s="42">
        <v>0.93377500000000002</v>
      </c>
      <c r="S18" s="41">
        <v>0.93687699999999996</v>
      </c>
      <c r="T18" s="42">
        <v>0.980352</v>
      </c>
      <c r="U18" s="43">
        <v>0.86</v>
      </c>
      <c r="V18" s="42">
        <v>0.885714</v>
      </c>
      <c r="W18" s="43">
        <v>0.91176500000000005</v>
      </c>
      <c r="X18" s="42">
        <v>0.89855099999999999</v>
      </c>
      <c r="Y18" s="41">
        <v>0.86580900000000005</v>
      </c>
    </row>
    <row r="19" spans="1:25" x14ac:dyDescent="0.35">
      <c r="A19" s="44">
        <v>1</v>
      </c>
      <c r="B19" s="110"/>
      <c r="C19" s="42">
        <v>0.98986499999999999</v>
      </c>
      <c r="D19" s="42">
        <v>1</v>
      </c>
      <c r="E19" s="42">
        <v>0.97972999999999999</v>
      </c>
      <c r="F19" s="43">
        <v>0.989761</v>
      </c>
      <c r="G19" s="42">
        <v>1</v>
      </c>
      <c r="H19" s="43">
        <v>0.82</v>
      </c>
      <c r="I19" s="42">
        <v>0.9375</v>
      </c>
      <c r="J19" s="43">
        <v>0.81081099999999995</v>
      </c>
      <c r="K19" s="42">
        <v>0.86956500000000003</v>
      </c>
      <c r="L19" s="41">
        <v>0.88149699999999998</v>
      </c>
      <c r="N19" s="44">
        <v>1</v>
      </c>
      <c r="O19" s="109"/>
      <c r="P19" s="42">
        <v>0.94932399999999995</v>
      </c>
      <c r="Q19" s="58">
        <v>0.95862099999999995</v>
      </c>
      <c r="R19" s="42">
        <v>0.93918900000000005</v>
      </c>
      <c r="S19" s="43">
        <v>0.94880500000000001</v>
      </c>
      <c r="T19" s="42">
        <v>0.98616700000000002</v>
      </c>
      <c r="U19" s="43">
        <v>0.9</v>
      </c>
      <c r="V19" s="42">
        <v>0.92105300000000001</v>
      </c>
      <c r="W19" s="43">
        <v>0.94594599999999995</v>
      </c>
      <c r="X19" s="42">
        <v>0.93333299999999997</v>
      </c>
      <c r="Y19" s="41">
        <v>0.88981299999999997</v>
      </c>
    </row>
    <row r="20" spans="1:25" x14ac:dyDescent="0.35">
      <c r="A20" s="44">
        <v>123456</v>
      </c>
      <c r="B20" s="110"/>
      <c r="C20" s="42">
        <v>0.99310299999999996</v>
      </c>
      <c r="D20" s="42">
        <v>1</v>
      </c>
      <c r="E20" s="42">
        <v>0.98620699999999994</v>
      </c>
      <c r="F20" s="43">
        <v>0.99305600000000005</v>
      </c>
      <c r="G20" s="42">
        <v>0.999857</v>
      </c>
      <c r="H20" s="43">
        <v>0.88</v>
      </c>
      <c r="I20" s="42">
        <v>0.90476199999999996</v>
      </c>
      <c r="J20" s="43">
        <v>0.95</v>
      </c>
      <c r="K20" s="42">
        <v>0.92682900000000001</v>
      </c>
      <c r="L20" s="41">
        <v>0.84750000000000003</v>
      </c>
      <c r="N20" s="44">
        <v>123456</v>
      </c>
      <c r="O20" s="109"/>
      <c r="P20" s="42">
        <v>0.95517200000000002</v>
      </c>
      <c r="Q20" s="58">
        <v>0.96478900000000001</v>
      </c>
      <c r="R20" s="42">
        <v>0.944828</v>
      </c>
      <c r="S20" s="43">
        <v>0.954704</v>
      </c>
      <c r="T20" s="42">
        <v>0.98801399999999995</v>
      </c>
      <c r="U20" s="43">
        <v>0.82</v>
      </c>
      <c r="V20" s="42">
        <v>0.91891900000000004</v>
      </c>
      <c r="W20" s="43">
        <v>0.85</v>
      </c>
      <c r="X20" s="42">
        <v>0.88311700000000004</v>
      </c>
      <c r="Y20" s="41">
        <v>0.80500000000000005</v>
      </c>
    </row>
    <row r="21" spans="1:25" x14ac:dyDescent="0.35">
      <c r="A21" s="44">
        <v>98765</v>
      </c>
      <c r="B21" s="110"/>
      <c r="C21" s="42">
        <v>0.97586200000000001</v>
      </c>
      <c r="D21" s="42">
        <v>0.98591499999999999</v>
      </c>
      <c r="E21" s="42">
        <v>0.96551699999999996</v>
      </c>
      <c r="F21" s="43">
        <v>0.97560999999999998</v>
      </c>
      <c r="G21" s="42">
        <v>0.99871600000000005</v>
      </c>
      <c r="H21" s="43">
        <v>0.88</v>
      </c>
      <c r="I21" s="42">
        <v>0.88636400000000004</v>
      </c>
      <c r="J21" s="43">
        <v>0.97499999999999998</v>
      </c>
      <c r="K21" s="42">
        <v>0.92857100000000004</v>
      </c>
      <c r="L21" s="41">
        <v>0.83</v>
      </c>
      <c r="N21" s="44">
        <v>98765</v>
      </c>
      <c r="O21" s="109"/>
      <c r="P21" s="42">
        <v>0.93103400000000003</v>
      </c>
      <c r="Q21" s="58">
        <v>0.94964000000000004</v>
      </c>
      <c r="R21" s="42">
        <v>0.91034499999999996</v>
      </c>
      <c r="S21" s="43">
        <v>0.92957699999999999</v>
      </c>
      <c r="T21" s="42">
        <v>0.96856100000000001</v>
      </c>
      <c r="U21" s="43">
        <v>0.9</v>
      </c>
      <c r="V21" s="42">
        <v>0.92682900000000001</v>
      </c>
      <c r="W21" s="43">
        <v>0.95</v>
      </c>
      <c r="X21" s="42">
        <v>0.93827199999999999</v>
      </c>
      <c r="Y21" s="41">
        <v>0.88500000000000001</v>
      </c>
    </row>
    <row r="22" spans="1:25" x14ac:dyDescent="0.35">
      <c r="A22" s="44">
        <v>56789</v>
      </c>
      <c r="B22" s="110"/>
      <c r="C22" s="42">
        <v>0.99354799999999999</v>
      </c>
      <c r="D22" s="42">
        <v>1</v>
      </c>
      <c r="E22" s="42">
        <v>0.987097</v>
      </c>
      <c r="F22" s="43">
        <v>0.993506</v>
      </c>
      <c r="G22" s="42">
        <v>1</v>
      </c>
      <c r="H22" s="43">
        <v>0.78</v>
      </c>
      <c r="I22" s="42">
        <v>0.787879</v>
      </c>
      <c r="J22" s="43">
        <v>0.86666699999999997</v>
      </c>
      <c r="K22" s="42">
        <v>0.82539700000000005</v>
      </c>
      <c r="L22" s="41">
        <v>0.83666700000000005</v>
      </c>
      <c r="N22" s="44">
        <v>56789</v>
      </c>
      <c r="O22" s="109"/>
      <c r="P22" s="42">
        <v>0.94838699999999998</v>
      </c>
      <c r="Q22" s="58">
        <v>0.96026500000000004</v>
      </c>
      <c r="R22" s="42">
        <v>0.93548399999999998</v>
      </c>
      <c r="S22" s="43">
        <v>0.947712</v>
      </c>
      <c r="T22" s="42">
        <v>0.973611</v>
      </c>
      <c r="U22" s="43">
        <v>0.76</v>
      </c>
      <c r="V22" s="42">
        <v>0.82142899999999996</v>
      </c>
      <c r="W22" s="43">
        <v>0.76666699999999999</v>
      </c>
      <c r="X22" s="42">
        <v>0.793103</v>
      </c>
      <c r="Y22" s="41">
        <v>0.78333299999999995</v>
      </c>
    </row>
    <row r="23" spans="1:25" x14ac:dyDescent="0.35">
      <c r="A23" s="44">
        <v>5</v>
      </c>
      <c r="B23" s="110"/>
      <c r="C23" s="42">
        <v>0.98263900000000004</v>
      </c>
      <c r="D23" s="41">
        <v>0.98601399999999995</v>
      </c>
      <c r="E23" s="42">
        <v>0.97916700000000001</v>
      </c>
      <c r="F23" s="43">
        <v>0.98257799999999995</v>
      </c>
      <c r="G23" s="42">
        <v>0.999421</v>
      </c>
      <c r="H23" s="43">
        <v>0.92</v>
      </c>
      <c r="I23" s="42">
        <v>0.95121999999999995</v>
      </c>
      <c r="J23" s="43">
        <v>0.95121999999999995</v>
      </c>
      <c r="K23" s="42">
        <v>0.95121999999999995</v>
      </c>
      <c r="L23" s="41">
        <v>0.92140900000000003</v>
      </c>
      <c r="N23" s="44">
        <v>5</v>
      </c>
      <c r="O23" s="109"/>
      <c r="P23" s="42">
        <v>0.92013900000000004</v>
      </c>
      <c r="Q23" s="43">
        <v>0.92907799999999996</v>
      </c>
      <c r="R23" s="42">
        <v>0.90972200000000003</v>
      </c>
      <c r="S23" s="43">
        <v>0.91929799999999995</v>
      </c>
      <c r="T23" s="42">
        <v>0.96971499999999999</v>
      </c>
      <c r="U23" s="43">
        <v>0.98</v>
      </c>
      <c r="V23" s="42">
        <v>1</v>
      </c>
      <c r="W23" s="43">
        <v>0.97560999999999998</v>
      </c>
      <c r="X23" s="42">
        <v>0.98765400000000003</v>
      </c>
      <c r="Y23" s="41">
        <v>0.97831999999999997</v>
      </c>
    </row>
    <row r="24" spans="1:25" x14ac:dyDescent="0.35">
      <c r="A24" s="44">
        <v>567890</v>
      </c>
      <c r="B24" s="110"/>
      <c r="C24" s="42">
        <v>0.98958299999999999</v>
      </c>
      <c r="D24" s="41">
        <v>0.99300699999999997</v>
      </c>
      <c r="E24" s="42">
        <v>0.98611099999999996</v>
      </c>
      <c r="F24" s="43">
        <v>0.98954699999999995</v>
      </c>
      <c r="G24" s="42">
        <v>0.99917999999999996</v>
      </c>
      <c r="H24" s="43">
        <v>0.88</v>
      </c>
      <c r="I24" s="42">
        <v>0.97297299999999998</v>
      </c>
      <c r="J24" s="43">
        <v>0.87804899999999997</v>
      </c>
      <c r="K24" s="42">
        <v>0.92307700000000004</v>
      </c>
      <c r="L24" s="41">
        <v>0.94037899999999996</v>
      </c>
      <c r="N24" s="44">
        <v>567890</v>
      </c>
      <c r="O24" s="110"/>
      <c r="P24" s="42">
        <v>0.94444399999999995</v>
      </c>
      <c r="Q24" s="43">
        <v>0.94444399999999995</v>
      </c>
      <c r="R24" s="42">
        <v>0.94444399999999995</v>
      </c>
      <c r="S24" s="43">
        <v>0.94444399999999995</v>
      </c>
      <c r="T24" s="42">
        <v>0.96720700000000004</v>
      </c>
      <c r="U24" s="43">
        <v>0.84</v>
      </c>
      <c r="V24" s="42">
        <v>0.94594599999999995</v>
      </c>
      <c r="W24" s="43">
        <v>0.85365899999999995</v>
      </c>
      <c r="X24" s="42">
        <v>0.89743600000000001</v>
      </c>
      <c r="Y24" s="41">
        <v>0.90514899999999998</v>
      </c>
    </row>
    <row r="25" spans="1:25" x14ac:dyDescent="0.35">
      <c r="A25" s="45">
        <v>9876</v>
      </c>
      <c r="B25" s="110"/>
      <c r="C25" s="42">
        <v>0.99337699999999995</v>
      </c>
      <c r="D25" s="41">
        <v>0.99337699999999995</v>
      </c>
      <c r="E25" s="42">
        <v>0.99337699999999995</v>
      </c>
      <c r="F25" s="43">
        <v>0.99337699999999995</v>
      </c>
      <c r="G25" s="42">
        <v>0.99982499999999996</v>
      </c>
      <c r="H25" s="43">
        <v>0.88</v>
      </c>
      <c r="I25" s="42">
        <v>0.88888900000000004</v>
      </c>
      <c r="J25" s="43">
        <v>0.94117600000000001</v>
      </c>
      <c r="K25" s="42">
        <v>0.91428600000000004</v>
      </c>
      <c r="L25" s="41">
        <v>0.889706</v>
      </c>
      <c r="N25" s="45">
        <v>9876</v>
      </c>
      <c r="O25" s="110"/>
      <c r="P25" s="42">
        <v>0.95033100000000004</v>
      </c>
      <c r="Q25" s="43">
        <v>0.94736799999999999</v>
      </c>
      <c r="R25" s="42">
        <v>0.95364199999999999</v>
      </c>
      <c r="S25" s="43">
        <v>0.95049499999999998</v>
      </c>
      <c r="T25" s="42">
        <v>0.98829</v>
      </c>
      <c r="U25" s="43">
        <v>0.8</v>
      </c>
      <c r="V25" s="42">
        <v>0.875</v>
      </c>
      <c r="W25" s="43">
        <v>0.82352899999999996</v>
      </c>
      <c r="X25" s="42">
        <v>0.84848500000000004</v>
      </c>
      <c r="Y25" s="41">
        <v>0.89522100000000004</v>
      </c>
    </row>
    <row r="26" spans="1:25" x14ac:dyDescent="0.35">
      <c r="A26" s="46" t="s">
        <v>14</v>
      </c>
      <c r="B26" s="59"/>
      <c r="C26" s="50">
        <f>AVERAGE(C16:C25)</f>
        <v>0.98342489999999994</v>
      </c>
      <c r="D26" s="48">
        <f t="shared" ref="D26:L26" si="4">AVERAGE(D16:D25)</f>
        <v>0.99235410000000002</v>
      </c>
      <c r="E26" s="50">
        <f t="shared" si="4"/>
        <v>0.97431770000000006</v>
      </c>
      <c r="F26" s="49">
        <f t="shared" si="4"/>
        <v>0.9832126000000001</v>
      </c>
      <c r="G26" s="50">
        <f t="shared" si="4"/>
        <v>0.99865580000000009</v>
      </c>
      <c r="H26" s="51">
        <f t="shared" si="4"/>
        <v>0.8640000000000001</v>
      </c>
      <c r="I26" s="51">
        <f t="shared" si="4"/>
        <v>0.89691560000000015</v>
      </c>
      <c r="J26" s="51">
        <f t="shared" si="4"/>
        <v>0.92034909999999992</v>
      </c>
      <c r="K26" s="51">
        <f t="shared" si="4"/>
        <v>0.90704069999999992</v>
      </c>
      <c r="L26" s="52">
        <f t="shared" si="4"/>
        <v>0.88221969999999994</v>
      </c>
      <c r="N26" s="46" t="s">
        <v>14</v>
      </c>
      <c r="O26" s="59"/>
      <c r="P26" s="50">
        <f>AVERAGE(P16:P25)</f>
        <v>0.94107910000000017</v>
      </c>
      <c r="Q26" s="49">
        <f t="shared" ref="Q26:Y26" si="5">AVERAGE(Q16:Q25)</f>
        <v>0.95161279999999981</v>
      </c>
      <c r="R26" s="50">
        <f t="shared" si="5"/>
        <v>0.92954160000000008</v>
      </c>
      <c r="S26" s="49">
        <f t="shared" si="5"/>
        <v>0.94035780000000013</v>
      </c>
      <c r="T26" s="50">
        <f t="shared" si="5"/>
        <v>0.97936499999999993</v>
      </c>
      <c r="U26" s="51">
        <f t="shared" si="5"/>
        <v>0.8640000000000001</v>
      </c>
      <c r="V26" s="51">
        <f t="shared" si="5"/>
        <v>0.91146270000000007</v>
      </c>
      <c r="W26" s="51">
        <f t="shared" si="5"/>
        <v>0.89703379999999999</v>
      </c>
      <c r="X26" s="51">
        <f t="shared" si="5"/>
        <v>0.90355790000000002</v>
      </c>
      <c r="Y26" s="52">
        <f t="shared" si="5"/>
        <v>0.89079529999999996</v>
      </c>
    </row>
    <row r="27" spans="1:25" x14ac:dyDescent="0.35">
      <c r="A27" s="53" t="s">
        <v>15</v>
      </c>
      <c r="B27" s="60"/>
      <c r="C27" s="57">
        <f>_xlfn.STDEV.S(C16:C25)</f>
        <v>1.1360543301268646E-2</v>
      </c>
      <c r="D27" s="55">
        <f t="shared" ref="D27:L27" si="6">_xlfn.STDEV.S(D16:D25)</f>
        <v>6.9389079584294532E-3</v>
      </c>
      <c r="E27" s="57">
        <f t="shared" si="6"/>
        <v>1.7372843866538101E-2</v>
      </c>
      <c r="F27" s="56">
        <f t="shared" si="6"/>
        <v>1.1647969801166589E-2</v>
      </c>
      <c r="G27" s="57">
        <f t="shared" si="6"/>
        <v>2.3717149819393294E-3</v>
      </c>
      <c r="H27" s="57">
        <f t="shared" si="6"/>
        <v>3.9777157040470142E-2</v>
      </c>
      <c r="I27" s="57">
        <f t="shared" si="6"/>
        <v>5.1605244488434607E-2</v>
      </c>
      <c r="J27" s="57">
        <f t="shared" si="6"/>
        <v>5.3222437750445072E-2</v>
      </c>
      <c r="K27" s="57">
        <f t="shared" si="6"/>
        <v>3.6778948196700169E-2</v>
      </c>
      <c r="L27" s="55">
        <f t="shared" si="6"/>
        <v>4.5653988335084154E-2</v>
      </c>
      <c r="N27" s="53" t="s">
        <v>15</v>
      </c>
      <c r="O27" s="60"/>
      <c r="P27" s="57">
        <f>_xlfn.STDEV.S(P16:P25)</f>
        <v>1.2588143084753292E-2</v>
      </c>
      <c r="Q27" s="56">
        <f t="shared" ref="Q27:Y27" si="7">_xlfn.STDEV.S(Q16:Q25)</f>
        <v>1.4090602690367025E-2</v>
      </c>
      <c r="R27" s="57">
        <f t="shared" si="7"/>
        <v>1.7891238372144298E-2</v>
      </c>
      <c r="S27" s="56">
        <f t="shared" si="7"/>
        <v>1.2934924556752903E-2</v>
      </c>
      <c r="T27" s="57">
        <f t="shared" si="7"/>
        <v>9.2338310575838401E-3</v>
      </c>
      <c r="U27" s="57">
        <f t="shared" si="7"/>
        <v>6.2396581102920484E-2</v>
      </c>
      <c r="V27" s="57">
        <f t="shared" si="7"/>
        <v>4.710890882967067E-2</v>
      </c>
      <c r="W27" s="57">
        <f t="shared" si="7"/>
        <v>6.9121505326650845E-2</v>
      </c>
      <c r="X27" s="57">
        <f t="shared" si="7"/>
        <v>5.3967505168388129E-2</v>
      </c>
      <c r="Y27" s="55">
        <f t="shared" si="7"/>
        <v>6.2634458304692178E-2</v>
      </c>
    </row>
    <row r="28" spans="1:25" x14ac:dyDescent="0.35">
      <c r="A28" s="40">
        <v>54321</v>
      </c>
      <c r="B28" s="110" t="s">
        <v>17</v>
      </c>
      <c r="C28" s="42">
        <v>0.96232899999999999</v>
      </c>
      <c r="D28" s="41">
        <v>0.95301999999999998</v>
      </c>
      <c r="E28" s="42">
        <v>0.972603</v>
      </c>
      <c r="F28" s="43">
        <v>0.96271200000000001</v>
      </c>
      <c r="G28" s="42">
        <v>0.99376100000000001</v>
      </c>
      <c r="H28" s="43">
        <v>0.82</v>
      </c>
      <c r="I28" s="42">
        <v>0.85714299999999999</v>
      </c>
      <c r="J28" s="43">
        <v>0.92307700000000004</v>
      </c>
      <c r="K28" s="42">
        <v>0.88888900000000004</v>
      </c>
      <c r="L28" s="41">
        <v>0.82167800000000002</v>
      </c>
      <c r="N28" s="40">
        <v>54321</v>
      </c>
      <c r="O28" s="110" t="s">
        <v>17</v>
      </c>
      <c r="P28" s="42">
        <v>0.95890399999999998</v>
      </c>
      <c r="Q28" s="43">
        <v>0.95270299999999997</v>
      </c>
      <c r="R28" s="42">
        <v>0.96575299999999997</v>
      </c>
      <c r="S28" s="43">
        <v>0.95918400000000004</v>
      </c>
      <c r="T28" s="42">
        <v>0.99615299999999996</v>
      </c>
      <c r="U28" s="43">
        <v>0.84</v>
      </c>
      <c r="V28" s="42">
        <v>0.87804899999999997</v>
      </c>
      <c r="W28" s="43">
        <v>0.92307700000000004</v>
      </c>
      <c r="X28" s="42">
        <v>0.9</v>
      </c>
      <c r="Y28" s="41">
        <v>0.749417</v>
      </c>
    </row>
    <row r="29" spans="1:25" x14ac:dyDescent="0.35">
      <c r="A29" s="44">
        <v>4321</v>
      </c>
      <c r="B29" s="110"/>
      <c r="C29" s="42">
        <v>0.95301999999999998</v>
      </c>
      <c r="D29" s="41">
        <v>0.95301999999999998</v>
      </c>
      <c r="E29" s="42">
        <v>0.95301999999999998</v>
      </c>
      <c r="F29" s="43">
        <v>0.95301999999999998</v>
      </c>
      <c r="G29" s="42">
        <v>0.98815399999999998</v>
      </c>
      <c r="H29" s="43">
        <v>0.92</v>
      </c>
      <c r="I29" s="42">
        <v>0.9</v>
      </c>
      <c r="J29" s="43">
        <v>1</v>
      </c>
      <c r="K29" s="42">
        <v>0.94736799999999999</v>
      </c>
      <c r="L29" s="41">
        <v>0.89881</v>
      </c>
      <c r="N29" s="44">
        <v>4321</v>
      </c>
      <c r="O29" s="110"/>
      <c r="P29" s="42">
        <v>0.95301999999999998</v>
      </c>
      <c r="Q29" s="43">
        <v>0.95301999999999998</v>
      </c>
      <c r="R29" s="42">
        <v>0.95301999999999998</v>
      </c>
      <c r="S29" s="43">
        <v>0.95301999999999998</v>
      </c>
      <c r="T29" s="42">
        <v>0.99087899999999995</v>
      </c>
      <c r="U29" s="43">
        <v>0.84</v>
      </c>
      <c r="V29" s="42">
        <v>0.868421</v>
      </c>
      <c r="W29" s="43">
        <v>0.91666700000000001</v>
      </c>
      <c r="X29" s="42">
        <v>0.89189200000000002</v>
      </c>
      <c r="Y29" s="41">
        <v>0.85714299999999999</v>
      </c>
    </row>
    <row r="30" spans="1:25" x14ac:dyDescent="0.35">
      <c r="A30" s="44">
        <v>1234</v>
      </c>
      <c r="B30" s="110"/>
      <c r="C30" s="42">
        <v>0.94370900000000002</v>
      </c>
      <c r="D30" s="41">
        <v>0.94666700000000004</v>
      </c>
      <c r="E30" s="42">
        <v>0.94039700000000004</v>
      </c>
      <c r="F30" s="43">
        <v>0.94352199999999997</v>
      </c>
      <c r="G30" s="42">
        <v>0.981514</v>
      </c>
      <c r="H30" s="43">
        <v>0.78</v>
      </c>
      <c r="I30" s="42">
        <v>0.84848500000000004</v>
      </c>
      <c r="J30" s="43">
        <v>0.82352899999999996</v>
      </c>
      <c r="K30" s="42">
        <v>0.83582100000000004</v>
      </c>
      <c r="L30" s="41">
        <v>0.83639699999999995</v>
      </c>
      <c r="N30" s="44">
        <v>1234</v>
      </c>
      <c r="O30" s="110"/>
      <c r="P30" s="42">
        <v>0.95364199999999999</v>
      </c>
      <c r="Q30" s="43">
        <v>0.94193499999999997</v>
      </c>
      <c r="R30" s="42">
        <v>0.96688700000000005</v>
      </c>
      <c r="S30" s="43">
        <v>0.95424799999999999</v>
      </c>
      <c r="T30" s="42">
        <v>0.99302699999999999</v>
      </c>
      <c r="U30" s="43">
        <v>0.84</v>
      </c>
      <c r="V30" s="42">
        <v>0.88235300000000005</v>
      </c>
      <c r="W30" s="43">
        <v>0.88235300000000005</v>
      </c>
      <c r="X30" s="42">
        <v>0.88235300000000005</v>
      </c>
      <c r="Y30" s="41">
        <v>0.93198499999999995</v>
      </c>
    </row>
    <row r="31" spans="1:25" x14ac:dyDescent="0.35">
      <c r="A31" s="44">
        <v>1</v>
      </c>
      <c r="B31" s="110"/>
      <c r="C31" s="42">
        <v>0.96621599999999996</v>
      </c>
      <c r="D31" s="41">
        <v>0.96</v>
      </c>
      <c r="E31" s="42">
        <v>0.97297299999999998</v>
      </c>
      <c r="F31" s="43">
        <v>0.96644300000000005</v>
      </c>
      <c r="G31" s="42">
        <v>0.99356299999999997</v>
      </c>
      <c r="H31" s="43">
        <v>0.88</v>
      </c>
      <c r="I31" s="42">
        <v>0.91891900000000004</v>
      </c>
      <c r="J31" s="43">
        <v>0.91891900000000004</v>
      </c>
      <c r="K31" s="42">
        <v>0.91891900000000004</v>
      </c>
      <c r="L31" s="41">
        <v>0.93762999999999996</v>
      </c>
      <c r="N31" s="44">
        <v>1</v>
      </c>
      <c r="O31" s="110"/>
      <c r="P31" s="42">
        <v>0.96621599999999996</v>
      </c>
      <c r="Q31" s="43">
        <v>0.96</v>
      </c>
      <c r="R31" s="42">
        <v>0.97297299999999998</v>
      </c>
      <c r="S31" s="43">
        <v>0.96644300000000005</v>
      </c>
      <c r="T31" s="42">
        <v>0.99178200000000005</v>
      </c>
      <c r="U31" s="43">
        <v>0.84</v>
      </c>
      <c r="V31" s="42">
        <v>0.85365899999999995</v>
      </c>
      <c r="W31" s="43">
        <v>0.94594599999999995</v>
      </c>
      <c r="X31" s="42">
        <v>0.89743600000000001</v>
      </c>
      <c r="Y31" s="41">
        <v>0.83991700000000002</v>
      </c>
    </row>
    <row r="32" spans="1:25" x14ac:dyDescent="0.35">
      <c r="A32" s="44">
        <v>123456</v>
      </c>
      <c r="B32" s="110"/>
      <c r="C32" s="42">
        <v>0.95517200000000002</v>
      </c>
      <c r="D32" s="41">
        <v>0.94594599999999995</v>
      </c>
      <c r="E32" s="42">
        <v>0.96551699999999996</v>
      </c>
      <c r="F32" s="43">
        <v>0.95563100000000001</v>
      </c>
      <c r="G32" s="42">
        <v>0.99248499999999995</v>
      </c>
      <c r="H32" s="43">
        <v>0.8</v>
      </c>
      <c r="I32" s="42">
        <v>0.875</v>
      </c>
      <c r="J32" s="43">
        <v>0.875</v>
      </c>
      <c r="K32" s="42">
        <v>0.875</v>
      </c>
      <c r="L32" s="41">
        <v>0.75249999999999995</v>
      </c>
      <c r="N32" s="44">
        <v>123456</v>
      </c>
      <c r="O32" s="110"/>
      <c r="P32" s="42">
        <v>0.944828</v>
      </c>
      <c r="Q32" s="43">
        <v>0.95104900000000003</v>
      </c>
      <c r="R32" s="42">
        <v>0.93793099999999996</v>
      </c>
      <c r="S32" s="43">
        <v>0.94444399999999995</v>
      </c>
      <c r="T32" s="42">
        <v>0.98487499999999994</v>
      </c>
      <c r="U32" s="43">
        <v>0.78</v>
      </c>
      <c r="V32" s="42">
        <v>0.87179499999999999</v>
      </c>
      <c r="W32" s="43">
        <v>0.85</v>
      </c>
      <c r="X32" s="42">
        <v>0.86075900000000005</v>
      </c>
      <c r="Y32" s="41">
        <v>0.72499999999999998</v>
      </c>
    </row>
    <row r="33" spans="1:25" x14ac:dyDescent="0.35">
      <c r="A33" s="44">
        <v>98765</v>
      </c>
      <c r="B33" s="110"/>
      <c r="C33" s="42">
        <v>0.96206899999999995</v>
      </c>
      <c r="D33" s="41">
        <v>0.94666700000000004</v>
      </c>
      <c r="E33" s="42">
        <v>0.97931000000000001</v>
      </c>
      <c r="F33" s="43">
        <v>0.96271200000000001</v>
      </c>
      <c r="G33" s="42">
        <v>0.99362700000000004</v>
      </c>
      <c r="H33" s="43">
        <v>0.86</v>
      </c>
      <c r="I33" s="42">
        <v>0.88372099999999998</v>
      </c>
      <c r="J33" s="43">
        <v>0.95</v>
      </c>
      <c r="K33" s="42">
        <v>0.915663</v>
      </c>
      <c r="L33" s="41">
        <v>0.8175</v>
      </c>
      <c r="N33" s="44">
        <v>98765</v>
      </c>
      <c r="O33" s="110"/>
      <c r="P33" s="42">
        <v>0.95862099999999995</v>
      </c>
      <c r="Q33" s="43">
        <v>0.95862099999999995</v>
      </c>
      <c r="R33" s="42">
        <v>0.95862099999999995</v>
      </c>
      <c r="S33" s="43">
        <v>0.95862099999999995</v>
      </c>
      <c r="T33" s="42">
        <v>0.99255599999999999</v>
      </c>
      <c r="U33" s="43">
        <v>0.82</v>
      </c>
      <c r="V33" s="42">
        <v>0.87804899999999997</v>
      </c>
      <c r="W33" s="43">
        <v>0.9</v>
      </c>
      <c r="X33" s="42">
        <v>0.88888900000000004</v>
      </c>
      <c r="Y33" s="41">
        <v>0.80500000000000005</v>
      </c>
    </row>
    <row r="34" spans="1:25" x14ac:dyDescent="0.35">
      <c r="A34" s="44">
        <v>56789</v>
      </c>
      <c r="B34" s="110"/>
      <c r="C34" s="42">
        <v>0.96451600000000004</v>
      </c>
      <c r="D34" s="41">
        <v>0.95569599999999999</v>
      </c>
      <c r="E34" s="42">
        <v>0.974194</v>
      </c>
      <c r="F34" s="43">
        <v>0.96485600000000005</v>
      </c>
      <c r="G34" s="42">
        <v>0.996753</v>
      </c>
      <c r="H34" s="43">
        <v>0.72</v>
      </c>
      <c r="I34" s="42">
        <v>0.735294</v>
      </c>
      <c r="J34" s="43">
        <v>0.83333299999999999</v>
      </c>
      <c r="K34" s="42">
        <v>0.78125</v>
      </c>
      <c r="L34" s="41">
        <v>0.78416699999999995</v>
      </c>
      <c r="N34" s="44">
        <v>56789</v>
      </c>
      <c r="O34" s="110"/>
      <c r="P34" s="42">
        <v>0.96128999999999998</v>
      </c>
      <c r="Q34" s="43">
        <v>0.96731999999999996</v>
      </c>
      <c r="R34" s="42">
        <v>0.95483899999999999</v>
      </c>
      <c r="S34" s="43">
        <v>0.96103899999999998</v>
      </c>
      <c r="T34" s="42">
        <v>0.99654500000000001</v>
      </c>
      <c r="U34" s="43">
        <v>0.74</v>
      </c>
      <c r="V34" s="42">
        <v>0.75757600000000003</v>
      </c>
      <c r="W34" s="43">
        <v>0.83333299999999999</v>
      </c>
      <c r="X34" s="42">
        <v>0.793651</v>
      </c>
      <c r="Y34" s="41">
        <v>0.76083299999999998</v>
      </c>
    </row>
    <row r="35" spans="1:25" x14ac:dyDescent="0.35">
      <c r="A35" s="44">
        <v>5</v>
      </c>
      <c r="B35" s="110"/>
      <c r="C35" s="42">
        <v>0.94791700000000001</v>
      </c>
      <c r="D35" s="41">
        <v>0.944828</v>
      </c>
      <c r="E35" s="42">
        <v>0.95138900000000004</v>
      </c>
      <c r="F35" s="43">
        <v>0.94809699999999997</v>
      </c>
      <c r="G35" s="42">
        <v>0.991151</v>
      </c>
      <c r="H35" s="43">
        <v>0.9</v>
      </c>
      <c r="I35" s="42">
        <v>0.95</v>
      </c>
      <c r="J35" s="43">
        <v>0.92682900000000001</v>
      </c>
      <c r="K35" s="42">
        <v>0.93827199999999999</v>
      </c>
      <c r="L35" s="41">
        <v>0.97289999999999999</v>
      </c>
      <c r="N35" s="44">
        <v>5</v>
      </c>
      <c r="O35" s="110"/>
      <c r="P35" s="42">
        <v>0.96180600000000005</v>
      </c>
      <c r="Q35" s="43">
        <v>0.95238100000000003</v>
      </c>
      <c r="R35" s="42">
        <v>0.97222200000000003</v>
      </c>
      <c r="S35" s="43">
        <v>0.96219900000000003</v>
      </c>
      <c r="T35" s="42">
        <v>0.99271799999999999</v>
      </c>
      <c r="U35" s="43">
        <v>0.92</v>
      </c>
      <c r="V35" s="42">
        <v>0.97435899999999998</v>
      </c>
      <c r="W35" s="43">
        <v>0.92682900000000001</v>
      </c>
      <c r="X35" s="42">
        <v>0.95</v>
      </c>
      <c r="Y35" s="41">
        <v>0.97831999999999997</v>
      </c>
    </row>
    <row r="36" spans="1:25" x14ac:dyDescent="0.35">
      <c r="A36" s="44">
        <v>567890</v>
      </c>
      <c r="B36" s="110"/>
      <c r="C36" s="42">
        <v>0.95138900000000004</v>
      </c>
      <c r="D36" s="41">
        <v>0.93918900000000005</v>
      </c>
      <c r="E36" s="42">
        <v>0.96527799999999997</v>
      </c>
      <c r="F36" s="43">
        <v>0.95205499999999998</v>
      </c>
      <c r="G36" s="42">
        <v>0.99307999999999996</v>
      </c>
      <c r="H36" s="43">
        <v>0.88</v>
      </c>
      <c r="I36" s="42">
        <v>0.92682900000000001</v>
      </c>
      <c r="J36" s="43">
        <v>0.92682900000000001</v>
      </c>
      <c r="K36" s="42">
        <v>0.92682900000000001</v>
      </c>
      <c r="L36" s="41">
        <v>0.93224899999999999</v>
      </c>
      <c r="N36" s="44">
        <v>567890</v>
      </c>
      <c r="O36" s="110"/>
      <c r="P36" s="42">
        <v>0.9375</v>
      </c>
      <c r="Q36" s="43">
        <v>0.92567600000000005</v>
      </c>
      <c r="R36" s="42">
        <v>0.95138900000000004</v>
      </c>
      <c r="S36" s="43">
        <v>0.93835599999999997</v>
      </c>
      <c r="T36" s="42">
        <v>0.99052399999999996</v>
      </c>
      <c r="U36" s="43">
        <v>0.9</v>
      </c>
      <c r="V36" s="42">
        <v>0.95</v>
      </c>
      <c r="W36" s="43">
        <v>0.92682900000000001</v>
      </c>
      <c r="X36" s="42">
        <v>0.93827199999999999</v>
      </c>
      <c r="Y36" s="41">
        <v>0.95664000000000005</v>
      </c>
    </row>
    <row r="37" spans="1:25" x14ac:dyDescent="0.35">
      <c r="A37" s="45">
        <v>9876</v>
      </c>
      <c r="B37" s="110"/>
      <c r="C37" s="42">
        <v>0.96026500000000004</v>
      </c>
      <c r="D37" s="41">
        <v>0.94838699999999998</v>
      </c>
      <c r="E37" s="42">
        <v>0.97350999999999999</v>
      </c>
      <c r="F37" s="43">
        <v>0.96078399999999997</v>
      </c>
      <c r="G37" s="42">
        <v>0.99274200000000001</v>
      </c>
      <c r="H37" s="43">
        <v>0.78</v>
      </c>
      <c r="I37" s="42">
        <v>0.82857099999999995</v>
      </c>
      <c r="J37" s="43">
        <v>0.85294099999999995</v>
      </c>
      <c r="K37" s="42">
        <v>0.84057999999999999</v>
      </c>
      <c r="L37" s="41">
        <v>0.80882399999999999</v>
      </c>
      <c r="N37" s="45">
        <v>9876</v>
      </c>
      <c r="O37" s="110"/>
      <c r="P37" s="42">
        <v>0.96357599999999999</v>
      </c>
      <c r="Q37" s="43">
        <v>0.95454499999999998</v>
      </c>
      <c r="R37" s="42">
        <v>0.97350999999999999</v>
      </c>
      <c r="S37" s="43">
        <v>0.96393399999999996</v>
      </c>
      <c r="T37" s="42">
        <v>0.99502199999999996</v>
      </c>
      <c r="U37" s="43">
        <v>0.8</v>
      </c>
      <c r="V37" s="42">
        <v>0.85294099999999995</v>
      </c>
      <c r="W37" s="43">
        <v>0.85294099999999995</v>
      </c>
      <c r="X37" s="42">
        <v>0.85294099999999995</v>
      </c>
      <c r="Y37" s="41">
        <v>0.86397100000000004</v>
      </c>
    </row>
    <row r="38" spans="1:25" x14ac:dyDescent="0.35">
      <c r="A38" s="46" t="s">
        <v>14</v>
      </c>
      <c r="B38" s="59"/>
      <c r="C38" s="50">
        <f>AVERAGE(C28:C37)</f>
        <v>0.95666019999999996</v>
      </c>
      <c r="D38" s="48">
        <f t="shared" ref="D38:L38" si="8">AVERAGE(D28:D37)</f>
        <v>0.94934200000000002</v>
      </c>
      <c r="E38" s="50">
        <f t="shared" si="8"/>
        <v>0.96481909999999993</v>
      </c>
      <c r="F38" s="49">
        <f t="shared" si="8"/>
        <v>0.95698320000000003</v>
      </c>
      <c r="G38" s="50">
        <f t="shared" si="8"/>
        <v>0.99168300000000009</v>
      </c>
      <c r="H38" s="51">
        <f t="shared" si="8"/>
        <v>0.83399999999999996</v>
      </c>
      <c r="I38" s="51">
        <f t="shared" si="8"/>
        <v>0.87239619999999984</v>
      </c>
      <c r="J38" s="51">
        <f t="shared" si="8"/>
        <v>0.90304569999999984</v>
      </c>
      <c r="K38" s="51">
        <f t="shared" si="8"/>
        <v>0.8868590999999999</v>
      </c>
      <c r="L38" s="52">
        <f t="shared" si="8"/>
        <v>0.8562654999999999</v>
      </c>
      <c r="N38" s="46" t="s">
        <v>14</v>
      </c>
      <c r="O38" s="59"/>
      <c r="P38" s="50">
        <f>AVERAGE(P28:P37)</f>
        <v>0.95594029999999997</v>
      </c>
      <c r="Q38" s="49">
        <f t="shared" ref="Q38:Y38" si="9">AVERAGE(Q28:Q37)</f>
        <v>0.95172499999999993</v>
      </c>
      <c r="R38" s="50">
        <f t="shared" si="9"/>
        <v>0.96071449999999992</v>
      </c>
      <c r="S38" s="49">
        <f t="shared" si="9"/>
        <v>0.95614880000000002</v>
      </c>
      <c r="T38" s="50">
        <f t="shared" si="9"/>
        <v>0.99240810000000013</v>
      </c>
      <c r="U38" s="51">
        <f t="shared" si="9"/>
        <v>0.83200000000000007</v>
      </c>
      <c r="V38" s="51">
        <f t="shared" si="9"/>
        <v>0.87672019999999995</v>
      </c>
      <c r="W38" s="51">
        <f t="shared" si="9"/>
        <v>0.89579749999999991</v>
      </c>
      <c r="X38" s="51">
        <f t="shared" si="9"/>
        <v>0.88561929999999989</v>
      </c>
      <c r="Y38" s="52">
        <f t="shared" si="9"/>
        <v>0.84682259999999998</v>
      </c>
    </row>
    <row r="39" spans="1:25" x14ac:dyDescent="0.35">
      <c r="A39" s="53" t="s">
        <v>15</v>
      </c>
      <c r="B39" s="60"/>
      <c r="C39" s="57">
        <f>_xlfn.STDEV.S(C28:C37)</f>
        <v>7.563364724483105E-3</v>
      </c>
      <c r="D39" s="55">
        <f t="shared" ref="D39:L39" si="10">_xlfn.STDEV.S(D28:D37)</f>
        <v>6.0666423442735668E-3</v>
      </c>
      <c r="E39" s="57">
        <f t="shared" si="10"/>
        <v>1.2548593674635847E-2</v>
      </c>
      <c r="F39" s="56">
        <f t="shared" si="10"/>
        <v>7.699525133986463E-3</v>
      </c>
      <c r="G39" s="57">
        <f t="shared" si="10"/>
        <v>4.1792907425915139E-3</v>
      </c>
      <c r="H39" s="57">
        <f t="shared" si="10"/>
        <v>6.3979163274720419E-2</v>
      </c>
      <c r="I39" s="57">
        <f t="shared" si="10"/>
        <v>6.1072559804438084E-2</v>
      </c>
      <c r="J39" s="57">
        <f t="shared" si="10"/>
        <v>5.5646859048926675E-2</v>
      </c>
      <c r="K39" s="57">
        <f t="shared" si="10"/>
        <v>5.354581788099276E-2</v>
      </c>
      <c r="L39" s="55">
        <f t="shared" si="10"/>
        <v>7.3874744035277565E-2</v>
      </c>
      <c r="N39" s="53" t="s">
        <v>15</v>
      </c>
      <c r="O39" s="60"/>
      <c r="P39" s="57">
        <f>_xlfn.STDEV.S(P28:P37)</f>
        <v>8.9456850684810248E-3</v>
      </c>
      <c r="Q39" s="56">
        <f t="shared" ref="Q39:Y39" si="11">_xlfn.STDEV.S(Q28:Q37)</f>
        <v>1.1279786187886892E-2</v>
      </c>
      <c r="R39" s="57">
        <f t="shared" si="11"/>
        <v>1.1614487277629712E-2</v>
      </c>
      <c r="S39" s="56">
        <f t="shared" si="11"/>
        <v>8.8782605002957326E-3</v>
      </c>
      <c r="T39" s="57">
        <f t="shared" si="11"/>
        <v>3.3582273250431895E-3</v>
      </c>
      <c r="U39" s="57">
        <f t="shared" si="11"/>
        <v>5.2662447088350668E-2</v>
      </c>
      <c r="V39" s="57">
        <f t="shared" si="11"/>
        <v>5.8046215510286846E-2</v>
      </c>
      <c r="W39" s="57">
        <f t="shared" si="11"/>
        <v>3.8951261757483549E-2</v>
      </c>
      <c r="X39" s="57">
        <f t="shared" si="11"/>
        <v>4.4056025835923461E-2</v>
      </c>
      <c r="Y39" s="55">
        <f t="shared" si="11"/>
        <v>8.8521350515881517E-2</v>
      </c>
    </row>
    <row r="40" spans="1:25" x14ac:dyDescent="0.35">
      <c r="A40" s="40">
        <v>54321</v>
      </c>
      <c r="B40" s="110" t="s">
        <v>18</v>
      </c>
      <c r="C40" s="42">
        <v>1</v>
      </c>
      <c r="D40" s="41">
        <v>1</v>
      </c>
      <c r="E40" s="42">
        <v>1</v>
      </c>
      <c r="F40" s="43">
        <v>1</v>
      </c>
      <c r="G40" s="42">
        <v>1</v>
      </c>
      <c r="H40" s="43">
        <v>0.9</v>
      </c>
      <c r="I40" s="42">
        <v>0.90476199999999996</v>
      </c>
      <c r="J40" s="43">
        <v>0.97435899999999998</v>
      </c>
      <c r="K40" s="42">
        <v>0.93827199999999999</v>
      </c>
      <c r="L40" s="41">
        <v>0.75641000000000003</v>
      </c>
      <c r="N40" s="40">
        <v>54321</v>
      </c>
      <c r="O40" s="110" t="s">
        <v>18</v>
      </c>
      <c r="P40" s="42">
        <v>1</v>
      </c>
      <c r="Q40" s="43">
        <v>1</v>
      </c>
      <c r="R40" s="42">
        <v>1</v>
      </c>
      <c r="S40" s="43">
        <v>1</v>
      </c>
      <c r="T40" s="42">
        <v>1</v>
      </c>
      <c r="U40" s="43">
        <v>0.9</v>
      </c>
      <c r="V40" s="42">
        <v>0.90476199999999996</v>
      </c>
      <c r="W40" s="43">
        <v>0.97435899999999998</v>
      </c>
      <c r="X40" s="42">
        <v>0.93827199999999999</v>
      </c>
      <c r="Y40" s="41">
        <v>0.786713</v>
      </c>
    </row>
    <row r="41" spans="1:25" x14ac:dyDescent="0.35">
      <c r="A41" s="44">
        <v>4321</v>
      </c>
      <c r="B41" s="110"/>
      <c r="C41" s="42">
        <v>0.98657700000000004</v>
      </c>
      <c r="D41" s="41">
        <v>0.98657700000000004</v>
      </c>
      <c r="E41" s="42">
        <v>0.98657700000000004</v>
      </c>
      <c r="F41" s="43">
        <v>0.98657700000000004</v>
      </c>
      <c r="G41" s="42">
        <v>0.99957200000000002</v>
      </c>
      <c r="H41" s="43">
        <v>0.84</v>
      </c>
      <c r="I41" s="42">
        <v>0.85</v>
      </c>
      <c r="J41" s="43">
        <v>0.94444399999999995</v>
      </c>
      <c r="K41" s="42">
        <v>0.894737</v>
      </c>
      <c r="L41" s="41">
        <v>0.94841299999999995</v>
      </c>
      <c r="N41" s="44">
        <v>4321</v>
      </c>
      <c r="O41" s="110"/>
      <c r="P41" s="42">
        <v>1</v>
      </c>
      <c r="Q41" s="43">
        <v>1</v>
      </c>
      <c r="R41" s="42">
        <v>1</v>
      </c>
      <c r="S41" s="43">
        <v>1</v>
      </c>
      <c r="T41" s="42">
        <v>1</v>
      </c>
      <c r="U41" s="43">
        <v>0.92</v>
      </c>
      <c r="V41" s="42">
        <v>0.92105300000000001</v>
      </c>
      <c r="W41" s="43">
        <v>0.97222200000000003</v>
      </c>
      <c r="X41" s="42">
        <v>0.94594599999999995</v>
      </c>
      <c r="Y41" s="41">
        <v>0.98611099999999996</v>
      </c>
    </row>
    <row r="42" spans="1:25" x14ac:dyDescent="0.35">
      <c r="A42" s="44">
        <v>1234</v>
      </c>
      <c r="B42" s="110"/>
      <c r="C42" s="42">
        <v>0.980132</v>
      </c>
      <c r="D42" s="41">
        <v>0.97385600000000005</v>
      </c>
      <c r="E42" s="42">
        <v>0.98675500000000005</v>
      </c>
      <c r="F42" s="43">
        <v>0.980263</v>
      </c>
      <c r="G42" s="42">
        <v>0.99758800000000003</v>
      </c>
      <c r="H42" s="43">
        <v>0.82</v>
      </c>
      <c r="I42" s="42">
        <v>0.85714299999999999</v>
      </c>
      <c r="J42" s="43">
        <v>0.88235300000000005</v>
      </c>
      <c r="K42" s="42">
        <v>0.86956500000000003</v>
      </c>
      <c r="L42" s="41">
        <v>0.90992600000000001</v>
      </c>
      <c r="N42" s="44">
        <v>1234</v>
      </c>
      <c r="O42" s="110"/>
      <c r="P42" s="42">
        <v>0.980132</v>
      </c>
      <c r="Q42" s="43">
        <v>0.96178300000000005</v>
      </c>
      <c r="R42" s="42">
        <v>1</v>
      </c>
      <c r="S42" s="43">
        <v>0.98051900000000003</v>
      </c>
      <c r="T42" s="42">
        <v>0.99910100000000002</v>
      </c>
      <c r="U42" s="43">
        <v>0.84</v>
      </c>
      <c r="V42" s="42">
        <v>0.84210499999999999</v>
      </c>
      <c r="W42" s="43">
        <v>0.94117600000000001</v>
      </c>
      <c r="X42" s="42">
        <v>0.88888900000000004</v>
      </c>
      <c r="Y42" s="41">
        <v>0.94209600000000004</v>
      </c>
    </row>
    <row r="43" spans="1:25" x14ac:dyDescent="0.35">
      <c r="A43" s="44">
        <v>1</v>
      </c>
      <c r="B43" s="110"/>
      <c r="C43" s="42">
        <v>0.98986499999999999</v>
      </c>
      <c r="D43" s="41">
        <v>0.993197</v>
      </c>
      <c r="E43" s="42">
        <v>0.98648599999999997</v>
      </c>
      <c r="F43" s="43">
        <v>0.98983100000000002</v>
      </c>
      <c r="G43" s="42">
        <v>0.99981699999999996</v>
      </c>
      <c r="H43" s="43">
        <v>0.84</v>
      </c>
      <c r="I43" s="42">
        <v>0.89189200000000002</v>
      </c>
      <c r="J43" s="43">
        <v>0.89189200000000002</v>
      </c>
      <c r="K43" s="42">
        <v>0.89189200000000002</v>
      </c>
      <c r="L43" s="41">
        <v>0.88357600000000003</v>
      </c>
      <c r="N43" s="44">
        <v>1</v>
      </c>
      <c r="O43" s="110"/>
      <c r="P43" s="42">
        <v>1</v>
      </c>
      <c r="Q43" s="43">
        <v>1</v>
      </c>
      <c r="R43" s="42">
        <v>1</v>
      </c>
      <c r="S43" s="43">
        <v>1</v>
      </c>
      <c r="T43" s="42">
        <v>1</v>
      </c>
      <c r="U43" s="43">
        <v>0.86</v>
      </c>
      <c r="V43" s="42">
        <v>0.894737</v>
      </c>
      <c r="W43" s="43">
        <v>0.91891900000000004</v>
      </c>
      <c r="X43" s="42">
        <v>0.906667</v>
      </c>
      <c r="Y43" s="41">
        <v>0.84199599999999997</v>
      </c>
    </row>
    <row r="44" spans="1:25" x14ac:dyDescent="0.35">
      <c r="A44" s="44">
        <v>123456</v>
      </c>
      <c r="B44" s="110"/>
      <c r="C44" s="42">
        <v>1</v>
      </c>
      <c r="D44" s="41">
        <v>1</v>
      </c>
      <c r="E44" s="42">
        <v>1</v>
      </c>
      <c r="F44" s="43">
        <v>1</v>
      </c>
      <c r="G44" s="42">
        <v>1</v>
      </c>
      <c r="H44" s="43">
        <v>0.82</v>
      </c>
      <c r="I44" s="42">
        <v>0.87804899999999997</v>
      </c>
      <c r="J44" s="43">
        <v>0.9</v>
      </c>
      <c r="K44" s="42">
        <v>0.88888900000000004</v>
      </c>
      <c r="L44" s="41">
        <v>0.80249999999999999</v>
      </c>
      <c r="N44" s="44">
        <v>123456</v>
      </c>
      <c r="O44" s="110"/>
      <c r="P44" s="42">
        <v>0.98620699999999994</v>
      </c>
      <c r="Q44" s="43">
        <v>0.99300699999999997</v>
      </c>
      <c r="R44" s="42">
        <v>0.97931000000000001</v>
      </c>
      <c r="S44" s="43">
        <v>0.98611099999999996</v>
      </c>
      <c r="T44" s="42">
        <v>0.99947699999999995</v>
      </c>
      <c r="U44" s="43">
        <v>0.86</v>
      </c>
      <c r="V44" s="42">
        <v>0.92307700000000004</v>
      </c>
      <c r="W44" s="43">
        <v>0.9</v>
      </c>
      <c r="X44" s="42">
        <v>0.91139199999999998</v>
      </c>
      <c r="Y44" s="41">
        <v>0.8075</v>
      </c>
    </row>
    <row r="45" spans="1:25" x14ac:dyDescent="0.35">
      <c r="A45" s="44">
        <v>98765</v>
      </c>
      <c r="B45" s="110"/>
      <c r="C45" s="42">
        <v>1</v>
      </c>
      <c r="D45" s="41">
        <v>1</v>
      </c>
      <c r="E45" s="42">
        <v>1</v>
      </c>
      <c r="F45" s="43">
        <v>1</v>
      </c>
      <c r="G45" s="42">
        <v>1</v>
      </c>
      <c r="H45" s="43">
        <v>0.88</v>
      </c>
      <c r="I45" s="42">
        <v>0.88636400000000004</v>
      </c>
      <c r="J45" s="43">
        <v>0.97499999999999998</v>
      </c>
      <c r="K45" s="42">
        <v>0.92857100000000004</v>
      </c>
      <c r="L45" s="41">
        <v>0.81</v>
      </c>
      <c r="N45" s="44">
        <v>98765</v>
      </c>
      <c r="O45" s="110"/>
      <c r="P45" s="42">
        <v>0.97586200000000001</v>
      </c>
      <c r="Q45" s="43">
        <v>0.96621599999999996</v>
      </c>
      <c r="R45" s="42">
        <v>0.98620699999999994</v>
      </c>
      <c r="S45" s="43">
        <v>0.976109</v>
      </c>
      <c r="T45" s="42">
        <v>0.99878699999999998</v>
      </c>
      <c r="U45" s="43">
        <v>0.86</v>
      </c>
      <c r="V45" s="42">
        <v>0.88372099999999998</v>
      </c>
      <c r="W45" s="43">
        <v>0.95</v>
      </c>
      <c r="X45" s="42">
        <v>0.915663</v>
      </c>
      <c r="Y45" s="41">
        <v>0.86499999999999999</v>
      </c>
    </row>
    <row r="46" spans="1:25" x14ac:dyDescent="0.35">
      <c r="A46" s="44">
        <v>56789</v>
      </c>
      <c r="B46" s="110"/>
      <c r="C46" s="42">
        <v>0.99032299999999995</v>
      </c>
      <c r="D46" s="41">
        <v>0.993506</v>
      </c>
      <c r="E46" s="42">
        <v>0.987097</v>
      </c>
      <c r="F46" s="43">
        <v>0.99029100000000003</v>
      </c>
      <c r="G46" s="42">
        <v>0.99987499999999996</v>
      </c>
      <c r="H46" s="43">
        <v>0.76</v>
      </c>
      <c r="I46" s="42">
        <v>0.764706</v>
      </c>
      <c r="J46" s="43">
        <v>0.86666699999999997</v>
      </c>
      <c r="K46" s="42">
        <v>0.8125</v>
      </c>
      <c r="L46" s="41">
        <v>0.78249999999999997</v>
      </c>
      <c r="N46" s="44">
        <v>56789</v>
      </c>
      <c r="O46" s="110"/>
      <c r="P46" s="42">
        <v>0.98387100000000005</v>
      </c>
      <c r="Q46" s="43">
        <v>0.98701300000000003</v>
      </c>
      <c r="R46" s="42">
        <v>0.98064499999999999</v>
      </c>
      <c r="S46" s="43">
        <v>0.983819</v>
      </c>
      <c r="T46" s="42">
        <v>0.99927200000000005</v>
      </c>
      <c r="U46" s="43">
        <v>0.76</v>
      </c>
      <c r="V46" s="42">
        <v>0.78125</v>
      </c>
      <c r="W46" s="43">
        <v>0.83333299999999999</v>
      </c>
      <c r="X46" s="42">
        <v>0.80645199999999995</v>
      </c>
      <c r="Y46" s="41">
        <v>0.80083300000000002</v>
      </c>
    </row>
    <row r="47" spans="1:25" x14ac:dyDescent="0.35">
      <c r="A47" s="44">
        <v>5</v>
      </c>
      <c r="B47" s="110"/>
      <c r="C47" s="42">
        <v>0.98958299999999999</v>
      </c>
      <c r="D47" s="41">
        <v>0.98620699999999994</v>
      </c>
      <c r="E47" s="42">
        <v>0.99305600000000005</v>
      </c>
      <c r="F47" s="43">
        <v>0.98961900000000003</v>
      </c>
      <c r="G47" s="42">
        <v>0.99958999999999998</v>
      </c>
      <c r="H47" s="43">
        <v>0.94</v>
      </c>
      <c r="I47" s="42">
        <v>1</v>
      </c>
      <c r="J47" s="43">
        <v>0.92682900000000001</v>
      </c>
      <c r="K47" s="42">
        <v>0.96202500000000002</v>
      </c>
      <c r="L47" s="41">
        <v>0.98373999999999995</v>
      </c>
      <c r="N47" s="44">
        <v>5</v>
      </c>
      <c r="O47" s="110"/>
      <c r="P47" s="42">
        <v>1</v>
      </c>
      <c r="Q47" s="43">
        <v>1</v>
      </c>
      <c r="R47" s="42">
        <v>1</v>
      </c>
      <c r="S47" s="43">
        <v>1</v>
      </c>
      <c r="T47" s="42">
        <v>1</v>
      </c>
      <c r="U47" s="43">
        <v>0.98</v>
      </c>
      <c r="V47" s="42">
        <v>1</v>
      </c>
      <c r="W47" s="43">
        <v>0.97560999999999998</v>
      </c>
      <c r="X47" s="42">
        <v>0.98765400000000003</v>
      </c>
      <c r="Y47" s="41">
        <v>1</v>
      </c>
    </row>
    <row r="48" spans="1:25" x14ac:dyDescent="0.35">
      <c r="A48" s="44">
        <v>567890</v>
      </c>
      <c r="B48" s="110"/>
      <c r="C48" s="42">
        <v>1</v>
      </c>
      <c r="D48" s="41">
        <v>1</v>
      </c>
      <c r="E48" s="42">
        <v>1</v>
      </c>
      <c r="F48" s="43">
        <v>1</v>
      </c>
      <c r="G48" s="42">
        <v>1</v>
      </c>
      <c r="H48" s="43">
        <v>0.88</v>
      </c>
      <c r="I48" s="42">
        <v>0.90697700000000003</v>
      </c>
      <c r="J48" s="43">
        <v>0.95121999999999995</v>
      </c>
      <c r="K48" s="42">
        <v>0.92857100000000004</v>
      </c>
      <c r="L48" s="41">
        <v>0.94308899999999996</v>
      </c>
      <c r="N48" s="44">
        <v>567890</v>
      </c>
      <c r="O48" s="110"/>
      <c r="P48" s="42">
        <v>0.97916700000000001</v>
      </c>
      <c r="Q48" s="43">
        <v>0.972603</v>
      </c>
      <c r="R48" s="42">
        <v>0.98611099999999996</v>
      </c>
      <c r="S48" s="43">
        <v>0.97931000000000001</v>
      </c>
      <c r="T48" s="42">
        <v>0.99795</v>
      </c>
      <c r="U48" s="43">
        <v>0.9</v>
      </c>
      <c r="V48" s="42">
        <v>0.95</v>
      </c>
      <c r="W48" s="43">
        <v>0.92682900000000001</v>
      </c>
      <c r="X48" s="42">
        <v>0.93827199999999999</v>
      </c>
      <c r="Y48" s="41">
        <v>0.95664000000000005</v>
      </c>
    </row>
    <row r="49" spans="1:25" x14ac:dyDescent="0.35">
      <c r="A49" s="45">
        <v>9876</v>
      </c>
      <c r="B49" s="110"/>
      <c r="C49" s="42">
        <v>1</v>
      </c>
      <c r="D49" s="41">
        <v>1</v>
      </c>
      <c r="E49" s="42">
        <v>1</v>
      </c>
      <c r="F49" s="43">
        <v>1</v>
      </c>
      <c r="G49" s="42">
        <v>1</v>
      </c>
      <c r="H49" s="43">
        <v>0.82</v>
      </c>
      <c r="I49" s="42">
        <v>0.85714299999999999</v>
      </c>
      <c r="J49" s="43">
        <v>0.88235300000000005</v>
      </c>
      <c r="K49" s="42">
        <v>0.86956500000000003</v>
      </c>
      <c r="L49" s="41">
        <v>0.87867600000000001</v>
      </c>
      <c r="N49" s="45">
        <v>9876</v>
      </c>
      <c r="O49" s="110"/>
      <c r="P49" s="42">
        <v>0.990066</v>
      </c>
      <c r="Q49" s="43">
        <v>0.99333300000000002</v>
      </c>
      <c r="R49" s="42">
        <v>0.98675500000000005</v>
      </c>
      <c r="S49" s="43">
        <v>0.99003300000000005</v>
      </c>
      <c r="T49" s="42">
        <v>0.99988999999999995</v>
      </c>
      <c r="U49" s="43">
        <v>0.86</v>
      </c>
      <c r="V49" s="42">
        <v>0.86486499999999999</v>
      </c>
      <c r="W49" s="43">
        <v>0.94117600000000001</v>
      </c>
      <c r="X49" s="42">
        <v>0.90140799999999999</v>
      </c>
      <c r="Y49" s="41">
        <v>0.86397100000000004</v>
      </c>
    </row>
    <row r="50" spans="1:25" x14ac:dyDescent="0.35">
      <c r="A50" s="46" t="s">
        <v>14</v>
      </c>
      <c r="B50" s="59"/>
      <c r="C50" s="50">
        <f>AVERAGE(C40:C49)</f>
        <v>0.99364799999999998</v>
      </c>
      <c r="D50" s="48">
        <f t="shared" ref="D50:L50" si="12">AVERAGE(D40:D49)</f>
        <v>0.99333430000000011</v>
      </c>
      <c r="E50" s="50">
        <f t="shared" si="12"/>
        <v>0.99399709999999997</v>
      </c>
      <c r="F50" s="49">
        <f t="shared" si="12"/>
        <v>0.99365809999999999</v>
      </c>
      <c r="G50" s="50">
        <f t="shared" si="12"/>
        <v>0.99964419999999998</v>
      </c>
      <c r="H50" s="51">
        <f t="shared" si="12"/>
        <v>0.84999999999999987</v>
      </c>
      <c r="I50" s="51">
        <f t="shared" si="12"/>
        <v>0.87970360000000025</v>
      </c>
      <c r="J50" s="51">
        <f t="shared" si="12"/>
        <v>0.91951169999999993</v>
      </c>
      <c r="K50" s="51">
        <f t="shared" si="12"/>
        <v>0.89845869999999994</v>
      </c>
      <c r="L50" s="52">
        <f t="shared" si="12"/>
        <v>0.86988299999999996</v>
      </c>
      <c r="M50" s="15"/>
      <c r="N50" s="46" t="s">
        <v>14</v>
      </c>
      <c r="O50" s="59"/>
      <c r="P50" s="50">
        <f>AVERAGE(P40:P49)</f>
        <v>0.98953050000000009</v>
      </c>
      <c r="Q50" s="49">
        <f t="shared" ref="Q50:Y50" si="13">AVERAGE(Q40:Q49)</f>
        <v>0.98739550000000009</v>
      </c>
      <c r="R50" s="50">
        <f t="shared" si="13"/>
        <v>0.99190280000000008</v>
      </c>
      <c r="S50" s="49">
        <f t="shared" si="13"/>
        <v>0.98959010000000003</v>
      </c>
      <c r="T50" s="50">
        <f t="shared" si="13"/>
        <v>0.99944770000000016</v>
      </c>
      <c r="U50" s="51">
        <f t="shared" si="13"/>
        <v>0.874</v>
      </c>
      <c r="V50" s="51">
        <f t="shared" si="13"/>
        <v>0.89655699999999994</v>
      </c>
      <c r="W50" s="51">
        <f t="shared" si="13"/>
        <v>0.93336240000000004</v>
      </c>
      <c r="X50" s="51">
        <f t="shared" si="13"/>
        <v>0.91406150000000008</v>
      </c>
      <c r="Y50" s="52">
        <f t="shared" si="13"/>
        <v>0.88508600000000004</v>
      </c>
    </row>
    <row r="51" spans="1:25" x14ac:dyDescent="0.35">
      <c r="A51" s="53" t="s">
        <v>15</v>
      </c>
      <c r="B51" s="60"/>
      <c r="C51" s="57">
        <f>_xlfn.STDEV.S(C40:C49)</f>
        <v>7.2748559054076414E-3</v>
      </c>
      <c r="D51" s="55">
        <f t="shared" ref="D51:L51" si="14">_xlfn.STDEV.S(D40:D49)</f>
        <v>8.8070034890168711E-3</v>
      </c>
      <c r="E51" s="57">
        <f t="shared" si="14"/>
        <v>6.6046583804328677E-3</v>
      </c>
      <c r="F51" s="56">
        <f t="shared" si="14"/>
        <v>7.2492723381959671E-3</v>
      </c>
      <c r="G51" s="57">
        <f t="shared" si="14"/>
        <v>7.4178505422167209E-4</v>
      </c>
      <c r="H51" s="57">
        <f t="shared" si="14"/>
        <v>5.0990195135927854E-2</v>
      </c>
      <c r="I51" s="57">
        <f t="shared" si="14"/>
        <v>5.8843818271005419E-2</v>
      </c>
      <c r="J51" s="57">
        <f t="shared" si="14"/>
        <v>4.0090745759672079E-2</v>
      </c>
      <c r="K51" s="57">
        <f t="shared" si="14"/>
        <v>4.3006997154339116E-2</v>
      </c>
      <c r="L51" s="55">
        <f t="shared" si="14"/>
        <v>7.8170828267327422E-2</v>
      </c>
      <c r="M51" s="15"/>
      <c r="N51" s="53" t="s">
        <v>15</v>
      </c>
      <c r="O51" s="60"/>
      <c r="P51" s="57">
        <f>_xlfn.STDEV.S(P40:P49)</f>
        <v>9.8000334494893968E-3</v>
      </c>
      <c r="Q51" s="56">
        <f t="shared" ref="Q51:Y51" si="15">_xlfn.STDEV.S(Q40:Q49)</f>
        <v>1.5002859944024005E-2</v>
      </c>
      <c r="R51" s="57">
        <f t="shared" si="15"/>
        <v>8.8545458607429475E-3</v>
      </c>
      <c r="S51" s="56">
        <f t="shared" si="15"/>
        <v>9.7112496787088182E-3</v>
      </c>
      <c r="T51" s="57">
        <f t="shared" si="15"/>
        <v>6.8696838840419676E-4</v>
      </c>
      <c r="U51" s="57">
        <f t="shared" si="15"/>
        <v>5.7387571244419587E-2</v>
      </c>
      <c r="V51" s="57">
        <f t="shared" si="15"/>
        <v>5.9963394066713728E-2</v>
      </c>
      <c r="W51" s="57">
        <f t="shared" si="15"/>
        <v>4.3133889190648124E-2</v>
      </c>
      <c r="X51" s="57">
        <f t="shared" si="15"/>
        <v>4.7190764148765864E-2</v>
      </c>
      <c r="Y51" s="55">
        <f t="shared" si="15"/>
        <v>7.9779441999664163E-2</v>
      </c>
    </row>
    <row r="54" spans="1:25" ht="19.2" x14ac:dyDescent="0.45">
      <c r="A54" s="2" t="s">
        <v>40</v>
      </c>
    </row>
    <row r="55" spans="1:25" x14ac:dyDescent="0.35">
      <c r="A55" s="14"/>
      <c r="B55" s="111"/>
      <c r="C55" s="111"/>
      <c r="D55" s="111" t="s">
        <v>42</v>
      </c>
      <c r="E55" s="111"/>
      <c r="F55" s="111"/>
      <c r="G55" s="111"/>
      <c r="H55" s="111"/>
      <c r="I55" s="111" t="s">
        <v>43</v>
      </c>
      <c r="J55" s="111"/>
      <c r="K55" s="111"/>
      <c r="L55" s="111"/>
      <c r="M55" s="111"/>
      <c r="N55" s="111" t="s">
        <v>36</v>
      </c>
      <c r="O55" s="111"/>
      <c r="P55" s="111"/>
      <c r="Q55" s="111"/>
      <c r="R55" s="112"/>
    </row>
    <row r="56" spans="1:25" x14ac:dyDescent="0.35">
      <c r="A56" s="7" t="s">
        <v>37</v>
      </c>
      <c r="B56" s="7" t="s">
        <v>12</v>
      </c>
      <c r="C56" s="9" t="s">
        <v>38</v>
      </c>
      <c r="D56" s="8" t="s">
        <v>39</v>
      </c>
      <c r="E56" s="8" t="s">
        <v>28</v>
      </c>
      <c r="F56" s="8" t="s">
        <v>29</v>
      </c>
      <c r="G56" s="8" t="s">
        <v>30</v>
      </c>
      <c r="H56" s="8" t="s">
        <v>31</v>
      </c>
      <c r="I56" s="8" t="s">
        <v>39</v>
      </c>
      <c r="J56" s="8" t="s">
        <v>28</v>
      </c>
      <c r="K56" s="8" t="s">
        <v>29</v>
      </c>
      <c r="L56" s="8" t="s">
        <v>30</v>
      </c>
      <c r="M56" s="8" t="s">
        <v>31</v>
      </c>
      <c r="N56" s="8" t="s">
        <v>39</v>
      </c>
      <c r="O56" s="8" t="s">
        <v>28</v>
      </c>
      <c r="P56" s="8" t="s">
        <v>29</v>
      </c>
      <c r="Q56" s="8" t="s">
        <v>30</v>
      </c>
      <c r="R56" s="10" t="s">
        <v>31</v>
      </c>
    </row>
    <row r="57" spans="1:25" x14ac:dyDescent="0.35">
      <c r="A57" s="107" t="s">
        <v>1</v>
      </c>
      <c r="B57" s="107" t="s">
        <v>13</v>
      </c>
      <c r="C57" s="11" t="s">
        <v>32</v>
      </c>
      <c r="D57" s="16">
        <v>0.84600000000000009</v>
      </c>
      <c r="E57" s="16">
        <v>0.90200040000000004</v>
      </c>
      <c r="F57" s="16">
        <v>0.8856387</v>
      </c>
      <c r="G57" s="17">
        <v>0.89274179999999992</v>
      </c>
      <c r="H57" s="17">
        <v>0.87780569999999991</v>
      </c>
      <c r="I57" s="16">
        <v>0.81600000000000006</v>
      </c>
      <c r="J57" s="16">
        <v>0.88197660000000011</v>
      </c>
      <c r="K57" s="16">
        <v>0.86379440000000007</v>
      </c>
      <c r="L57" s="17">
        <v>0.87195060000000013</v>
      </c>
      <c r="M57" s="17">
        <v>0.84897899999999993</v>
      </c>
      <c r="N57" s="16">
        <f>D57-I57</f>
        <v>3.0000000000000027E-2</v>
      </c>
      <c r="O57" s="16">
        <f>E57-J57</f>
        <v>2.0023799999999925E-2</v>
      </c>
      <c r="P57" s="16">
        <f>F57-K57</f>
        <v>2.1844299999999928E-2</v>
      </c>
      <c r="Q57" s="16">
        <f>G57-L57</f>
        <v>2.0791199999999788E-2</v>
      </c>
      <c r="R57" s="18">
        <f>H57-M57</f>
        <v>2.8826699999999983E-2</v>
      </c>
    </row>
    <row r="58" spans="1:25" x14ac:dyDescent="0.35">
      <c r="A58" s="108"/>
      <c r="B58" s="108"/>
      <c r="C58" s="12" t="s">
        <v>33</v>
      </c>
      <c r="D58" s="19">
        <v>4.8120219820316244E-2</v>
      </c>
      <c r="E58" s="19">
        <v>5.4784817343656235E-2</v>
      </c>
      <c r="F58" s="19">
        <v>4.9901371985258201E-2</v>
      </c>
      <c r="G58" s="19">
        <v>4.1988380355098776E-2</v>
      </c>
      <c r="H58" s="19">
        <v>5.2433811284217056E-2</v>
      </c>
      <c r="I58" s="19">
        <v>7.3514926677814521E-2</v>
      </c>
      <c r="J58" s="19">
        <v>6.9407291530501333E-2</v>
      </c>
      <c r="K58" s="19">
        <v>5.9564809995686391E-2</v>
      </c>
      <c r="L58" s="19">
        <v>5.7582760699902355E-2</v>
      </c>
      <c r="M58" s="19">
        <v>7.9625420449613807E-2</v>
      </c>
      <c r="N58" s="19">
        <f>-(D58-I58)</f>
        <v>2.5394706857498277E-2</v>
      </c>
      <c r="O58" s="19">
        <f>-(E58-J58)</f>
        <v>1.4622474186845098E-2</v>
      </c>
      <c r="P58" s="19">
        <f>-(F58-K58)</f>
        <v>9.6634380104281895E-3</v>
      </c>
      <c r="Q58" s="19">
        <f>-(G58-L58)</f>
        <v>1.5594380344803579E-2</v>
      </c>
      <c r="R58" s="20">
        <f>-(H58-M58)</f>
        <v>2.719160916539675E-2</v>
      </c>
    </row>
    <row r="59" spans="1:25" x14ac:dyDescent="0.35">
      <c r="A59" s="108"/>
      <c r="B59" s="108" t="s">
        <v>16</v>
      </c>
      <c r="C59" s="12" t="s">
        <v>32</v>
      </c>
      <c r="D59" s="19">
        <v>0.8640000000000001</v>
      </c>
      <c r="E59" s="19">
        <v>0.89691560000000015</v>
      </c>
      <c r="F59" s="19">
        <v>0.92034909999999992</v>
      </c>
      <c r="G59" s="21">
        <v>0.90704069999999992</v>
      </c>
      <c r="H59" s="21">
        <v>0.88221969999999994</v>
      </c>
      <c r="I59" s="19">
        <v>0.8640000000000001</v>
      </c>
      <c r="J59" s="19">
        <v>0.91146270000000007</v>
      </c>
      <c r="K59" s="19">
        <v>0.89703379999999999</v>
      </c>
      <c r="L59" s="21">
        <v>0.90355790000000002</v>
      </c>
      <c r="M59" s="21">
        <v>0.89079529999999996</v>
      </c>
      <c r="N59" s="19">
        <f>D59-I59</f>
        <v>0</v>
      </c>
      <c r="O59" s="19">
        <f>E59-J59</f>
        <v>-1.4547099999999924E-2</v>
      </c>
      <c r="P59" s="19">
        <f>F59-K59</f>
        <v>2.3315299999999928E-2</v>
      </c>
      <c r="Q59" s="19">
        <f>G59-L59</f>
        <v>3.4827999999998971E-3</v>
      </c>
      <c r="R59" s="20">
        <f>H59-M59</f>
        <v>-8.5756000000000165E-3</v>
      </c>
    </row>
    <row r="60" spans="1:25" x14ac:dyDescent="0.35">
      <c r="A60" s="108"/>
      <c r="B60" s="108"/>
      <c r="C60" s="12" t="s">
        <v>33</v>
      </c>
      <c r="D60" s="19">
        <v>3.9777157040470142E-2</v>
      </c>
      <c r="E60" s="19">
        <v>5.1605244488434607E-2</v>
      </c>
      <c r="F60" s="19">
        <v>5.3222437750445072E-2</v>
      </c>
      <c r="G60" s="19">
        <v>3.6778948196700169E-2</v>
      </c>
      <c r="H60" s="19">
        <v>4.5653988335084154E-2</v>
      </c>
      <c r="I60" s="19">
        <v>6.2396581102920484E-2</v>
      </c>
      <c r="J60" s="19">
        <v>4.710890882967067E-2</v>
      </c>
      <c r="K60" s="19">
        <v>6.9121505326650845E-2</v>
      </c>
      <c r="L60" s="19">
        <v>5.3967505168388129E-2</v>
      </c>
      <c r="M60" s="19">
        <v>6.2634458304692178E-2</v>
      </c>
      <c r="N60" s="19">
        <f>-(D60-I60)</f>
        <v>2.2619424062450343E-2</v>
      </c>
      <c r="O60" s="19">
        <f>-(E60-J60)</f>
        <v>-4.4963356587639364E-3</v>
      </c>
      <c r="P60" s="19">
        <f>-(F60-K60)</f>
        <v>1.5899067576205773E-2</v>
      </c>
      <c r="Q60" s="19">
        <f>-(G60-L60)</f>
        <v>1.718855697168796E-2</v>
      </c>
      <c r="R60" s="20">
        <f>-(H60-M60)</f>
        <v>1.6980469969608024E-2</v>
      </c>
    </row>
    <row r="61" spans="1:25" x14ac:dyDescent="0.35">
      <c r="A61" s="108"/>
      <c r="B61" s="108" t="s">
        <v>17</v>
      </c>
      <c r="C61" s="12" t="s">
        <v>32</v>
      </c>
      <c r="D61" s="19">
        <v>0.83399999999999996</v>
      </c>
      <c r="E61" s="19">
        <v>0.87239619999999984</v>
      </c>
      <c r="F61" s="19">
        <v>0.90304569999999984</v>
      </c>
      <c r="G61" s="21">
        <v>0.8868590999999999</v>
      </c>
      <c r="H61" s="21">
        <v>0.8562654999999999</v>
      </c>
      <c r="I61" s="19">
        <v>0.83200000000000007</v>
      </c>
      <c r="J61" s="19">
        <v>0.87672019999999995</v>
      </c>
      <c r="K61" s="19">
        <v>0.89579749999999991</v>
      </c>
      <c r="L61" s="21">
        <v>0.88561929999999989</v>
      </c>
      <c r="M61" s="21">
        <v>0.84682259999999998</v>
      </c>
      <c r="N61" s="19">
        <f>D61-I61</f>
        <v>1.9999999999998908E-3</v>
      </c>
      <c r="O61" s="19">
        <f>E61-J61</f>
        <v>-4.3240000000001055E-3</v>
      </c>
      <c r="P61" s="19">
        <f>F61-K61</f>
        <v>7.2481999999999269E-3</v>
      </c>
      <c r="Q61" s="19">
        <f>G61-L61</f>
        <v>1.2398000000000131E-3</v>
      </c>
      <c r="R61" s="20">
        <f>H61-M61</f>
        <v>9.4428999999999208E-3</v>
      </c>
    </row>
    <row r="62" spans="1:25" x14ac:dyDescent="0.35">
      <c r="A62" s="108"/>
      <c r="B62" s="108"/>
      <c r="C62" s="12" t="s">
        <v>33</v>
      </c>
      <c r="D62" s="19">
        <v>6.3979163274720419E-2</v>
      </c>
      <c r="E62" s="19">
        <v>6.1072559804438084E-2</v>
      </c>
      <c r="F62" s="19">
        <v>5.5646859048926675E-2</v>
      </c>
      <c r="G62" s="19">
        <v>5.354581788099276E-2</v>
      </c>
      <c r="H62" s="19">
        <v>7.3874744035277565E-2</v>
      </c>
      <c r="I62" s="19">
        <v>5.2662447088350668E-2</v>
      </c>
      <c r="J62" s="19">
        <v>5.8046215510286846E-2</v>
      </c>
      <c r="K62" s="19">
        <v>3.8951261757483549E-2</v>
      </c>
      <c r="L62" s="19">
        <v>4.4056025835923461E-2</v>
      </c>
      <c r="M62" s="19">
        <v>8.8521350515881517E-2</v>
      </c>
      <c r="N62" s="19">
        <f>-(D62-I62)</f>
        <v>-1.131671618636975E-2</v>
      </c>
      <c r="O62" s="19">
        <f>-(E62-J62)</f>
        <v>-3.0263442941512383E-3</v>
      </c>
      <c r="P62" s="19">
        <f>-(F62-K62)</f>
        <v>-1.6695597291443126E-2</v>
      </c>
      <c r="Q62" s="19">
        <f>-(G62-L62)</f>
        <v>-9.4897920450692994E-3</v>
      </c>
      <c r="R62" s="20">
        <f>-(H62-M62)</f>
        <v>1.4646606480603952E-2</v>
      </c>
    </row>
    <row r="63" spans="1:25" x14ac:dyDescent="0.35">
      <c r="A63" s="108"/>
      <c r="B63" s="108" t="s">
        <v>18</v>
      </c>
      <c r="C63" s="12" t="s">
        <v>32</v>
      </c>
      <c r="D63" s="19">
        <v>0.84999999999999987</v>
      </c>
      <c r="E63" s="19">
        <v>0.87970360000000025</v>
      </c>
      <c r="F63" s="19">
        <v>0.91951169999999993</v>
      </c>
      <c r="G63" s="21">
        <v>0.89845869999999994</v>
      </c>
      <c r="H63" s="21">
        <v>0.86988299999999996</v>
      </c>
      <c r="I63" s="19">
        <v>0.874</v>
      </c>
      <c r="J63" s="19">
        <v>0.89655699999999994</v>
      </c>
      <c r="K63" s="19">
        <v>0.93336240000000004</v>
      </c>
      <c r="L63" s="21">
        <v>0.91406150000000008</v>
      </c>
      <c r="M63" s="21">
        <v>0.88508600000000004</v>
      </c>
      <c r="N63" s="19">
        <f>D63-I63</f>
        <v>-2.4000000000000132E-2</v>
      </c>
      <c r="O63" s="19">
        <f>E63-J63</f>
        <v>-1.6853399999999685E-2</v>
      </c>
      <c r="P63" s="19">
        <f>F63-K63</f>
        <v>-1.3850700000000105E-2</v>
      </c>
      <c r="Q63" s="19">
        <f>G63-L63</f>
        <v>-1.5602800000000139E-2</v>
      </c>
      <c r="R63" s="20">
        <f>H63-M63</f>
        <v>-1.5203000000000078E-2</v>
      </c>
    </row>
    <row r="64" spans="1:25" x14ac:dyDescent="0.35">
      <c r="A64" s="113"/>
      <c r="B64" s="113"/>
      <c r="C64" s="13" t="s">
        <v>33</v>
      </c>
      <c r="D64" s="22">
        <v>5.0990195135927854E-2</v>
      </c>
      <c r="E64" s="22">
        <v>5.8843818271005419E-2</v>
      </c>
      <c r="F64" s="22">
        <v>4.0090745759672079E-2</v>
      </c>
      <c r="G64" s="22">
        <v>4.3006997154339116E-2</v>
      </c>
      <c r="H64" s="22">
        <v>7.8170828267327422E-2</v>
      </c>
      <c r="I64" s="22">
        <v>5.7387571244419587E-2</v>
      </c>
      <c r="J64" s="22">
        <v>5.9963394066713728E-2</v>
      </c>
      <c r="K64" s="22">
        <v>4.3133889190648124E-2</v>
      </c>
      <c r="L64" s="22">
        <v>4.7190764148765864E-2</v>
      </c>
      <c r="M64" s="22">
        <v>7.9779441999664163E-2</v>
      </c>
      <c r="N64" s="22">
        <f>-(D64-I64)</f>
        <v>6.3973761084917327E-3</v>
      </c>
      <c r="O64" s="22">
        <f>-(E64-J64)</f>
        <v>1.1195757957083094E-3</v>
      </c>
      <c r="P64" s="22">
        <f>-(F64-K64)</f>
        <v>3.0431434309760447E-3</v>
      </c>
      <c r="Q64" s="22">
        <f>-(G64-L64)</f>
        <v>4.1837669944267478E-3</v>
      </c>
      <c r="R64" s="23">
        <f>-(H64-M64)</f>
        <v>1.6086137323367417E-3</v>
      </c>
    </row>
    <row r="68" spans="1:25" s="2" customFormat="1" ht="19.2" x14ac:dyDescent="0.45">
      <c r="A68" s="2" t="s">
        <v>21</v>
      </c>
      <c r="N68" s="2" t="s">
        <v>22</v>
      </c>
    </row>
    <row r="69" spans="1:25" x14ac:dyDescent="0.35">
      <c r="A69" s="3" t="s">
        <v>1</v>
      </c>
      <c r="B69" s="1"/>
      <c r="N69" s="3" t="s">
        <v>1</v>
      </c>
    </row>
    <row r="70" spans="1:25" ht="22.8" x14ac:dyDescent="0.35">
      <c r="A70" s="36" t="s">
        <v>19</v>
      </c>
      <c r="B70" s="37" t="s">
        <v>12</v>
      </c>
      <c r="C70" s="37" t="s">
        <v>2</v>
      </c>
      <c r="D70" s="37" t="s">
        <v>3</v>
      </c>
      <c r="E70" s="37" t="s">
        <v>4</v>
      </c>
      <c r="F70" s="38" t="s">
        <v>5</v>
      </c>
      <c r="G70" s="37" t="s">
        <v>6</v>
      </c>
      <c r="H70" s="38" t="s">
        <v>7</v>
      </c>
      <c r="I70" s="37" t="s">
        <v>8</v>
      </c>
      <c r="J70" s="38" t="s">
        <v>9</v>
      </c>
      <c r="K70" s="37" t="s">
        <v>10</v>
      </c>
      <c r="L70" s="39" t="s">
        <v>11</v>
      </c>
      <c r="N70" s="36" t="s">
        <v>19</v>
      </c>
      <c r="O70" s="37" t="s">
        <v>12</v>
      </c>
      <c r="P70" s="37" t="s">
        <v>2</v>
      </c>
      <c r="Q70" s="37" t="s">
        <v>3</v>
      </c>
      <c r="R70" s="37" t="s">
        <v>4</v>
      </c>
      <c r="S70" s="38" t="s">
        <v>5</v>
      </c>
      <c r="T70" s="37" t="s">
        <v>6</v>
      </c>
      <c r="U70" s="38" t="s">
        <v>7</v>
      </c>
      <c r="V70" s="37" t="s">
        <v>8</v>
      </c>
      <c r="W70" s="38" t="s">
        <v>9</v>
      </c>
      <c r="X70" s="37" t="s">
        <v>10</v>
      </c>
      <c r="Y70" s="39" t="s">
        <v>11</v>
      </c>
    </row>
    <row r="71" spans="1:25" x14ac:dyDescent="0.35">
      <c r="A71" s="40">
        <v>54321</v>
      </c>
      <c r="B71" s="107" t="s">
        <v>13</v>
      </c>
      <c r="C71" s="41">
        <v>0.98116400000000004</v>
      </c>
      <c r="D71" s="42">
        <v>0.99646599999999996</v>
      </c>
      <c r="E71" s="42">
        <v>0.96575299999999997</v>
      </c>
      <c r="F71" s="43">
        <v>0.98087000000000002</v>
      </c>
      <c r="G71" s="42">
        <v>0.99717299999999998</v>
      </c>
      <c r="H71" s="43">
        <v>0.88</v>
      </c>
      <c r="I71" s="42">
        <v>0.92307700000000004</v>
      </c>
      <c r="J71" s="43">
        <v>0.92307700000000004</v>
      </c>
      <c r="K71" s="42">
        <v>0.92307700000000004</v>
      </c>
      <c r="L71" s="41">
        <v>0.86480199999999996</v>
      </c>
      <c r="N71" s="40">
        <v>54321</v>
      </c>
      <c r="O71" s="107" t="s">
        <v>13</v>
      </c>
      <c r="P71" s="41">
        <v>0.97602699999999998</v>
      </c>
      <c r="Q71" s="42">
        <v>0.99290800000000001</v>
      </c>
      <c r="R71" s="42">
        <v>0.95890399999999998</v>
      </c>
      <c r="S71" s="43">
        <v>0.97560999999999998</v>
      </c>
      <c r="T71" s="42">
        <v>0.99592999999999998</v>
      </c>
      <c r="U71" s="43">
        <v>0.84</v>
      </c>
      <c r="V71" s="42">
        <v>0.91891900000000004</v>
      </c>
      <c r="W71" s="43">
        <v>0.87179499999999999</v>
      </c>
      <c r="X71" s="42">
        <v>0.894737</v>
      </c>
      <c r="Y71" s="41">
        <v>0.84848500000000004</v>
      </c>
    </row>
    <row r="72" spans="1:25" x14ac:dyDescent="0.35">
      <c r="A72" s="44">
        <v>4321</v>
      </c>
      <c r="B72" s="108"/>
      <c r="C72" s="41">
        <v>0.97818799999999995</v>
      </c>
      <c r="D72" s="42">
        <v>0.99307999999999996</v>
      </c>
      <c r="E72" s="42">
        <v>0.96308700000000003</v>
      </c>
      <c r="F72" s="43">
        <v>0.97785299999999997</v>
      </c>
      <c r="G72" s="42">
        <v>0.99750000000000005</v>
      </c>
      <c r="H72" s="43">
        <v>0.88</v>
      </c>
      <c r="I72" s="42">
        <v>0.94117600000000001</v>
      </c>
      <c r="J72" s="43">
        <v>0.88888900000000004</v>
      </c>
      <c r="K72" s="42">
        <v>0.91428600000000004</v>
      </c>
      <c r="L72" s="41">
        <v>0.94444399999999995</v>
      </c>
      <c r="N72" s="44">
        <v>4321</v>
      </c>
      <c r="O72" s="108"/>
      <c r="P72" s="41">
        <v>0.97147700000000003</v>
      </c>
      <c r="Q72" s="42">
        <v>0.99298200000000003</v>
      </c>
      <c r="R72" s="42">
        <v>0.94966399999999995</v>
      </c>
      <c r="S72" s="43">
        <v>0.97084000000000004</v>
      </c>
      <c r="T72" s="42">
        <v>0.99549600000000005</v>
      </c>
      <c r="U72" s="43">
        <v>0.9</v>
      </c>
      <c r="V72" s="42">
        <v>0.96969700000000003</v>
      </c>
      <c r="W72" s="43">
        <v>0.88888900000000004</v>
      </c>
      <c r="X72" s="42">
        <v>0.92753600000000003</v>
      </c>
      <c r="Y72" s="41">
        <v>0.98214299999999999</v>
      </c>
    </row>
    <row r="73" spans="1:25" x14ac:dyDescent="0.35">
      <c r="A73" s="44">
        <v>1234</v>
      </c>
      <c r="B73" s="108"/>
      <c r="C73" s="41">
        <v>0.98675500000000005</v>
      </c>
      <c r="D73" s="42">
        <v>1</v>
      </c>
      <c r="E73" s="42">
        <v>0.97350999999999999</v>
      </c>
      <c r="F73" s="43">
        <v>0.98657700000000004</v>
      </c>
      <c r="G73" s="42">
        <v>0.99862899999999999</v>
      </c>
      <c r="H73" s="43">
        <v>0.8</v>
      </c>
      <c r="I73" s="42">
        <v>0.85294099999999995</v>
      </c>
      <c r="J73" s="43">
        <v>0.85294099999999995</v>
      </c>
      <c r="K73" s="42">
        <v>0.85294099999999995</v>
      </c>
      <c r="L73" s="41">
        <v>0.84191199999999999</v>
      </c>
      <c r="N73" s="44">
        <v>1234</v>
      </c>
      <c r="O73" s="108"/>
      <c r="P73" s="41">
        <v>0.98344399999999998</v>
      </c>
      <c r="Q73" s="42">
        <v>1</v>
      </c>
      <c r="R73" s="42">
        <v>0.96688700000000005</v>
      </c>
      <c r="S73" s="43">
        <v>0.98316499999999996</v>
      </c>
      <c r="T73" s="42">
        <v>0.99845399999999995</v>
      </c>
      <c r="U73" s="43">
        <v>0.86</v>
      </c>
      <c r="V73" s="42">
        <v>0.885714</v>
      </c>
      <c r="W73" s="43">
        <v>0.91176500000000005</v>
      </c>
      <c r="X73" s="42">
        <v>0.89855099999999999</v>
      </c>
      <c r="Y73" s="41">
        <v>0.85661799999999999</v>
      </c>
    </row>
    <row r="74" spans="1:25" x14ac:dyDescent="0.35">
      <c r="A74" s="44">
        <v>1</v>
      </c>
      <c r="B74" s="108"/>
      <c r="C74" s="41">
        <v>0.98986499999999999</v>
      </c>
      <c r="D74" s="42">
        <v>1</v>
      </c>
      <c r="E74" s="42">
        <v>0.97972999999999999</v>
      </c>
      <c r="F74" s="43">
        <v>0.989761</v>
      </c>
      <c r="G74" s="42">
        <v>0.99778599999999995</v>
      </c>
      <c r="H74" s="43">
        <v>0.82</v>
      </c>
      <c r="I74" s="42">
        <v>0.91176500000000005</v>
      </c>
      <c r="J74" s="43">
        <v>0.83783799999999997</v>
      </c>
      <c r="K74" s="42">
        <v>0.87323899999999999</v>
      </c>
      <c r="L74" s="41">
        <v>0.79210000000000003</v>
      </c>
      <c r="N74" s="44">
        <v>1</v>
      </c>
      <c r="O74" s="108"/>
      <c r="P74" s="41">
        <v>0.98479700000000003</v>
      </c>
      <c r="Q74" s="42">
        <v>0.99653999999999998</v>
      </c>
      <c r="R74" s="42">
        <v>0.97297299999999998</v>
      </c>
      <c r="S74" s="43">
        <v>0.98461500000000002</v>
      </c>
      <c r="T74" s="42">
        <v>0.99705500000000002</v>
      </c>
      <c r="U74" s="43">
        <v>0.78</v>
      </c>
      <c r="V74" s="42">
        <v>0.90625</v>
      </c>
      <c r="W74" s="43">
        <v>0.78378400000000004</v>
      </c>
      <c r="X74" s="42">
        <v>0.84057999999999999</v>
      </c>
      <c r="Y74" s="41">
        <v>0.817048</v>
      </c>
    </row>
    <row r="75" spans="1:25" x14ac:dyDescent="0.35">
      <c r="A75" s="44">
        <v>123456</v>
      </c>
      <c r="B75" s="108"/>
      <c r="C75" s="41">
        <v>0.98620699999999994</v>
      </c>
      <c r="D75" s="42">
        <v>0.99300699999999997</v>
      </c>
      <c r="E75" s="42">
        <v>0.97931000000000001</v>
      </c>
      <c r="F75" s="42">
        <v>0.98611099999999996</v>
      </c>
      <c r="G75" s="41">
        <v>0.99933399999999994</v>
      </c>
      <c r="H75" s="43">
        <v>0.86</v>
      </c>
      <c r="I75" s="42">
        <v>0.94594599999999995</v>
      </c>
      <c r="J75" s="43">
        <v>0.875</v>
      </c>
      <c r="K75" s="42">
        <v>0.90909099999999998</v>
      </c>
      <c r="L75" s="41">
        <v>0.83250000000000002</v>
      </c>
      <c r="N75" s="44">
        <v>123456</v>
      </c>
      <c r="O75" s="108"/>
      <c r="P75" s="41">
        <v>0.98103399999999996</v>
      </c>
      <c r="Q75" s="42">
        <v>0.99293299999999995</v>
      </c>
      <c r="R75" s="42">
        <v>0.96896599999999999</v>
      </c>
      <c r="S75" s="42">
        <v>0.98080299999999998</v>
      </c>
      <c r="T75" s="41">
        <v>0.99826400000000004</v>
      </c>
      <c r="U75" s="43">
        <v>0.8</v>
      </c>
      <c r="V75" s="42">
        <v>0.94117600000000001</v>
      </c>
      <c r="W75" s="43">
        <v>0.8</v>
      </c>
      <c r="X75" s="42">
        <v>0.86486499999999999</v>
      </c>
      <c r="Y75" s="41">
        <v>0.84</v>
      </c>
    </row>
    <row r="76" spans="1:25" x14ac:dyDescent="0.35">
      <c r="A76" s="44">
        <v>98765</v>
      </c>
      <c r="B76" s="108"/>
      <c r="C76" s="41">
        <v>0.987931</v>
      </c>
      <c r="D76" s="42">
        <v>0.99649100000000002</v>
      </c>
      <c r="E76" s="42">
        <v>0.97931000000000001</v>
      </c>
      <c r="F76" s="42">
        <v>0.98782599999999998</v>
      </c>
      <c r="G76" s="41">
        <v>0.99884700000000004</v>
      </c>
      <c r="H76" s="43">
        <v>0.78</v>
      </c>
      <c r="I76" s="42">
        <v>0.87179499999999999</v>
      </c>
      <c r="J76" s="43">
        <v>0.85</v>
      </c>
      <c r="K76" s="42">
        <v>0.86075900000000005</v>
      </c>
      <c r="L76" s="41">
        <v>0.79</v>
      </c>
      <c r="N76" s="44">
        <v>98765</v>
      </c>
      <c r="O76" s="108"/>
      <c r="P76" s="41">
        <v>0.98965499999999995</v>
      </c>
      <c r="Q76" s="42">
        <v>0.99650300000000003</v>
      </c>
      <c r="R76" s="42">
        <v>0.98275900000000005</v>
      </c>
      <c r="S76" s="42">
        <v>0.98958299999999999</v>
      </c>
      <c r="T76" s="41">
        <v>0.99876299999999996</v>
      </c>
      <c r="U76" s="43">
        <v>0.76</v>
      </c>
      <c r="V76" s="42">
        <v>0.868421</v>
      </c>
      <c r="W76" s="43">
        <v>0.82499999999999996</v>
      </c>
      <c r="X76" s="42">
        <v>0.84615399999999996</v>
      </c>
      <c r="Y76" s="41">
        <v>0.81499999999999995</v>
      </c>
    </row>
    <row r="77" spans="1:25" x14ac:dyDescent="0.35">
      <c r="A77" s="44">
        <v>56789</v>
      </c>
      <c r="B77" s="108"/>
      <c r="C77" s="41">
        <v>0.99677400000000005</v>
      </c>
      <c r="D77" s="42">
        <v>1</v>
      </c>
      <c r="E77" s="42">
        <v>0.99354799999999999</v>
      </c>
      <c r="F77" s="42">
        <v>0.99676399999999998</v>
      </c>
      <c r="G77" s="42">
        <v>0.99995800000000001</v>
      </c>
      <c r="H77" s="43">
        <v>0.8</v>
      </c>
      <c r="I77" s="42">
        <v>0.83333299999999999</v>
      </c>
      <c r="J77" s="43">
        <v>0.83333299999999999</v>
      </c>
      <c r="K77" s="42">
        <v>0.83333299999999999</v>
      </c>
      <c r="L77" s="41">
        <v>0.82333299999999998</v>
      </c>
      <c r="N77" s="44">
        <v>56789</v>
      </c>
      <c r="O77" s="108"/>
      <c r="P77" s="41">
        <v>0.99032299999999995</v>
      </c>
      <c r="Q77" s="42">
        <v>1</v>
      </c>
      <c r="R77" s="42">
        <v>0.98064499999999999</v>
      </c>
      <c r="S77" s="42">
        <v>0.990228</v>
      </c>
      <c r="T77" s="42">
        <v>0.999969</v>
      </c>
      <c r="U77" s="43">
        <v>0.84</v>
      </c>
      <c r="V77" s="42">
        <v>0.86666699999999997</v>
      </c>
      <c r="W77" s="43">
        <v>0.86666699999999997</v>
      </c>
      <c r="X77" s="42">
        <v>0.86666699999999997</v>
      </c>
      <c r="Y77" s="41">
        <v>0.84166700000000005</v>
      </c>
    </row>
    <row r="78" spans="1:25" x14ac:dyDescent="0.35">
      <c r="A78" s="44">
        <v>5</v>
      </c>
      <c r="B78" s="108"/>
      <c r="C78" s="41">
        <v>0.98263900000000004</v>
      </c>
      <c r="D78" s="41">
        <v>0.99642900000000001</v>
      </c>
      <c r="E78" s="42">
        <v>0.96875</v>
      </c>
      <c r="F78" s="42">
        <v>0.98239399999999999</v>
      </c>
      <c r="G78" s="42">
        <v>0.99717900000000004</v>
      </c>
      <c r="H78" s="43">
        <v>0.9</v>
      </c>
      <c r="I78" s="42">
        <v>0.97368399999999999</v>
      </c>
      <c r="J78" s="43">
        <v>0.90243899999999999</v>
      </c>
      <c r="K78" s="42">
        <v>0.93670900000000001</v>
      </c>
      <c r="L78" s="41">
        <v>0.94579899999999995</v>
      </c>
      <c r="N78" s="44">
        <v>5</v>
      </c>
      <c r="O78" s="108"/>
      <c r="P78" s="41">
        <v>0.97222200000000003</v>
      </c>
      <c r="Q78" s="41">
        <v>0.989209</v>
      </c>
      <c r="R78" s="42">
        <v>0.95486099999999996</v>
      </c>
      <c r="S78" s="42">
        <v>0.97173100000000001</v>
      </c>
      <c r="T78" s="42">
        <v>0.99510500000000002</v>
      </c>
      <c r="U78" s="43">
        <v>0.84</v>
      </c>
      <c r="V78" s="42">
        <v>0.97142899999999999</v>
      </c>
      <c r="W78" s="43">
        <v>0.82926800000000001</v>
      </c>
      <c r="X78" s="42">
        <v>0.894737</v>
      </c>
      <c r="Y78" s="41">
        <v>0.97019</v>
      </c>
    </row>
    <row r="79" spans="1:25" x14ac:dyDescent="0.35">
      <c r="A79" s="44">
        <v>567890</v>
      </c>
      <c r="B79" s="108"/>
      <c r="C79" s="41">
        <v>0.98784700000000003</v>
      </c>
      <c r="D79" s="43">
        <v>0.99298200000000003</v>
      </c>
      <c r="E79" s="42">
        <v>0.98263900000000004</v>
      </c>
      <c r="F79" s="41">
        <v>0.987784</v>
      </c>
      <c r="G79" s="42">
        <v>0.99711899999999998</v>
      </c>
      <c r="H79" s="43">
        <v>0.88</v>
      </c>
      <c r="I79" s="42">
        <v>1</v>
      </c>
      <c r="J79" s="43">
        <v>0.85365899999999995</v>
      </c>
      <c r="K79" s="42">
        <v>0.92105300000000001</v>
      </c>
      <c r="L79" s="41">
        <v>0.95121999999999995</v>
      </c>
      <c r="N79" s="44">
        <v>567890</v>
      </c>
      <c r="O79" s="108"/>
      <c r="P79" s="41">
        <v>0.98263900000000004</v>
      </c>
      <c r="Q79" s="43">
        <v>0.98943700000000001</v>
      </c>
      <c r="R79" s="42">
        <v>0.97569399999999995</v>
      </c>
      <c r="S79" s="41">
        <v>0.98251699999999997</v>
      </c>
      <c r="T79" s="42">
        <v>0.99700999999999995</v>
      </c>
      <c r="U79" s="43">
        <v>0.88</v>
      </c>
      <c r="V79" s="42">
        <v>1</v>
      </c>
      <c r="W79" s="43">
        <v>0.85365899999999995</v>
      </c>
      <c r="X79" s="42">
        <v>0.92105300000000001</v>
      </c>
      <c r="Y79" s="41">
        <v>0.94850900000000005</v>
      </c>
    </row>
    <row r="80" spans="1:25" x14ac:dyDescent="0.35">
      <c r="A80" s="45">
        <v>9876</v>
      </c>
      <c r="B80" s="108"/>
      <c r="C80" s="41">
        <v>0.990066</v>
      </c>
      <c r="D80" s="43">
        <v>1</v>
      </c>
      <c r="E80" s="42">
        <v>0.980132</v>
      </c>
      <c r="F80" s="41">
        <v>0.98996700000000004</v>
      </c>
      <c r="G80" s="42">
        <v>0.99948499999999996</v>
      </c>
      <c r="H80" s="43">
        <v>0.82</v>
      </c>
      <c r="I80" s="42">
        <v>0.87878800000000001</v>
      </c>
      <c r="J80" s="43">
        <v>0.85294099999999995</v>
      </c>
      <c r="K80" s="42">
        <v>0.865672</v>
      </c>
      <c r="L80" s="41">
        <v>0.83455900000000005</v>
      </c>
      <c r="N80" s="45">
        <v>9876</v>
      </c>
      <c r="O80" s="108"/>
      <c r="P80" s="41">
        <v>0.990066</v>
      </c>
      <c r="Q80" s="43">
        <v>1</v>
      </c>
      <c r="R80" s="42">
        <v>0.980132</v>
      </c>
      <c r="S80" s="41">
        <v>0.98996700000000004</v>
      </c>
      <c r="T80" s="42">
        <v>0.99845399999999995</v>
      </c>
      <c r="U80" s="43">
        <v>0.78</v>
      </c>
      <c r="V80" s="42">
        <v>0.84848500000000004</v>
      </c>
      <c r="W80" s="43">
        <v>0.82352899999999996</v>
      </c>
      <c r="X80" s="42">
        <v>0.83582100000000004</v>
      </c>
      <c r="Y80" s="41">
        <v>0.81433800000000001</v>
      </c>
    </row>
    <row r="81" spans="1:25" x14ac:dyDescent="0.35">
      <c r="A81" s="46" t="s">
        <v>14</v>
      </c>
      <c r="B81" s="47"/>
      <c r="C81" s="48">
        <f>AVERAGE(C71:C80)</f>
        <v>0.98674359999999994</v>
      </c>
      <c r="D81" s="49">
        <f t="shared" ref="D81:G81" si="16">AVERAGE(D71:D80)</f>
        <v>0.99684549999999983</v>
      </c>
      <c r="E81" s="50">
        <f t="shared" si="16"/>
        <v>0.97657689999999986</v>
      </c>
      <c r="F81" s="48">
        <f t="shared" si="16"/>
        <v>0.98659070000000004</v>
      </c>
      <c r="G81" s="50">
        <f t="shared" si="16"/>
        <v>0.99830099999999999</v>
      </c>
      <c r="H81" s="51">
        <f>AVERAGE(H71:H80)</f>
        <v>0.84199999999999997</v>
      </c>
      <c r="I81" s="51">
        <f t="shared" ref="I81:L81" si="17">AVERAGE(I71:I80)</f>
        <v>0.91325049999999997</v>
      </c>
      <c r="J81" s="51">
        <f t="shared" si="17"/>
        <v>0.86701169999999994</v>
      </c>
      <c r="K81" s="51">
        <f t="shared" si="17"/>
        <v>0.88901600000000003</v>
      </c>
      <c r="L81" s="52">
        <f t="shared" si="17"/>
        <v>0.86206689999999997</v>
      </c>
      <c r="N81" s="46" t="s">
        <v>14</v>
      </c>
      <c r="O81" s="47"/>
      <c r="P81" s="50">
        <f>AVERAGE(P71:P80)</f>
        <v>0.98216840000000016</v>
      </c>
      <c r="Q81" s="49">
        <f t="shared" ref="Q81:T81" si="18">AVERAGE(Q71:Q80)</f>
        <v>0.99505120000000002</v>
      </c>
      <c r="R81" s="50">
        <f t="shared" si="18"/>
        <v>0.96914849999999997</v>
      </c>
      <c r="S81" s="49">
        <f t="shared" si="18"/>
        <v>0.98190589999999989</v>
      </c>
      <c r="T81" s="50">
        <f t="shared" si="18"/>
        <v>0.99745000000000006</v>
      </c>
      <c r="U81" s="51">
        <f>AVERAGE(U71:U80)</f>
        <v>0.82799999999999996</v>
      </c>
      <c r="V81" s="51">
        <f t="shared" ref="V81:Y81" si="19">AVERAGE(V71:V80)</f>
        <v>0.91767579999999993</v>
      </c>
      <c r="W81" s="51">
        <f t="shared" si="19"/>
        <v>0.84543560000000006</v>
      </c>
      <c r="X81" s="51">
        <f t="shared" si="19"/>
        <v>0.87907009999999985</v>
      </c>
      <c r="Y81" s="52">
        <f t="shared" si="19"/>
        <v>0.87339979999999984</v>
      </c>
    </row>
    <row r="82" spans="1:25" x14ac:dyDescent="0.35">
      <c r="A82" s="53" t="s">
        <v>15</v>
      </c>
      <c r="B82" s="54"/>
      <c r="C82" s="55">
        <f>_xlfn.STDEV.S(C71:C80)</f>
        <v>5.2226414389655489E-3</v>
      </c>
      <c r="D82" s="56">
        <f t="shared" ref="D82:G82" si="20">_xlfn.STDEV.S(D71:D80)</f>
        <v>3.0566202922690834E-3</v>
      </c>
      <c r="E82" s="57">
        <f t="shared" si="20"/>
        <v>9.0190427608600587E-3</v>
      </c>
      <c r="F82" s="55">
        <f t="shared" si="20"/>
        <v>5.3209498744741712E-3</v>
      </c>
      <c r="G82" s="57">
        <f t="shared" si="20"/>
        <v>1.0778328050099139E-3</v>
      </c>
      <c r="H82" s="57">
        <f>_xlfn.STDEV.P(H71:H80)</f>
        <v>4.0447496832313364E-2</v>
      </c>
      <c r="I82" s="57">
        <f t="shared" ref="I82:L82" si="21">_xlfn.STDEV.P(I71:I80)</f>
        <v>5.1044632174695903E-2</v>
      </c>
      <c r="J82" s="57">
        <f t="shared" si="21"/>
        <v>2.7910324215422534E-2</v>
      </c>
      <c r="K82" s="57">
        <f t="shared" si="21"/>
        <v>3.3907282539301212E-2</v>
      </c>
      <c r="L82" s="55">
        <f t="shared" si="21"/>
        <v>5.9480445105009057E-2</v>
      </c>
      <c r="N82" s="53" t="s">
        <v>15</v>
      </c>
      <c r="O82" s="54"/>
      <c r="P82" s="57">
        <f>_xlfn.STDEV.S(P71:P80)</f>
        <v>7.0389194909445969E-3</v>
      </c>
      <c r="Q82" s="56">
        <f t="shared" ref="Q82:T82" si="22">_xlfn.STDEV.S(Q71:Q80)</f>
        <v>4.1741043164305837E-3</v>
      </c>
      <c r="R82" s="57">
        <f t="shared" si="22"/>
        <v>1.1495886851391692E-2</v>
      </c>
      <c r="S82" s="56">
        <f t="shared" si="22"/>
        <v>7.2212035231131793E-3</v>
      </c>
      <c r="T82" s="57">
        <f t="shared" si="22"/>
        <v>1.5890291934944835E-3</v>
      </c>
      <c r="U82" s="57">
        <f>_xlfn.STDEV.P(U71:U80)</f>
        <v>4.3999999999999991E-2</v>
      </c>
      <c r="V82" s="57">
        <f t="shared" ref="V82:Y82" si="23">_xlfn.STDEV.P(V71:V80)</f>
        <v>4.8881587516773635E-2</v>
      </c>
      <c r="W82" s="57">
        <f t="shared" si="23"/>
        <v>3.811196608468264E-2</v>
      </c>
      <c r="X82" s="57">
        <f t="shared" si="23"/>
        <v>3.1261766064795513E-2</v>
      </c>
      <c r="Y82" s="55">
        <f t="shared" si="23"/>
        <v>6.3193409320592933E-2</v>
      </c>
    </row>
    <row r="83" spans="1:25" x14ac:dyDescent="0.35">
      <c r="A83" s="40">
        <v>54321</v>
      </c>
      <c r="B83" s="109" t="s">
        <v>16</v>
      </c>
      <c r="C83" s="42">
        <v>0.99315100000000001</v>
      </c>
      <c r="D83" s="58">
        <v>1</v>
      </c>
      <c r="E83" s="42">
        <v>0.98630099999999998</v>
      </c>
      <c r="F83" s="41">
        <v>0.99310299999999996</v>
      </c>
      <c r="G83" s="42">
        <v>0.99996499999999999</v>
      </c>
      <c r="H83" s="43">
        <v>0.88</v>
      </c>
      <c r="I83" s="42">
        <v>0.88372099999999998</v>
      </c>
      <c r="J83" s="43">
        <v>0.97435899999999998</v>
      </c>
      <c r="K83" s="42">
        <v>0.92682900000000001</v>
      </c>
      <c r="L83" s="41">
        <v>0.82284400000000002</v>
      </c>
      <c r="N83" s="40">
        <v>54321</v>
      </c>
      <c r="O83" s="109" t="s">
        <v>16</v>
      </c>
      <c r="P83" s="42">
        <v>0.99486300000000005</v>
      </c>
      <c r="Q83" s="58">
        <v>1</v>
      </c>
      <c r="R83" s="42">
        <v>0.98972599999999999</v>
      </c>
      <c r="S83" s="41">
        <v>0.99483600000000005</v>
      </c>
      <c r="T83" s="42">
        <v>0.99998799999999999</v>
      </c>
      <c r="U83" s="43">
        <v>0.88</v>
      </c>
      <c r="V83" s="42">
        <v>0.88372099999999998</v>
      </c>
      <c r="W83" s="43">
        <v>0.97435899999999998</v>
      </c>
      <c r="X83" s="42">
        <v>0.92682900000000001</v>
      </c>
      <c r="Y83" s="41">
        <v>0.87412599999999996</v>
      </c>
    </row>
    <row r="84" spans="1:25" x14ac:dyDescent="0.35">
      <c r="A84" s="44">
        <v>4321</v>
      </c>
      <c r="B84" s="109"/>
      <c r="C84" s="42">
        <v>0.99161100000000002</v>
      </c>
      <c r="D84" s="58">
        <v>1</v>
      </c>
      <c r="E84" s="42">
        <v>0.98322100000000001</v>
      </c>
      <c r="F84" s="41">
        <v>0.99153999999999998</v>
      </c>
      <c r="G84" s="42">
        <v>0.99998900000000002</v>
      </c>
      <c r="H84" s="43">
        <v>0.9</v>
      </c>
      <c r="I84" s="42">
        <v>0.89743600000000001</v>
      </c>
      <c r="J84" s="43">
        <v>0.97222200000000003</v>
      </c>
      <c r="K84" s="42">
        <v>0.93333299999999997</v>
      </c>
      <c r="L84" s="41">
        <v>0.95039700000000005</v>
      </c>
      <c r="N84" s="44">
        <v>4321</v>
      </c>
      <c r="O84" s="109"/>
      <c r="P84" s="42">
        <v>0.99328899999999998</v>
      </c>
      <c r="Q84" s="58">
        <v>1</v>
      </c>
      <c r="R84" s="42">
        <v>0.98657700000000004</v>
      </c>
      <c r="S84" s="41">
        <v>0.99324299999999999</v>
      </c>
      <c r="T84" s="42">
        <v>1</v>
      </c>
      <c r="U84" s="43">
        <v>0.9</v>
      </c>
      <c r="V84" s="42">
        <v>0.89743600000000001</v>
      </c>
      <c r="W84" s="43">
        <v>0.97222200000000003</v>
      </c>
      <c r="X84" s="42">
        <v>0.93333299999999997</v>
      </c>
      <c r="Y84" s="41">
        <v>0.96031699999999998</v>
      </c>
    </row>
    <row r="85" spans="1:25" x14ac:dyDescent="0.35">
      <c r="A85" s="44">
        <v>1234</v>
      </c>
      <c r="B85" s="109"/>
      <c r="C85" s="42">
        <v>0.99503299999999995</v>
      </c>
      <c r="D85" s="58">
        <v>1</v>
      </c>
      <c r="E85" s="42">
        <v>0.990066</v>
      </c>
      <c r="F85" s="41">
        <v>0.995008</v>
      </c>
      <c r="G85" s="42">
        <v>1</v>
      </c>
      <c r="H85" s="43">
        <v>0.8</v>
      </c>
      <c r="I85" s="42">
        <v>0.8</v>
      </c>
      <c r="J85" s="43">
        <v>0.94117600000000001</v>
      </c>
      <c r="K85" s="42">
        <v>0.86486499999999999</v>
      </c>
      <c r="L85" s="41">
        <v>0.93566199999999999</v>
      </c>
      <c r="N85" s="44">
        <v>1234</v>
      </c>
      <c r="O85" s="109"/>
      <c r="P85" s="42">
        <v>0.99503299999999995</v>
      </c>
      <c r="Q85" s="58">
        <v>1</v>
      </c>
      <c r="R85" s="42">
        <v>0.990066</v>
      </c>
      <c r="S85" s="41">
        <v>0.995008</v>
      </c>
      <c r="T85" s="42">
        <v>0.99991200000000002</v>
      </c>
      <c r="U85" s="43">
        <v>0.84</v>
      </c>
      <c r="V85" s="42">
        <v>0.84210499999999999</v>
      </c>
      <c r="W85" s="43">
        <v>0.94117600000000001</v>
      </c>
      <c r="X85" s="42">
        <v>0.88888900000000004</v>
      </c>
      <c r="Y85" s="41">
        <v>0.93198499999999995</v>
      </c>
    </row>
    <row r="86" spans="1:25" x14ac:dyDescent="0.35">
      <c r="A86" s="44">
        <v>1</v>
      </c>
      <c r="B86" s="109"/>
      <c r="C86" s="42">
        <v>0.99493200000000004</v>
      </c>
      <c r="D86" s="58">
        <v>1</v>
      </c>
      <c r="E86" s="42">
        <v>0.98986499999999999</v>
      </c>
      <c r="F86" s="43">
        <v>0.99490699999999999</v>
      </c>
      <c r="G86" s="42">
        <v>1</v>
      </c>
      <c r="H86" s="43">
        <v>0.84</v>
      </c>
      <c r="I86" s="42">
        <v>0.93939399999999995</v>
      </c>
      <c r="J86" s="43">
        <v>0.83783799999999997</v>
      </c>
      <c r="K86" s="42">
        <v>0.885714</v>
      </c>
      <c r="L86" s="41">
        <v>0.88565499999999997</v>
      </c>
      <c r="N86" s="44">
        <v>1</v>
      </c>
      <c r="O86" s="109"/>
      <c r="P86" s="42">
        <v>0.99493200000000004</v>
      </c>
      <c r="Q86" s="58">
        <v>1</v>
      </c>
      <c r="R86" s="42">
        <v>0.98986499999999999</v>
      </c>
      <c r="S86" s="43">
        <v>0.99490699999999999</v>
      </c>
      <c r="T86" s="42">
        <v>1</v>
      </c>
      <c r="U86" s="43">
        <v>0.86</v>
      </c>
      <c r="V86" s="42">
        <v>0.94117600000000001</v>
      </c>
      <c r="W86" s="43">
        <v>0.86486499999999999</v>
      </c>
      <c r="X86" s="42">
        <v>0.90140799999999999</v>
      </c>
      <c r="Y86" s="41">
        <v>0.87733899999999998</v>
      </c>
    </row>
    <row r="87" spans="1:25" x14ac:dyDescent="0.35">
      <c r="A87" s="44">
        <v>123456</v>
      </c>
      <c r="B87" s="109"/>
      <c r="C87" s="42">
        <v>0.99655199999999999</v>
      </c>
      <c r="D87" s="58">
        <v>1</v>
      </c>
      <c r="E87" s="42">
        <v>0.99310299999999996</v>
      </c>
      <c r="F87" s="43">
        <v>0.99653999999999998</v>
      </c>
      <c r="G87" s="42">
        <v>0.99997599999999998</v>
      </c>
      <c r="H87" s="43">
        <v>0.86</v>
      </c>
      <c r="I87" s="42">
        <v>0.90243899999999999</v>
      </c>
      <c r="J87" s="43">
        <v>0.92500000000000004</v>
      </c>
      <c r="K87" s="42">
        <v>0.91357999999999995</v>
      </c>
      <c r="L87" s="41">
        <v>0.85250000000000004</v>
      </c>
      <c r="N87" s="44">
        <v>123456</v>
      </c>
      <c r="O87" s="109"/>
      <c r="P87" s="42">
        <v>0.98965499999999995</v>
      </c>
      <c r="Q87" s="58">
        <v>1</v>
      </c>
      <c r="R87" s="42">
        <v>0.97931000000000001</v>
      </c>
      <c r="S87" s="43">
        <v>0.98954699999999995</v>
      </c>
      <c r="T87" s="42">
        <v>1</v>
      </c>
      <c r="U87" s="43">
        <v>0.88</v>
      </c>
      <c r="V87" s="42">
        <v>0.90476199999999996</v>
      </c>
      <c r="W87" s="43">
        <v>0.95</v>
      </c>
      <c r="X87" s="42">
        <v>0.92682900000000001</v>
      </c>
      <c r="Y87" s="41">
        <v>0.8125</v>
      </c>
    </row>
    <row r="88" spans="1:25" x14ac:dyDescent="0.35">
      <c r="A88" s="44">
        <v>98765</v>
      </c>
      <c r="B88" s="109"/>
      <c r="C88" s="42">
        <v>0.98965499999999995</v>
      </c>
      <c r="D88" s="58">
        <v>1</v>
      </c>
      <c r="E88" s="42">
        <v>0.97931000000000001</v>
      </c>
      <c r="F88" s="43">
        <v>0.98954699999999995</v>
      </c>
      <c r="G88" s="42">
        <v>0.99984499999999998</v>
      </c>
      <c r="H88" s="43">
        <v>0.88</v>
      </c>
      <c r="I88" s="42">
        <v>0.88636400000000004</v>
      </c>
      <c r="J88" s="43">
        <v>0.97499999999999998</v>
      </c>
      <c r="K88" s="42">
        <v>0.92857100000000004</v>
      </c>
      <c r="L88" s="41">
        <v>0.92500000000000004</v>
      </c>
      <c r="N88" s="44">
        <v>98765</v>
      </c>
      <c r="O88" s="109"/>
      <c r="P88" s="42">
        <v>0.99655199999999999</v>
      </c>
      <c r="Q88" s="58">
        <v>1</v>
      </c>
      <c r="R88" s="42">
        <v>0.99310299999999996</v>
      </c>
      <c r="S88" s="43">
        <v>0.99653999999999998</v>
      </c>
      <c r="T88" s="42">
        <v>0.99990500000000004</v>
      </c>
      <c r="U88" s="43">
        <v>0.9</v>
      </c>
      <c r="V88" s="42">
        <v>0.88888900000000004</v>
      </c>
      <c r="W88" s="43">
        <v>1</v>
      </c>
      <c r="X88" s="42">
        <v>0.94117600000000001</v>
      </c>
      <c r="Y88" s="41">
        <v>0.95</v>
      </c>
    </row>
    <row r="89" spans="1:25" x14ac:dyDescent="0.35">
      <c r="A89" s="44">
        <v>56789</v>
      </c>
      <c r="B89" s="109"/>
      <c r="C89" s="42">
        <v>0.99354799999999999</v>
      </c>
      <c r="D89" s="58">
        <v>1</v>
      </c>
      <c r="E89" s="42">
        <v>0.987097</v>
      </c>
      <c r="F89" s="43">
        <v>0.993506</v>
      </c>
      <c r="G89" s="42">
        <v>1</v>
      </c>
      <c r="H89" s="43">
        <v>0.76</v>
      </c>
      <c r="I89" s="42">
        <v>0.78125</v>
      </c>
      <c r="J89" s="43">
        <v>0.83333299999999999</v>
      </c>
      <c r="K89" s="42">
        <v>0.80645199999999995</v>
      </c>
      <c r="L89" s="41">
        <v>0.84166700000000005</v>
      </c>
      <c r="N89" s="44">
        <v>56789</v>
      </c>
      <c r="O89" s="109"/>
      <c r="P89" s="42">
        <v>0.99677400000000005</v>
      </c>
      <c r="Q89" s="58">
        <v>1</v>
      </c>
      <c r="R89" s="42">
        <v>0.99354799999999999</v>
      </c>
      <c r="S89" s="43">
        <v>0.99676399999999998</v>
      </c>
      <c r="T89" s="42">
        <v>1</v>
      </c>
      <c r="U89" s="43">
        <v>0.8</v>
      </c>
      <c r="V89" s="42">
        <v>0.8125</v>
      </c>
      <c r="W89" s="43">
        <v>0.86666699999999997</v>
      </c>
      <c r="X89" s="42">
        <v>0.83870999999999996</v>
      </c>
      <c r="Y89" s="41">
        <v>0.85333300000000001</v>
      </c>
    </row>
    <row r="90" spans="1:25" x14ac:dyDescent="0.35">
      <c r="A90" s="44">
        <v>5</v>
      </c>
      <c r="B90" s="109"/>
      <c r="C90" s="42">
        <v>0.97916700000000001</v>
      </c>
      <c r="D90" s="43">
        <v>1</v>
      </c>
      <c r="E90" s="42">
        <v>0.95833299999999999</v>
      </c>
      <c r="F90" s="43">
        <v>0.97872300000000001</v>
      </c>
      <c r="G90" s="42">
        <v>0.99960199999999999</v>
      </c>
      <c r="H90" s="43">
        <v>0.9</v>
      </c>
      <c r="I90" s="42">
        <v>0.95</v>
      </c>
      <c r="J90" s="43">
        <v>0.92682900000000001</v>
      </c>
      <c r="K90" s="42">
        <v>0.93827199999999999</v>
      </c>
      <c r="L90" s="41">
        <v>0.95392999999999994</v>
      </c>
      <c r="N90" s="44">
        <v>5</v>
      </c>
      <c r="O90" s="109"/>
      <c r="P90" s="42">
        <v>0.99131899999999995</v>
      </c>
      <c r="Q90" s="43">
        <v>0.99649100000000002</v>
      </c>
      <c r="R90" s="42">
        <v>0.98611099999999996</v>
      </c>
      <c r="S90" s="43">
        <v>0.99127399999999999</v>
      </c>
      <c r="T90" s="42">
        <v>0.99989099999999997</v>
      </c>
      <c r="U90" s="43">
        <v>0.9</v>
      </c>
      <c r="V90" s="42">
        <v>0.95</v>
      </c>
      <c r="W90" s="43">
        <v>0.92682900000000001</v>
      </c>
      <c r="X90" s="42">
        <v>0.93827199999999999</v>
      </c>
      <c r="Y90" s="41">
        <v>0.89430900000000002</v>
      </c>
    </row>
    <row r="91" spans="1:25" x14ac:dyDescent="0.35">
      <c r="A91" s="44">
        <v>567890</v>
      </c>
      <c r="B91" s="110"/>
      <c r="C91" s="42">
        <v>0.99826400000000004</v>
      </c>
      <c r="D91" s="43">
        <v>1</v>
      </c>
      <c r="E91" s="42">
        <v>0.99652799999999997</v>
      </c>
      <c r="F91" s="43">
        <v>0.99826099999999995</v>
      </c>
      <c r="G91" s="42">
        <v>0.99995199999999995</v>
      </c>
      <c r="H91" s="43">
        <v>0.84</v>
      </c>
      <c r="I91" s="42">
        <v>0.92307700000000004</v>
      </c>
      <c r="J91" s="43">
        <v>0.87804899999999997</v>
      </c>
      <c r="K91" s="42">
        <v>0.9</v>
      </c>
      <c r="L91" s="41">
        <v>0.899729</v>
      </c>
      <c r="N91" s="44">
        <v>567890</v>
      </c>
      <c r="O91" s="110"/>
      <c r="P91" s="42">
        <v>0.99826400000000004</v>
      </c>
      <c r="Q91" s="43">
        <v>1</v>
      </c>
      <c r="R91" s="42">
        <v>0.99652799999999997</v>
      </c>
      <c r="S91" s="43">
        <v>0.99826099999999995</v>
      </c>
      <c r="T91" s="42">
        <v>1</v>
      </c>
      <c r="U91" s="43">
        <v>0.86</v>
      </c>
      <c r="V91" s="42">
        <v>0.92500000000000004</v>
      </c>
      <c r="W91" s="43">
        <v>0.90243899999999999</v>
      </c>
      <c r="X91" s="42">
        <v>0.91357999999999995</v>
      </c>
      <c r="Y91" s="41">
        <v>0.92682900000000001</v>
      </c>
    </row>
    <row r="92" spans="1:25" x14ac:dyDescent="0.35">
      <c r="A92" s="45">
        <v>9876</v>
      </c>
      <c r="B92" s="110"/>
      <c r="C92" s="42">
        <v>0.99668900000000005</v>
      </c>
      <c r="D92" s="43">
        <v>1</v>
      </c>
      <c r="E92" s="42">
        <v>0.99337699999999995</v>
      </c>
      <c r="F92" s="43">
        <v>0.99667799999999995</v>
      </c>
      <c r="G92" s="42">
        <v>0.99995599999999996</v>
      </c>
      <c r="H92" s="43">
        <v>0.88</v>
      </c>
      <c r="I92" s="42">
        <v>0.88888900000000004</v>
      </c>
      <c r="J92" s="43">
        <v>0.94117600000000001</v>
      </c>
      <c r="K92" s="42">
        <v>0.91428600000000004</v>
      </c>
      <c r="L92" s="41">
        <v>0.891544</v>
      </c>
      <c r="N92" s="45">
        <v>9876</v>
      </c>
      <c r="O92" s="110"/>
      <c r="P92" s="42">
        <v>0.99668900000000005</v>
      </c>
      <c r="Q92" s="43">
        <v>1</v>
      </c>
      <c r="R92" s="42">
        <v>0.99337699999999995</v>
      </c>
      <c r="S92" s="43">
        <v>0.99667799999999995</v>
      </c>
      <c r="T92" s="42">
        <v>0.99995599999999996</v>
      </c>
      <c r="U92" s="43">
        <v>0.88</v>
      </c>
      <c r="V92" s="42">
        <v>0.868421</v>
      </c>
      <c r="W92" s="43">
        <v>0.97058800000000001</v>
      </c>
      <c r="X92" s="42">
        <v>0.91666700000000001</v>
      </c>
      <c r="Y92" s="41">
        <v>0.87132399999999999</v>
      </c>
    </row>
    <row r="93" spans="1:25" x14ac:dyDescent="0.35">
      <c r="A93" s="46" t="s">
        <v>14</v>
      </c>
      <c r="B93" s="59"/>
      <c r="C93" s="48">
        <f>AVERAGE(C83:C92)</f>
        <v>0.99286019999999997</v>
      </c>
      <c r="D93" s="49">
        <f t="shared" ref="D93:G93" si="24">AVERAGE(D83:D92)</f>
        <v>1</v>
      </c>
      <c r="E93" s="50">
        <f t="shared" si="24"/>
        <v>0.98572009999999999</v>
      </c>
      <c r="F93" s="48">
        <f t="shared" si="24"/>
        <v>0.99278129999999987</v>
      </c>
      <c r="G93" s="50">
        <f t="shared" si="24"/>
        <v>0.99992849999999989</v>
      </c>
      <c r="H93" s="51">
        <f>AVERAGE(H83:H92)</f>
        <v>0.85400000000000009</v>
      </c>
      <c r="I93" s="51">
        <f t="shared" ref="I93:L93" si="25">AVERAGE(I83:I92)</f>
        <v>0.88525700000000018</v>
      </c>
      <c r="J93" s="51">
        <f t="shared" si="25"/>
        <v>0.92049819999999993</v>
      </c>
      <c r="K93" s="51">
        <f t="shared" si="25"/>
        <v>0.90119020000000005</v>
      </c>
      <c r="L93" s="52">
        <f t="shared" si="25"/>
        <v>0.89589280000000004</v>
      </c>
      <c r="N93" s="46" t="s">
        <v>14</v>
      </c>
      <c r="O93" s="59"/>
      <c r="P93" s="50">
        <f>AVERAGE(P83:P92)</f>
        <v>0.99473700000000009</v>
      </c>
      <c r="Q93" s="49">
        <f t="shared" ref="Q93:T93" si="26">AVERAGE(Q83:Q92)</f>
        <v>0.99964909999999985</v>
      </c>
      <c r="R93" s="50">
        <f t="shared" si="26"/>
        <v>0.98982110000000001</v>
      </c>
      <c r="S93" s="49">
        <f t="shared" si="26"/>
        <v>0.99470579999999986</v>
      </c>
      <c r="T93" s="50">
        <f t="shared" si="26"/>
        <v>0.99996519999999989</v>
      </c>
      <c r="U93" s="51">
        <f>AVERAGE(U83:U92)</f>
        <v>0.87000000000000011</v>
      </c>
      <c r="V93" s="51">
        <f t="shared" ref="V93:Y93" si="27">AVERAGE(V83:V92)</f>
        <v>0.89140099999999989</v>
      </c>
      <c r="W93" s="51">
        <f t="shared" si="27"/>
        <v>0.93691449999999976</v>
      </c>
      <c r="X93" s="51">
        <f t="shared" si="27"/>
        <v>0.91256930000000003</v>
      </c>
      <c r="Y93" s="52">
        <f t="shared" si="27"/>
        <v>0.89520619999999995</v>
      </c>
    </row>
    <row r="94" spans="1:25" x14ac:dyDescent="0.35">
      <c r="A94" s="53" t="s">
        <v>15</v>
      </c>
      <c r="B94" s="60"/>
      <c r="C94" s="55">
        <f>_xlfn.STDEV.S(C83:C92)</f>
        <v>5.4405752718705187E-3</v>
      </c>
      <c r="D94" s="56">
        <f t="shared" ref="D94:G94" si="28">_xlfn.STDEV.S(D83:D92)</f>
        <v>0</v>
      </c>
      <c r="E94" s="57">
        <f t="shared" si="28"/>
        <v>1.0881352565538687E-2</v>
      </c>
      <c r="F94" s="55">
        <f t="shared" si="28"/>
        <v>5.5685825455556058E-3</v>
      </c>
      <c r="G94" s="57">
        <f t="shared" si="28"/>
        <v>1.235891491101794E-4</v>
      </c>
      <c r="H94" s="57">
        <f>_xlfn.STDEV.P(H83:H92)</f>
        <v>4.2941821107167773E-2</v>
      </c>
      <c r="I94" s="57">
        <f t="shared" ref="I94:L94" si="29">_xlfn.STDEV.P(I83:I92)</f>
        <v>5.2057046256966964E-2</v>
      </c>
      <c r="J94" s="57">
        <f t="shared" si="29"/>
        <v>5.0689926868757673E-2</v>
      </c>
      <c r="K94" s="57">
        <f t="shared" si="29"/>
        <v>3.8309344702826764E-2</v>
      </c>
      <c r="L94" s="55">
        <f t="shared" si="29"/>
        <v>4.3664383038810928E-2</v>
      </c>
      <c r="N94" s="53" t="s">
        <v>15</v>
      </c>
      <c r="O94" s="60"/>
      <c r="P94" s="57">
        <f>_xlfn.STDEV.S(P83:P92)</f>
        <v>2.6550014856660739E-3</v>
      </c>
      <c r="Q94" s="56">
        <f t="shared" ref="Q94:T94" si="30">_xlfn.STDEV.S(Q83:Q92)</f>
        <v>1.1096432309530794E-3</v>
      </c>
      <c r="R94" s="57">
        <f t="shared" si="30"/>
        <v>4.9117860623425031E-3</v>
      </c>
      <c r="S94" s="56">
        <f t="shared" si="30"/>
        <v>2.6834577114031224E-3</v>
      </c>
      <c r="T94" s="57">
        <f t="shared" si="30"/>
        <v>4.5484551712026806E-5</v>
      </c>
      <c r="U94" s="57">
        <f>_xlfn.STDEV.P(U83:U92)</f>
        <v>0.03</v>
      </c>
      <c r="V94" s="57">
        <f t="shared" ref="V94:Y94" si="31">_xlfn.STDEV.P(V83:V92)</f>
        <v>4.0625189395250831E-2</v>
      </c>
      <c r="W94" s="57">
        <f t="shared" si="31"/>
        <v>4.4008981876998705E-2</v>
      </c>
      <c r="X94" s="57">
        <f t="shared" si="31"/>
        <v>2.9112061898979268E-2</v>
      </c>
      <c r="Y94" s="55">
        <f t="shared" si="31"/>
        <v>4.4184742744073989E-2</v>
      </c>
    </row>
    <row r="95" spans="1:25" x14ac:dyDescent="0.35">
      <c r="A95" s="40">
        <v>54321</v>
      </c>
      <c r="B95" s="110" t="s">
        <v>17</v>
      </c>
      <c r="C95" s="42">
        <v>0.98116400000000004</v>
      </c>
      <c r="D95" s="43">
        <v>0.98954699999999995</v>
      </c>
      <c r="E95" s="42">
        <v>0.972603</v>
      </c>
      <c r="F95" s="43">
        <v>0.98100200000000004</v>
      </c>
      <c r="G95" s="42">
        <v>0.99922599999999995</v>
      </c>
      <c r="H95" s="43">
        <v>0.88</v>
      </c>
      <c r="I95" s="42">
        <v>0.90243899999999999</v>
      </c>
      <c r="J95" s="43">
        <v>0.94871799999999995</v>
      </c>
      <c r="K95" s="42">
        <v>0.92500000000000004</v>
      </c>
      <c r="L95" s="41">
        <v>0.82633999999999996</v>
      </c>
      <c r="N95" s="40">
        <v>54321</v>
      </c>
      <c r="O95" s="110" t="s">
        <v>17</v>
      </c>
      <c r="P95" s="42">
        <v>0.982877</v>
      </c>
      <c r="Q95" s="43">
        <v>0.98958299999999999</v>
      </c>
      <c r="R95" s="42">
        <v>0.97602699999999998</v>
      </c>
      <c r="S95" s="43">
        <v>0.98275900000000005</v>
      </c>
      <c r="T95" s="42">
        <v>0.99835799999999997</v>
      </c>
      <c r="U95" s="43">
        <v>0.86</v>
      </c>
      <c r="V95" s="42">
        <v>0.88095199999999996</v>
      </c>
      <c r="W95" s="43">
        <v>0.94871799999999995</v>
      </c>
      <c r="X95" s="42">
        <v>0.91357999999999995</v>
      </c>
      <c r="Y95" s="41">
        <v>0.80069900000000005</v>
      </c>
    </row>
    <row r="96" spans="1:25" x14ac:dyDescent="0.35">
      <c r="A96" s="44">
        <v>4321</v>
      </c>
      <c r="B96" s="110"/>
      <c r="C96" s="42">
        <v>0.98154399999999997</v>
      </c>
      <c r="D96" s="43">
        <v>0.99653999999999998</v>
      </c>
      <c r="E96" s="42">
        <v>0.96644300000000005</v>
      </c>
      <c r="F96" s="43">
        <v>0.98126100000000005</v>
      </c>
      <c r="G96" s="42">
        <v>0.99803500000000001</v>
      </c>
      <c r="H96" s="43">
        <v>0.88</v>
      </c>
      <c r="I96" s="42">
        <v>0.875</v>
      </c>
      <c r="J96" s="43">
        <v>0.97222200000000003</v>
      </c>
      <c r="K96" s="42">
        <v>0.92105300000000001</v>
      </c>
      <c r="L96" s="41">
        <v>0.93254000000000004</v>
      </c>
      <c r="N96" s="44">
        <v>4321</v>
      </c>
      <c r="O96" s="110"/>
      <c r="P96" s="42">
        <v>0.97315399999999996</v>
      </c>
      <c r="Q96" s="43">
        <v>0.982877</v>
      </c>
      <c r="R96" s="42">
        <v>0.96308700000000003</v>
      </c>
      <c r="S96" s="43">
        <v>0.972881</v>
      </c>
      <c r="T96" s="42">
        <v>0.99768000000000001</v>
      </c>
      <c r="U96" s="43">
        <v>0.88</v>
      </c>
      <c r="V96" s="42">
        <v>0.894737</v>
      </c>
      <c r="W96" s="43">
        <v>0.94444399999999995</v>
      </c>
      <c r="X96" s="42">
        <v>0.91891900000000004</v>
      </c>
      <c r="Y96" s="41">
        <v>0.93650800000000001</v>
      </c>
    </row>
    <row r="97" spans="1:25" x14ac:dyDescent="0.35">
      <c r="A97" s="44">
        <v>1234</v>
      </c>
      <c r="B97" s="110"/>
      <c r="C97" s="42">
        <v>0.98178799999999999</v>
      </c>
      <c r="D97" s="43">
        <v>0.97704899999999995</v>
      </c>
      <c r="E97" s="42">
        <v>0.98675500000000005</v>
      </c>
      <c r="F97" s="43">
        <v>0.98187800000000003</v>
      </c>
      <c r="G97" s="42">
        <v>0.99884899999999999</v>
      </c>
      <c r="H97" s="43">
        <v>0.84</v>
      </c>
      <c r="I97" s="42">
        <v>0.86111099999999996</v>
      </c>
      <c r="J97" s="43">
        <v>0.91176500000000005</v>
      </c>
      <c r="K97" s="42">
        <v>0.885714</v>
      </c>
      <c r="L97" s="41">
        <v>0.90441199999999999</v>
      </c>
      <c r="N97" s="44">
        <v>1234</v>
      </c>
      <c r="O97" s="110"/>
      <c r="P97" s="42">
        <v>0.98178799999999999</v>
      </c>
      <c r="Q97" s="43">
        <v>0.98338899999999996</v>
      </c>
      <c r="R97" s="42">
        <v>0.980132</v>
      </c>
      <c r="S97" s="43">
        <v>0.98175800000000002</v>
      </c>
      <c r="T97" s="42">
        <v>0.99897999999999998</v>
      </c>
      <c r="U97" s="43">
        <v>0.84</v>
      </c>
      <c r="V97" s="42">
        <v>0.86111099999999996</v>
      </c>
      <c r="W97" s="43">
        <v>0.91176500000000005</v>
      </c>
      <c r="X97" s="42">
        <v>0.885714</v>
      </c>
      <c r="Y97" s="41">
        <v>0.90992600000000001</v>
      </c>
    </row>
    <row r="98" spans="1:25" x14ac:dyDescent="0.35">
      <c r="A98" s="44">
        <v>1</v>
      </c>
      <c r="B98" s="109"/>
      <c r="C98" s="42">
        <v>0.97635099999999997</v>
      </c>
      <c r="D98" s="43">
        <v>0.982877</v>
      </c>
      <c r="E98" s="42">
        <v>0.96959499999999998</v>
      </c>
      <c r="F98" s="43">
        <v>0.97619</v>
      </c>
      <c r="G98" s="42">
        <v>0.99831099999999995</v>
      </c>
      <c r="H98" s="43">
        <v>0.86</v>
      </c>
      <c r="I98" s="42">
        <v>0.91666700000000001</v>
      </c>
      <c r="J98" s="43">
        <v>0.89189200000000002</v>
      </c>
      <c r="K98" s="42">
        <v>0.90410999999999997</v>
      </c>
      <c r="L98" s="41">
        <v>0.86278600000000005</v>
      </c>
      <c r="N98" s="44">
        <v>1</v>
      </c>
      <c r="O98" s="109"/>
      <c r="P98" s="42">
        <v>0.98141900000000004</v>
      </c>
      <c r="Q98" s="43">
        <v>0.97979799999999995</v>
      </c>
      <c r="R98" s="42">
        <v>0.98310799999999998</v>
      </c>
      <c r="S98" s="43">
        <v>0.98145000000000004</v>
      </c>
      <c r="T98" s="42">
        <v>0.99877899999999997</v>
      </c>
      <c r="U98" s="43">
        <v>0.88</v>
      </c>
      <c r="V98" s="42">
        <v>0.91891900000000004</v>
      </c>
      <c r="W98" s="43">
        <v>0.91891900000000004</v>
      </c>
      <c r="X98" s="42">
        <v>0.91891900000000004</v>
      </c>
      <c r="Y98" s="41">
        <v>0.88357600000000003</v>
      </c>
    </row>
    <row r="99" spans="1:25" x14ac:dyDescent="0.35">
      <c r="A99" s="44">
        <v>123456</v>
      </c>
      <c r="B99" s="109"/>
      <c r="C99" s="42">
        <v>0.96896599999999999</v>
      </c>
      <c r="D99" s="43">
        <v>0.97887299999999999</v>
      </c>
      <c r="E99" s="42">
        <v>0.95862099999999995</v>
      </c>
      <c r="F99" s="43">
        <v>0.96864099999999997</v>
      </c>
      <c r="G99" s="42">
        <v>0.99554100000000001</v>
      </c>
      <c r="H99" s="43">
        <v>0.8</v>
      </c>
      <c r="I99" s="42">
        <v>0.894737</v>
      </c>
      <c r="J99" s="43">
        <v>0.85</v>
      </c>
      <c r="K99" s="42">
        <v>0.87179499999999999</v>
      </c>
      <c r="L99" s="41">
        <v>0.79</v>
      </c>
      <c r="N99" s="44">
        <v>123456</v>
      </c>
      <c r="O99" s="109"/>
      <c r="P99" s="42">
        <v>0.96551699999999996</v>
      </c>
      <c r="Q99" s="43">
        <v>0.972028</v>
      </c>
      <c r="R99" s="42">
        <v>0.95862099999999995</v>
      </c>
      <c r="S99" s="43">
        <v>0.96527799999999997</v>
      </c>
      <c r="T99" s="42">
        <v>0.99618300000000004</v>
      </c>
      <c r="U99" s="43">
        <v>0.76</v>
      </c>
      <c r="V99" s="42">
        <v>0.88888900000000004</v>
      </c>
      <c r="W99" s="43">
        <v>0.8</v>
      </c>
      <c r="X99" s="42">
        <v>0.84210499999999999</v>
      </c>
      <c r="Y99" s="41">
        <v>0.77249999999999996</v>
      </c>
    </row>
    <row r="100" spans="1:25" x14ac:dyDescent="0.35">
      <c r="A100" s="44">
        <v>98765</v>
      </c>
      <c r="B100" s="109"/>
      <c r="C100" s="42">
        <v>0.97413799999999995</v>
      </c>
      <c r="D100" s="43">
        <v>0.97250899999999996</v>
      </c>
      <c r="E100" s="42">
        <v>0.97586200000000001</v>
      </c>
      <c r="F100" s="43">
        <v>0.97418199999999999</v>
      </c>
      <c r="G100" s="42">
        <v>0.998668</v>
      </c>
      <c r="H100" s="43">
        <v>0.88</v>
      </c>
      <c r="I100" s="42">
        <v>0.88636400000000004</v>
      </c>
      <c r="J100" s="43">
        <v>0.97499999999999998</v>
      </c>
      <c r="K100" s="42">
        <v>0.92857100000000004</v>
      </c>
      <c r="L100" s="41">
        <v>0.87250000000000005</v>
      </c>
      <c r="N100" s="44">
        <v>98765</v>
      </c>
      <c r="O100" s="109"/>
      <c r="P100" s="42">
        <v>0.97758599999999996</v>
      </c>
      <c r="Q100" s="43">
        <v>0.97923899999999997</v>
      </c>
      <c r="R100" s="42">
        <v>0.97586200000000001</v>
      </c>
      <c r="S100" s="43">
        <v>0.97754700000000005</v>
      </c>
      <c r="T100" s="42">
        <v>0.99853700000000001</v>
      </c>
      <c r="U100" s="43">
        <v>0.88</v>
      </c>
      <c r="V100" s="42">
        <v>0.88636400000000004</v>
      </c>
      <c r="W100" s="43">
        <v>0.97499999999999998</v>
      </c>
      <c r="X100" s="42">
        <v>0.92857100000000004</v>
      </c>
      <c r="Y100" s="41">
        <v>0.83499999999999996</v>
      </c>
    </row>
    <row r="101" spans="1:25" x14ac:dyDescent="0.35">
      <c r="A101" s="44">
        <v>56789</v>
      </c>
      <c r="B101" s="109"/>
      <c r="C101" s="42">
        <v>0.99193500000000001</v>
      </c>
      <c r="D101" s="43">
        <v>0.99674300000000005</v>
      </c>
      <c r="E101" s="42">
        <v>0.987097</v>
      </c>
      <c r="F101" s="43">
        <v>0.991896</v>
      </c>
      <c r="G101" s="42">
        <v>0.99989600000000001</v>
      </c>
      <c r="H101" s="43">
        <v>0.74</v>
      </c>
      <c r="I101" s="42">
        <v>0.75757600000000003</v>
      </c>
      <c r="J101" s="43">
        <v>0.83333299999999999</v>
      </c>
      <c r="K101" s="42">
        <v>0.793651</v>
      </c>
      <c r="L101" s="41">
        <v>0.80416699999999997</v>
      </c>
      <c r="N101" s="44">
        <v>56789</v>
      </c>
      <c r="O101" s="109"/>
      <c r="P101" s="42">
        <v>0.987097</v>
      </c>
      <c r="Q101" s="43">
        <v>0.99026000000000003</v>
      </c>
      <c r="R101" s="42">
        <v>0.98387100000000005</v>
      </c>
      <c r="S101" s="43">
        <v>0.98705500000000002</v>
      </c>
      <c r="T101" s="42">
        <v>0.99965700000000002</v>
      </c>
      <c r="U101" s="43">
        <v>0.74</v>
      </c>
      <c r="V101" s="42">
        <v>0.75757600000000003</v>
      </c>
      <c r="W101" s="43">
        <v>0.83333299999999999</v>
      </c>
      <c r="X101" s="42">
        <v>0.793651</v>
      </c>
      <c r="Y101" s="41">
        <v>0.79249999999999998</v>
      </c>
    </row>
    <row r="102" spans="1:25" x14ac:dyDescent="0.35">
      <c r="A102" s="44">
        <v>5</v>
      </c>
      <c r="B102" s="109"/>
      <c r="C102" s="42">
        <v>0.97743100000000005</v>
      </c>
      <c r="D102" s="43">
        <v>0.98586600000000002</v>
      </c>
      <c r="E102" s="42">
        <v>0.96875</v>
      </c>
      <c r="F102" s="43">
        <v>0.97723300000000002</v>
      </c>
      <c r="G102" s="42">
        <v>0.99834800000000001</v>
      </c>
      <c r="H102" s="43">
        <v>0.92</v>
      </c>
      <c r="I102" s="42">
        <v>0.97435899999999998</v>
      </c>
      <c r="J102" s="43">
        <v>0.92682900000000001</v>
      </c>
      <c r="K102" s="42">
        <v>0.95</v>
      </c>
      <c r="L102" s="41">
        <v>0.98102999999999996</v>
      </c>
      <c r="N102" s="44">
        <v>5</v>
      </c>
      <c r="O102" s="109"/>
      <c r="P102" s="42">
        <v>0.97916700000000001</v>
      </c>
      <c r="Q102" s="43">
        <v>0.98251699999999997</v>
      </c>
      <c r="R102" s="42">
        <v>0.97569399999999995</v>
      </c>
      <c r="S102" s="43">
        <v>0.97909400000000002</v>
      </c>
      <c r="T102" s="42">
        <v>0.998228</v>
      </c>
      <c r="U102" s="43">
        <v>0.94</v>
      </c>
      <c r="V102" s="42">
        <v>1</v>
      </c>
      <c r="W102" s="43">
        <v>0.92682900000000001</v>
      </c>
      <c r="X102" s="42">
        <v>0.96202500000000002</v>
      </c>
      <c r="Y102" s="41">
        <v>0.97831999999999997</v>
      </c>
    </row>
    <row r="103" spans="1:25" x14ac:dyDescent="0.35">
      <c r="A103" s="44">
        <v>567890</v>
      </c>
      <c r="B103" s="109"/>
      <c r="C103" s="42">
        <v>0.98611099999999996</v>
      </c>
      <c r="D103" s="43">
        <v>0.98275900000000005</v>
      </c>
      <c r="E103" s="42">
        <v>0.98958299999999999</v>
      </c>
      <c r="F103" s="43">
        <v>0.98615900000000001</v>
      </c>
      <c r="G103" s="42">
        <v>0.99914400000000003</v>
      </c>
      <c r="H103" s="43">
        <v>0.88</v>
      </c>
      <c r="I103" s="42">
        <v>0.92682900000000001</v>
      </c>
      <c r="J103" s="43">
        <v>0.92682900000000001</v>
      </c>
      <c r="K103" s="42">
        <v>0.92682900000000001</v>
      </c>
      <c r="L103" s="41">
        <v>0.95121999999999995</v>
      </c>
      <c r="N103" s="44">
        <v>567890</v>
      </c>
      <c r="O103" s="109"/>
      <c r="P103" s="42">
        <v>0.97916700000000001</v>
      </c>
      <c r="Q103" s="43">
        <v>0.97916700000000001</v>
      </c>
      <c r="R103" s="42">
        <v>0.97916700000000001</v>
      </c>
      <c r="S103" s="43">
        <v>0.97916700000000001</v>
      </c>
      <c r="T103" s="42">
        <v>0.99811899999999998</v>
      </c>
      <c r="U103" s="43">
        <v>0.9</v>
      </c>
      <c r="V103" s="42">
        <v>0.95</v>
      </c>
      <c r="W103" s="43">
        <v>0.92682900000000001</v>
      </c>
      <c r="X103" s="42">
        <v>0.93827199999999999</v>
      </c>
      <c r="Y103" s="41">
        <v>0.95392999999999994</v>
      </c>
    </row>
    <row r="104" spans="1:25" x14ac:dyDescent="0.35">
      <c r="A104" s="45">
        <v>9876</v>
      </c>
      <c r="B104" s="110"/>
      <c r="C104" s="42">
        <v>0.97516599999999998</v>
      </c>
      <c r="D104" s="43">
        <v>0.98316499999999996</v>
      </c>
      <c r="E104" s="42">
        <v>0.96688700000000005</v>
      </c>
      <c r="F104" s="43">
        <v>0.97495799999999999</v>
      </c>
      <c r="G104" s="42">
        <v>0.99841599999999997</v>
      </c>
      <c r="H104" s="43">
        <v>0.8</v>
      </c>
      <c r="I104" s="42">
        <v>0.85294099999999995</v>
      </c>
      <c r="J104" s="43">
        <v>0.85294099999999995</v>
      </c>
      <c r="K104" s="42">
        <v>0.85294099999999995</v>
      </c>
      <c r="L104" s="41">
        <v>0.84558800000000001</v>
      </c>
      <c r="N104" s="45">
        <v>9876</v>
      </c>
      <c r="O104" s="110"/>
      <c r="P104" s="42">
        <v>0.96688700000000005</v>
      </c>
      <c r="Q104" s="43">
        <v>0.96688700000000005</v>
      </c>
      <c r="R104" s="42">
        <v>0.96688700000000005</v>
      </c>
      <c r="S104" s="43">
        <v>0.96688700000000005</v>
      </c>
      <c r="T104" s="42">
        <v>0.997166</v>
      </c>
      <c r="U104" s="43">
        <v>0.8</v>
      </c>
      <c r="V104" s="42">
        <v>0.85294099999999995</v>
      </c>
      <c r="W104" s="43">
        <v>0.85294099999999995</v>
      </c>
      <c r="X104" s="42">
        <v>0.85294099999999995</v>
      </c>
      <c r="Y104" s="41">
        <v>0.83455900000000005</v>
      </c>
    </row>
    <row r="105" spans="1:25" x14ac:dyDescent="0.35">
      <c r="A105" s="46" t="s">
        <v>14</v>
      </c>
      <c r="B105" s="59"/>
      <c r="C105" s="48">
        <f>AVERAGE(C95:C104)</f>
        <v>0.97945939999999998</v>
      </c>
      <c r="D105" s="49">
        <f t="shared" ref="D105:G105" si="32">AVERAGE(D95:D104)</f>
        <v>0.98459279999999993</v>
      </c>
      <c r="E105" s="50">
        <f t="shared" si="32"/>
        <v>0.97421959999999996</v>
      </c>
      <c r="F105" s="48">
        <f t="shared" si="32"/>
        <v>0.97933999999999988</v>
      </c>
      <c r="G105" s="50">
        <f t="shared" si="32"/>
        <v>0.99844339999999998</v>
      </c>
      <c r="H105" s="51">
        <f>AVERAGE(H95:H104)</f>
        <v>0.84800000000000009</v>
      </c>
      <c r="I105" s="51">
        <f t="shared" ref="I105:L105" si="33">AVERAGE(I95:I104)</f>
        <v>0.88480229999999993</v>
      </c>
      <c r="J105" s="51">
        <f t="shared" si="33"/>
        <v>0.90895289999999984</v>
      </c>
      <c r="K105" s="51">
        <f t="shared" si="33"/>
        <v>0.89596639999999983</v>
      </c>
      <c r="L105" s="52">
        <f t="shared" si="33"/>
        <v>0.87705829999999985</v>
      </c>
      <c r="N105" s="46" t="s">
        <v>14</v>
      </c>
      <c r="O105" s="59"/>
      <c r="P105" s="50">
        <f>AVERAGE(P95:P104)</f>
        <v>0.9774659</v>
      </c>
      <c r="Q105" s="49">
        <f t="shared" ref="Q105:T105" si="34">AVERAGE(Q95:Q104)</f>
        <v>0.98057449999999979</v>
      </c>
      <c r="R105" s="50">
        <f t="shared" si="34"/>
        <v>0.97424559999999993</v>
      </c>
      <c r="S105" s="49">
        <f t="shared" si="34"/>
        <v>0.97738759999999991</v>
      </c>
      <c r="T105" s="50">
        <f t="shared" si="34"/>
        <v>0.99816870000000013</v>
      </c>
      <c r="U105" s="51">
        <f>AVERAGE(U95:U104)</f>
        <v>0.84800000000000009</v>
      </c>
      <c r="V105" s="51">
        <f t="shared" ref="V105:Y105" si="35">AVERAGE(V95:V104)</f>
        <v>0.88914890000000002</v>
      </c>
      <c r="W105" s="51">
        <f t="shared" si="35"/>
        <v>0.90387779999999984</v>
      </c>
      <c r="X105" s="51">
        <f t="shared" si="35"/>
        <v>0.89546969999999992</v>
      </c>
      <c r="Y105" s="52">
        <f t="shared" si="35"/>
        <v>0.86975180000000007</v>
      </c>
    </row>
    <row r="106" spans="1:25" x14ac:dyDescent="0.35">
      <c r="A106" s="53" t="s">
        <v>15</v>
      </c>
      <c r="B106" s="60"/>
      <c r="C106" s="55">
        <f>_xlfn.STDEV.S(C95:C104)</f>
        <v>6.5251356426939992E-3</v>
      </c>
      <c r="D106" s="56">
        <f t="shared" ref="D106:G106" si="36">_xlfn.STDEV.S(D95:D104)</f>
        <v>7.891744924638391E-3</v>
      </c>
      <c r="E106" s="57">
        <f t="shared" si="36"/>
        <v>1.0398562498944004E-2</v>
      </c>
      <c r="F106" s="55">
        <f t="shared" si="36"/>
        <v>6.5969964883018399E-3</v>
      </c>
      <c r="G106" s="57">
        <f t="shared" si="36"/>
        <v>1.1569310168621852E-3</v>
      </c>
      <c r="H106" s="57">
        <f>_xlfn.STDEV.P(H95:H104)</f>
        <v>5.0754310161798086E-2</v>
      </c>
      <c r="I106" s="57">
        <f t="shared" ref="I106:L106" si="37">_xlfn.STDEV.P(I95:I104)</f>
        <v>5.3919599518264222E-2</v>
      </c>
      <c r="J106" s="57">
        <f t="shared" si="37"/>
        <v>4.818267361292855E-2</v>
      </c>
      <c r="K106" s="57">
        <f t="shared" si="37"/>
        <v>4.4139313547448836E-2</v>
      </c>
      <c r="L106" s="55">
        <f t="shared" si="37"/>
        <v>6.0676196060811184E-2</v>
      </c>
      <c r="N106" s="53" t="s">
        <v>15</v>
      </c>
      <c r="O106" s="60"/>
      <c r="P106" s="57">
        <f>_xlfn.STDEV.S(P95:P104)</f>
        <v>6.9556480878651622E-3</v>
      </c>
      <c r="Q106" s="56">
        <f t="shared" ref="Q106:T106" si="38">_xlfn.STDEV.S(Q95:Q104)</f>
        <v>7.1236389928181973E-3</v>
      </c>
      <c r="R106" s="57">
        <f t="shared" si="38"/>
        <v>8.5682606325126909E-3</v>
      </c>
      <c r="S106" s="56">
        <f t="shared" si="38"/>
        <v>7.0018408722278269E-3</v>
      </c>
      <c r="T106" s="57">
        <f t="shared" si="38"/>
        <v>9.7811701753930218E-4</v>
      </c>
      <c r="U106" s="57">
        <f>_xlfn.STDEV.P(U95:U104)</f>
        <v>6.013318551349163E-2</v>
      </c>
      <c r="V106" s="57">
        <f t="shared" ref="V106:Y106" si="39">_xlfn.STDEV.P(V95:V104)</f>
        <v>6.0325686665714792E-2</v>
      </c>
      <c r="W106" s="57">
        <f t="shared" si="39"/>
        <v>5.3308828508606326E-2</v>
      </c>
      <c r="X106" s="57">
        <f t="shared" si="39"/>
        <v>4.8891477881221806E-2</v>
      </c>
      <c r="Y106" s="55">
        <f t="shared" si="39"/>
        <v>6.9119282161781745E-2</v>
      </c>
    </row>
    <row r="107" spans="1:25" x14ac:dyDescent="0.35">
      <c r="A107" s="40">
        <v>54321</v>
      </c>
      <c r="B107" s="109" t="s">
        <v>18</v>
      </c>
      <c r="C107" s="42">
        <v>1</v>
      </c>
      <c r="D107" s="43">
        <v>1</v>
      </c>
      <c r="E107" s="42">
        <v>1</v>
      </c>
      <c r="F107" s="43">
        <v>1</v>
      </c>
      <c r="G107" s="42">
        <v>1</v>
      </c>
      <c r="H107" s="43">
        <v>0.84</v>
      </c>
      <c r="I107" s="42">
        <v>0.86046500000000004</v>
      </c>
      <c r="J107" s="43">
        <v>0.94871799999999995</v>
      </c>
      <c r="K107" s="42">
        <v>0.90243899999999999</v>
      </c>
      <c r="L107" s="41">
        <v>0.758741</v>
      </c>
      <c r="N107" s="40">
        <v>54321</v>
      </c>
      <c r="O107" s="109" t="s">
        <v>18</v>
      </c>
      <c r="P107" s="42">
        <v>1</v>
      </c>
      <c r="Q107" s="43">
        <v>1</v>
      </c>
      <c r="R107" s="42">
        <v>1</v>
      </c>
      <c r="S107" s="43">
        <v>1</v>
      </c>
      <c r="T107" s="42">
        <v>1</v>
      </c>
      <c r="U107" s="43">
        <v>0.86</v>
      </c>
      <c r="V107" s="42">
        <v>0.88095199999999996</v>
      </c>
      <c r="W107" s="43">
        <v>0.94871799999999995</v>
      </c>
      <c r="X107" s="42">
        <v>0.91357999999999995</v>
      </c>
      <c r="Y107" s="41">
        <v>0.79603699999999999</v>
      </c>
    </row>
    <row r="108" spans="1:25" x14ac:dyDescent="0.35">
      <c r="A108" s="44">
        <v>4321</v>
      </c>
      <c r="B108" s="109"/>
      <c r="C108" s="42">
        <v>1</v>
      </c>
      <c r="D108" s="43">
        <v>1</v>
      </c>
      <c r="E108" s="42">
        <v>1</v>
      </c>
      <c r="F108" s="43">
        <v>1</v>
      </c>
      <c r="G108" s="42">
        <v>1</v>
      </c>
      <c r="H108" s="43">
        <v>0.9</v>
      </c>
      <c r="I108" s="42">
        <v>0.89743600000000001</v>
      </c>
      <c r="J108" s="43">
        <v>0.97222200000000003</v>
      </c>
      <c r="K108" s="42">
        <v>0.93333299999999997</v>
      </c>
      <c r="L108" s="41">
        <v>0.90277799999999997</v>
      </c>
      <c r="N108" s="44">
        <v>4321</v>
      </c>
      <c r="O108" s="109"/>
      <c r="P108" s="42">
        <v>1</v>
      </c>
      <c r="Q108" s="43">
        <v>1</v>
      </c>
      <c r="R108" s="42">
        <v>1</v>
      </c>
      <c r="S108" s="43">
        <v>1</v>
      </c>
      <c r="T108" s="42">
        <v>1</v>
      </c>
      <c r="U108" s="43">
        <v>0.84</v>
      </c>
      <c r="V108" s="42">
        <v>0.868421</v>
      </c>
      <c r="W108" s="43">
        <v>0.91666700000000001</v>
      </c>
      <c r="X108" s="42">
        <v>0.89189200000000002</v>
      </c>
      <c r="Y108" s="41">
        <v>0.918651</v>
      </c>
    </row>
    <row r="109" spans="1:25" x14ac:dyDescent="0.35">
      <c r="A109" s="44">
        <v>1234</v>
      </c>
      <c r="B109" s="109"/>
      <c r="C109" s="42">
        <v>1</v>
      </c>
      <c r="D109" s="43">
        <v>1</v>
      </c>
      <c r="E109" s="42">
        <v>1</v>
      </c>
      <c r="F109" s="43">
        <v>1</v>
      </c>
      <c r="G109" s="42">
        <v>1</v>
      </c>
      <c r="H109" s="43">
        <v>0.86</v>
      </c>
      <c r="I109" s="42">
        <v>0.885714</v>
      </c>
      <c r="J109" s="43">
        <v>0.91176500000000005</v>
      </c>
      <c r="K109" s="42">
        <v>0.89855099999999999</v>
      </c>
      <c r="L109" s="41">
        <v>0.94669099999999995</v>
      </c>
      <c r="N109" s="44">
        <v>1234</v>
      </c>
      <c r="O109" s="109"/>
      <c r="P109" s="42">
        <v>1</v>
      </c>
      <c r="Q109" s="43">
        <v>1</v>
      </c>
      <c r="R109" s="42">
        <v>1</v>
      </c>
      <c r="S109" s="43">
        <v>1</v>
      </c>
      <c r="T109" s="42">
        <v>1</v>
      </c>
      <c r="U109" s="43">
        <v>0.88</v>
      </c>
      <c r="V109" s="42">
        <v>0.91176500000000005</v>
      </c>
      <c r="W109" s="43">
        <v>0.91176500000000005</v>
      </c>
      <c r="X109" s="42">
        <v>0.91176500000000005</v>
      </c>
      <c r="Y109" s="41">
        <v>0.92463200000000001</v>
      </c>
    </row>
    <row r="110" spans="1:25" x14ac:dyDescent="0.35">
      <c r="A110" s="44">
        <v>1</v>
      </c>
      <c r="B110" s="109"/>
      <c r="C110" s="42">
        <v>1</v>
      </c>
      <c r="D110" s="43">
        <v>1</v>
      </c>
      <c r="E110" s="42">
        <v>1</v>
      </c>
      <c r="F110" s="43">
        <v>1</v>
      </c>
      <c r="G110" s="42">
        <v>1</v>
      </c>
      <c r="H110" s="43">
        <v>0.84</v>
      </c>
      <c r="I110" s="42">
        <v>0.87179499999999999</v>
      </c>
      <c r="J110" s="43">
        <v>0.91891900000000004</v>
      </c>
      <c r="K110" s="42">
        <v>0.894737</v>
      </c>
      <c r="L110" s="41">
        <v>0.81289</v>
      </c>
      <c r="N110" s="44">
        <v>1</v>
      </c>
      <c r="O110" s="109"/>
      <c r="P110" s="42">
        <v>1</v>
      </c>
      <c r="Q110" s="43">
        <v>1</v>
      </c>
      <c r="R110" s="42">
        <v>1</v>
      </c>
      <c r="S110" s="43">
        <v>1</v>
      </c>
      <c r="T110" s="42">
        <v>1</v>
      </c>
      <c r="U110" s="43">
        <v>0.84</v>
      </c>
      <c r="V110" s="42">
        <v>0.89189200000000002</v>
      </c>
      <c r="W110" s="43">
        <v>0.89189200000000002</v>
      </c>
      <c r="X110" s="42">
        <v>0.89189200000000002</v>
      </c>
      <c r="Y110" s="41">
        <v>0.83160100000000003</v>
      </c>
    </row>
    <row r="111" spans="1:25" x14ac:dyDescent="0.35">
      <c r="A111" s="44">
        <v>123456</v>
      </c>
      <c r="B111" s="109"/>
      <c r="C111" s="42">
        <v>1</v>
      </c>
      <c r="D111" s="43">
        <v>1</v>
      </c>
      <c r="E111" s="42">
        <v>1</v>
      </c>
      <c r="F111" s="43">
        <v>1</v>
      </c>
      <c r="G111" s="42">
        <v>1</v>
      </c>
      <c r="H111" s="43">
        <v>0.88</v>
      </c>
      <c r="I111" s="42">
        <v>0.90476199999999996</v>
      </c>
      <c r="J111" s="43">
        <v>0.95</v>
      </c>
      <c r="K111" s="42">
        <v>0.92682900000000001</v>
      </c>
      <c r="L111" s="41">
        <v>0.8175</v>
      </c>
      <c r="N111" s="44">
        <v>123456</v>
      </c>
      <c r="O111" s="109"/>
      <c r="P111" s="42">
        <v>1</v>
      </c>
      <c r="Q111" s="43">
        <v>1</v>
      </c>
      <c r="R111" s="42">
        <v>1</v>
      </c>
      <c r="S111" s="43">
        <v>1</v>
      </c>
      <c r="T111" s="42">
        <v>1</v>
      </c>
      <c r="U111" s="43">
        <v>0.84</v>
      </c>
      <c r="V111" s="42">
        <v>0.9</v>
      </c>
      <c r="W111" s="43">
        <v>0.9</v>
      </c>
      <c r="X111" s="42">
        <v>0.9</v>
      </c>
      <c r="Y111" s="41">
        <v>0.78749999999999998</v>
      </c>
    </row>
    <row r="112" spans="1:25" x14ac:dyDescent="0.35">
      <c r="A112" s="44">
        <v>98765</v>
      </c>
      <c r="B112" s="109"/>
      <c r="C112" s="42">
        <v>1</v>
      </c>
      <c r="D112" s="43">
        <v>1</v>
      </c>
      <c r="E112" s="42">
        <v>1</v>
      </c>
      <c r="F112" s="43">
        <v>1</v>
      </c>
      <c r="G112" s="42">
        <v>1</v>
      </c>
      <c r="H112" s="43">
        <v>0.88</v>
      </c>
      <c r="I112" s="42">
        <v>0.88636400000000004</v>
      </c>
      <c r="J112" s="43">
        <v>0.97499999999999998</v>
      </c>
      <c r="K112" s="42">
        <v>0.92857100000000004</v>
      </c>
      <c r="L112" s="41">
        <v>0.76249999999999996</v>
      </c>
      <c r="N112" s="44">
        <v>98765</v>
      </c>
      <c r="O112" s="109"/>
      <c r="P112" s="42">
        <v>1</v>
      </c>
      <c r="Q112" s="43">
        <v>1</v>
      </c>
      <c r="R112" s="42">
        <v>1</v>
      </c>
      <c r="S112" s="43">
        <v>1</v>
      </c>
      <c r="T112" s="42">
        <v>1</v>
      </c>
      <c r="U112" s="43">
        <v>0.9</v>
      </c>
      <c r="V112" s="42">
        <v>0.88888900000000004</v>
      </c>
      <c r="W112" s="43">
        <v>1</v>
      </c>
      <c r="X112" s="42">
        <v>0.94117600000000001</v>
      </c>
      <c r="Y112" s="41">
        <v>0.79</v>
      </c>
    </row>
    <row r="113" spans="1:25" x14ac:dyDescent="0.35">
      <c r="A113" s="44">
        <v>56789</v>
      </c>
      <c r="B113" s="109"/>
      <c r="C113" s="42">
        <v>1</v>
      </c>
      <c r="D113" s="43">
        <v>1</v>
      </c>
      <c r="E113" s="42">
        <v>1</v>
      </c>
      <c r="F113" s="43">
        <v>1</v>
      </c>
      <c r="G113" s="42">
        <v>1</v>
      </c>
      <c r="H113" s="43">
        <v>0.78</v>
      </c>
      <c r="I113" s="42">
        <v>0.787879</v>
      </c>
      <c r="J113" s="43">
        <v>0.86666699999999997</v>
      </c>
      <c r="K113" s="42">
        <v>0.82539700000000005</v>
      </c>
      <c r="L113" s="41">
        <v>0.81583300000000003</v>
      </c>
      <c r="N113" s="44">
        <v>56789</v>
      </c>
      <c r="O113" s="109"/>
      <c r="P113" s="42">
        <v>1</v>
      </c>
      <c r="Q113" s="43">
        <v>1</v>
      </c>
      <c r="R113" s="42">
        <v>1</v>
      </c>
      <c r="S113" s="43">
        <v>1</v>
      </c>
      <c r="T113" s="42">
        <v>1</v>
      </c>
      <c r="U113" s="43">
        <v>0.78</v>
      </c>
      <c r="V113" s="42">
        <v>0.787879</v>
      </c>
      <c r="W113" s="43">
        <v>0.86666699999999997</v>
      </c>
      <c r="X113" s="42">
        <v>0.82539700000000005</v>
      </c>
      <c r="Y113" s="41">
        <v>0.82250000000000001</v>
      </c>
    </row>
    <row r="114" spans="1:25" x14ac:dyDescent="0.35">
      <c r="A114" s="44">
        <v>5</v>
      </c>
      <c r="B114" s="109"/>
      <c r="C114" s="42">
        <v>1</v>
      </c>
      <c r="D114" s="43">
        <v>1</v>
      </c>
      <c r="E114" s="42">
        <v>1</v>
      </c>
      <c r="F114" s="43">
        <v>1</v>
      </c>
      <c r="G114" s="42">
        <v>1</v>
      </c>
      <c r="H114" s="43">
        <v>0.9</v>
      </c>
      <c r="I114" s="42">
        <v>0.97368399999999999</v>
      </c>
      <c r="J114" s="43">
        <v>0.90243899999999999</v>
      </c>
      <c r="K114" s="42">
        <v>0.93670900000000001</v>
      </c>
      <c r="L114" s="41">
        <v>0.98916000000000004</v>
      </c>
      <c r="N114" s="44">
        <v>5</v>
      </c>
      <c r="O114" s="109"/>
      <c r="P114" s="42">
        <v>1</v>
      </c>
      <c r="Q114" s="43">
        <v>1</v>
      </c>
      <c r="R114" s="42">
        <v>1</v>
      </c>
      <c r="S114" s="43">
        <v>1</v>
      </c>
      <c r="T114" s="42">
        <v>1</v>
      </c>
      <c r="U114" s="43">
        <v>0.92</v>
      </c>
      <c r="V114" s="42">
        <v>0.97435899999999998</v>
      </c>
      <c r="W114" s="43">
        <v>0.92682900000000001</v>
      </c>
      <c r="X114" s="42">
        <v>0.95</v>
      </c>
      <c r="Y114" s="41">
        <v>0.98645000000000005</v>
      </c>
    </row>
    <row r="115" spans="1:25" x14ac:dyDescent="0.35">
      <c r="A115" s="44">
        <v>567890</v>
      </c>
      <c r="B115" s="110"/>
      <c r="C115" s="42">
        <v>1</v>
      </c>
      <c r="D115" s="43">
        <v>1</v>
      </c>
      <c r="E115" s="42">
        <v>1</v>
      </c>
      <c r="F115" s="43">
        <v>1</v>
      </c>
      <c r="G115" s="42">
        <v>1</v>
      </c>
      <c r="H115" s="43">
        <v>0.86</v>
      </c>
      <c r="I115" s="42">
        <v>0.92500000000000004</v>
      </c>
      <c r="J115" s="43">
        <v>0.90243899999999999</v>
      </c>
      <c r="K115" s="42">
        <v>0.91357999999999995</v>
      </c>
      <c r="L115" s="41">
        <v>0.929539</v>
      </c>
      <c r="N115" s="44">
        <v>567890</v>
      </c>
      <c r="O115" s="110"/>
      <c r="P115" s="42">
        <v>1</v>
      </c>
      <c r="Q115" s="43">
        <v>1</v>
      </c>
      <c r="R115" s="42">
        <v>1</v>
      </c>
      <c r="S115" s="43">
        <v>1</v>
      </c>
      <c r="T115" s="42">
        <v>1</v>
      </c>
      <c r="U115" s="43">
        <v>0.86</v>
      </c>
      <c r="V115" s="42">
        <v>0.92500000000000004</v>
      </c>
      <c r="W115" s="43">
        <v>0.90243899999999999</v>
      </c>
      <c r="X115" s="42">
        <v>0.91357999999999995</v>
      </c>
      <c r="Y115" s="41">
        <v>0.899729</v>
      </c>
    </row>
    <row r="116" spans="1:25" x14ac:dyDescent="0.35">
      <c r="A116" s="45">
        <v>9876</v>
      </c>
      <c r="B116" s="110"/>
      <c r="C116" s="42">
        <v>1</v>
      </c>
      <c r="D116" s="43">
        <v>1</v>
      </c>
      <c r="E116" s="42">
        <v>1</v>
      </c>
      <c r="F116" s="43">
        <v>1</v>
      </c>
      <c r="G116" s="42">
        <v>1</v>
      </c>
      <c r="H116" s="43">
        <v>0.82</v>
      </c>
      <c r="I116" s="42">
        <v>0.85714299999999999</v>
      </c>
      <c r="J116" s="43">
        <v>0.88235300000000005</v>
      </c>
      <c r="K116" s="42">
        <v>0.86956500000000003</v>
      </c>
      <c r="L116" s="41">
        <v>0.87132399999999999</v>
      </c>
      <c r="N116" s="45">
        <v>9876</v>
      </c>
      <c r="O116" s="110"/>
      <c r="P116" s="42">
        <v>1</v>
      </c>
      <c r="Q116" s="43">
        <v>1</v>
      </c>
      <c r="R116" s="42">
        <v>1</v>
      </c>
      <c r="S116" s="43">
        <v>1</v>
      </c>
      <c r="T116" s="42">
        <v>1</v>
      </c>
      <c r="U116" s="43">
        <v>0.84</v>
      </c>
      <c r="V116" s="42">
        <v>0.88235300000000005</v>
      </c>
      <c r="W116" s="43">
        <v>0.88235300000000005</v>
      </c>
      <c r="X116" s="42">
        <v>0.88235300000000005</v>
      </c>
      <c r="Y116" s="41">
        <v>0.82536799999999999</v>
      </c>
    </row>
    <row r="117" spans="1:25" x14ac:dyDescent="0.35">
      <c r="A117" s="46" t="s">
        <v>14</v>
      </c>
      <c r="B117" s="59"/>
      <c r="C117" s="48">
        <f>AVERAGE(C107:C116)</f>
        <v>1</v>
      </c>
      <c r="D117" s="49">
        <f t="shared" ref="D117:G117" si="40">AVERAGE(D107:D116)</f>
        <v>1</v>
      </c>
      <c r="E117" s="50">
        <f t="shared" si="40"/>
        <v>1</v>
      </c>
      <c r="F117" s="48">
        <f t="shared" si="40"/>
        <v>1</v>
      </c>
      <c r="G117" s="50">
        <f t="shared" si="40"/>
        <v>1</v>
      </c>
      <c r="H117" s="51">
        <f>AVERAGE(H107:H116)</f>
        <v>0.85600000000000009</v>
      </c>
      <c r="I117" s="51">
        <f t="shared" ref="I117:L117" si="41">AVERAGE(I107:I116)</f>
        <v>0.88502419999999993</v>
      </c>
      <c r="J117" s="51">
        <f t="shared" si="41"/>
        <v>0.92305219999999988</v>
      </c>
      <c r="K117" s="51">
        <f t="shared" si="41"/>
        <v>0.90297109999999992</v>
      </c>
      <c r="L117" s="52">
        <f t="shared" si="41"/>
        <v>0.86069560000000001</v>
      </c>
      <c r="M117" s="1"/>
      <c r="N117" s="46" t="s">
        <v>14</v>
      </c>
      <c r="O117" s="59"/>
      <c r="P117" s="50">
        <f>AVERAGE(P107:P116)</f>
        <v>1</v>
      </c>
      <c r="Q117" s="49">
        <f t="shared" ref="Q117:T117" si="42">AVERAGE(Q107:Q116)</f>
        <v>1</v>
      </c>
      <c r="R117" s="50">
        <f t="shared" si="42"/>
        <v>1</v>
      </c>
      <c r="S117" s="49">
        <f t="shared" si="42"/>
        <v>1</v>
      </c>
      <c r="T117" s="50">
        <f t="shared" si="42"/>
        <v>1</v>
      </c>
      <c r="U117" s="51">
        <f>AVERAGE(U107:U116)</f>
        <v>0.85600000000000009</v>
      </c>
      <c r="V117" s="51">
        <f t="shared" ref="V117:Y117" si="43">AVERAGE(V107:V116)</f>
        <v>0.89115100000000003</v>
      </c>
      <c r="W117" s="51">
        <f t="shared" si="43"/>
        <v>0.9147329999999998</v>
      </c>
      <c r="X117" s="51">
        <f t="shared" si="43"/>
        <v>0.90216350000000001</v>
      </c>
      <c r="Y117" s="52">
        <f t="shared" si="43"/>
        <v>0.85824680000000009</v>
      </c>
    </row>
    <row r="118" spans="1:25" x14ac:dyDescent="0.35">
      <c r="A118" s="53" t="s">
        <v>15</v>
      </c>
      <c r="B118" s="60"/>
      <c r="C118" s="55">
        <f>_xlfn.STDEV.S(C107:C116)</f>
        <v>0</v>
      </c>
      <c r="D118" s="56">
        <f t="shared" ref="D118:G118" si="44">_xlfn.STDEV.S(D107:D116)</f>
        <v>0</v>
      </c>
      <c r="E118" s="57">
        <f t="shared" si="44"/>
        <v>0</v>
      </c>
      <c r="F118" s="55">
        <f t="shared" si="44"/>
        <v>0</v>
      </c>
      <c r="G118" s="57">
        <f t="shared" si="44"/>
        <v>0</v>
      </c>
      <c r="H118" s="57">
        <f>_xlfn.STDEV.P(H107:H116)</f>
        <v>3.5552777669262361E-2</v>
      </c>
      <c r="I118" s="57">
        <f t="shared" ref="I118:L118" si="45">_xlfn.STDEV.P(I107:I116)</f>
        <v>4.5822752396162326E-2</v>
      </c>
      <c r="J118" s="57">
        <f t="shared" si="45"/>
        <v>3.511576324900257E-2</v>
      </c>
      <c r="K118" s="57">
        <f t="shared" si="45"/>
        <v>3.2586075592037758E-2</v>
      </c>
      <c r="L118" s="55">
        <f t="shared" si="45"/>
        <v>7.531442115451728E-2</v>
      </c>
      <c r="M118" s="1"/>
      <c r="N118" s="53" t="s">
        <v>15</v>
      </c>
      <c r="O118" s="60"/>
      <c r="P118" s="57">
        <f>_xlfn.STDEV.S(P107:P116)</f>
        <v>0</v>
      </c>
      <c r="Q118" s="56">
        <f t="shared" ref="Q118:T118" si="46">_xlfn.STDEV.S(Q107:Q116)</f>
        <v>0</v>
      </c>
      <c r="R118" s="57">
        <f t="shared" si="46"/>
        <v>0</v>
      </c>
      <c r="S118" s="56">
        <f t="shared" si="46"/>
        <v>0</v>
      </c>
      <c r="T118" s="57">
        <f t="shared" si="46"/>
        <v>0</v>
      </c>
      <c r="U118" s="57">
        <f>_xlfn.STDEV.P(U107:U116)</f>
        <v>3.6660605559646731E-2</v>
      </c>
      <c r="V118" s="57">
        <f t="shared" ref="V118:Y118" si="47">_xlfn.STDEV.P(V107:V116)</f>
        <v>4.4655813592409221E-2</v>
      </c>
      <c r="W118" s="57">
        <f t="shared" si="47"/>
        <v>3.5823210174410661E-2</v>
      </c>
      <c r="X118" s="57">
        <f t="shared" si="47"/>
        <v>3.2656404003655985E-2</v>
      </c>
      <c r="Y118" s="55">
        <f t="shared" si="47"/>
        <v>6.5432513368813838E-2</v>
      </c>
    </row>
  </sheetData>
  <mergeCells count="25">
    <mergeCell ref="B71:B80"/>
    <mergeCell ref="B83:B92"/>
    <mergeCell ref="B95:B104"/>
    <mergeCell ref="B107:B116"/>
    <mergeCell ref="O71:O80"/>
    <mergeCell ref="O83:O92"/>
    <mergeCell ref="O95:O104"/>
    <mergeCell ref="O107:O116"/>
    <mergeCell ref="B55:C55"/>
    <mergeCell ref="D55:H55"/>
    <mergeCell ref="I55:M55"/>
    <mergeCell ref="N55:R55"/>
    <mergeCell ref="A57:A64"/>
    <mergeCell ref="B57:B58"/>
    <mergeCell ref="B59:B60"/>
    <mergeCell ref="B61:B62"/>
    <mergeCell ref="B63:B64"/>
    <mergeCell ref="B4:B13"/>
    <mergeCell ref="B16:B25"/>
    <mergeCell ref="B28:B37"/>
    <mergeCell ref="B40:B49"/>
    <mergeCell ref="O4:O13"/>
    <mergeCell ref="O16:O25"/>
    <mergeCell ref="O28:O37"/>
    <mergeCell ref="O40:O49"/>
  </mergeCells>
  <conditionalFormatting sqref="D59 D61 D63">
    <cfRule type="expression" priority="6">
      <formula>"$B$5&gt;=$H$5"</formula>
    </cfRule>
  </conditionalFormatting>
  <conditionalFormatting sqref="N57:R6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{C24E2F54-2218-4D40-A442-59D2C19A3C0A}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E2F54-2218-4D40-A442-59D2C19A3C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N57:R64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B656-AE6D-48F1-947B-815931CF1939}">
  <dimension ref="A1:H37"/>
  <sheetViews>
    <sheetView tabSelected="1" workbookViewId="0">
      <selection activeCell="H37" sqref="A1:H37"/>
    </sheetView>
  </sheetViews>
  <sheetFormatPr defaultRowHeight="15" x14ac:dyDescent="0.35"/>
  <cols>
    <col min="2" max="2" width="9.5546875" bestFit="1" customWidth="1"/>
  </cols>
  <sheetData>
    <row r="1" spans="1:8" x14ac:dyDescent="0.35">
      <c r="A1" s="7" t="s">
        <v>37</v>
      </c>
      <c r="B1" s="7" t="s">
        <v>12</v>
      </c>
      <c r="C1" s="74" t="s">
        <v>38</v>
      </c>
      <c r="D1" s="8" t="s">
        <v>39</v>
      </c>
      <c r="E1" s="8" t="s">
        <v>28</v>
      </c>
      <c r="F1" s="8" t="s">
        <v>29</v>
      </c>
      <c r="G1" s="8" t="s">
        <v>30</v>
      </c>
      <c r="H1" s="10" t="s">
        <v>48</v>
      </c>
    </row>
    <row r="2" spans="1:8" x14ac:dyDescent="0.35">
      <c r="A2" s="107" t="s">
        <v>1</v>
      </c>
      <c r="B2" s="128" t="s">
        <v>45</v>
      </c>
      <c r="C2" s="75" t="s">
        <v>32</v>
      </c>
      <c r="D2" s="76">
        <v>0.7809526</v>
      </c>
      <c r="E2" s="76">
        <v>0.84646939999999993</v>
      </c>
      <c r="F2" s="76">
        <v>0.84811289999999995</v>
      </c>
      <c r="G2" s="76">
        <v>0.84141980000000005</v>
      </c>
      <c r="H2" s="77">
        <v>0.80863039999999997</v>
      </c>
    </row>
    <row r="3" spans="1:8" x14ac:dyDescent="0.35">
      <c r="A3" s="108"/>
      <c r="B3" s="129"/>
      <c r="C3" s="75" t="s">
        <v>33</v>
      </c>
      <c r="D3" s="78">
        <v>9.3313801649274053E-2</v>
      </c>
      <c r="E3" s="78">
        <v>8.557605578104252E-2</v>
      </c>
      <c r="F3" s="78">
        <v>0.1137003165874667</v>
      </c>
      <c r="G3" s="78">
        <v>7.529263847787511E-2</v>
      </c>
      <c r="H3" s="79">
        <v>0.13493849482797698</v>
      </c>
    </row>
    <row r="4" spans="1:8" x14ac:dyDescent="0.35">
      <c r="A4" s="108"/>
      <c r="B4" s="108" t="s">
        <v>13</v>
      </c>
      <c r="C4" s="75" t="s">
        <v>32</v>
      </c>
      <c r="D4" s="76">
        <v>0.82380969999999976</v>
      </c>
      <c r="E4" s="76">
        <v>0.87188290000000013</v>
      </c>
      <c r="F4" s="76">
        <v>0.87838460000000007</v>
      </c>
      <c r="G4" s="76">
        <v>0.87267240000000013</v>
      </c>
      <c r="H4" s="77">
        <v>0.86574849999999992</v>
      </c>
    </row>
    <row r="5" spans="1:8" x14ac:dyDescent="0.35">
      <c r="A5" s="108"/>
      <c r="B5" s="108"/>
      <c r="C5" s="75" t="s">
        <v>33</v>
      </c>
      <c r="D5" s="78">
        <v>7.0790732767855982E-2</v>
      </c>
      <c r="E5" s="78">
        <v>6.1407284982239692E-2</v>
      </c>
      <c r="F5" s="78">
        <v>8.8415153124563162E-2</v>
      </c>
      <c r="G5" s="78">
        <v>6.0881600414575174E-2</v>
      </c>
      <c r="H5" s="79">
        <v>8.7568128390699843E-2</v>
      </c>
    </row>
    <row r="6" spans="1:8" x14ac:dyDescent="0.35">
      <c r="A6" s="108"/>
      <c r="B6" s="108" t="s">
        <v>16</v>
      </c>
      <c r="C6" s="75" t="s">
        <v>32</v>
      </c>
      <c r="D6" s="76">
        <v>0.84285729999999981</v>
      </c>
      <c r="E6" s="76">
        <v>0.89648800000000006</v>
      </c>
      <c r="F6" s="76">
        <v>0.88033950000000005</v>
      </c>
      <c r="G6" s="76">
        <v>0.88701639999999993</v>
      </c>
      <c r="H6" s="77">
        <v>0.85987519999999973</v>
      </c>
    </row>
    <row r="7" spans="1:8" x14ac:dyDescent="0.35">
      <c r="A7" s="108"/>
      <c r="B7" s="108"/>
      <c r="C7" s="75" t="s">
        <v>33</v>
      </c>
      <c r="D7" s="78">
        <v>7.9823989767550479E-2</v>
      </c>
      <c r="E7" s="78">
        <v>5.9057329223391068E-2</v>
      </c>
      <c r="F7" s="78">
        <v>8.1272451287321232E-2</v>
      </c>
      <c r="G7" s="78">
        <v>6.2302513628584855E-2</v>
      </c>
      <c r="H7" s="79">
        <v>7.5578775398652751E-2</v>
      </c>
    </row>
    <row r="8" spans="1:8" x14ac:dyDescent="0.35">
      <c r="A8" s="108"/>
      <c r="B8" s="108" t="s">
        <v>17</v>
      </c>
      <c r="C8" s="75" t="s">
        <v>32</v>
      </c>
      <c r="D8" s="76">
        <v>0.82857159999999985</v>
      </c>
      <c r="E8" s="76">
        <v>0.86419730000000006</v>
      </c>
      <c r="F8" s="76">
        <v>0.8987217999999999</v>
      </c>
      <c r="G8" s="76">
        <v>0.8778532</v>
      </c>
      <c r="H8" s="77">
        <v>0.80792269999999999</v>
      </c>
    </row>
    <row r="9" spans="1:8" x14ac:dyDescent="0.35">
      <c r="A9" s="108"/>
      <c r="B9" s="108"/>
      <c r="C9" s="75" t="s">
        <v>33</v>
      </c>
      <c r="D9" s="78">
        <v>7.7371716958071934E-2</v>
      </c>
      <c r="E9" s="78">
        <v>4.4355524835244589E-2</v>
      </c>
      <c r="F9" s="78">
        <v>0.10494098753852263</v>
      </c>
      <c r="G9" s="78">
        <v>6.0986700828623286E-2</v>
      </c>
      <c r="H9" s="79">
        <v>0.17714080780331257</v>
      </c>
    </row>
    <row r="10" spans="1:8" x14ac:dyDescent="0.35">
      <c r="A10" s="108"/>
      <c r="B10" s="108" t="s">
        <v>18</v>
      </c>
      <c r="C10" s="75" t="s">
        <v>32</v>
      </c>
      <c r="D10" s="76">
        <v>0.84285730000000003</v>
      </c>
      <c r="E10" s="76">
        <v>0.88747220000000004</v>
      </c>
      <c r="F10" s="76">
        <v>0.89353389999999988</v>
      </c>
      <c r="G10" s="76">
        <v>0.88937469999999996</v>
      </c>
      <c r="H10" s="77">
        <v>0.81833969999999989</v>
      </c>
    </row>
    <row r="11" spans="1:8" x14ac:dyDescent="0.35">
      <c r="A11" s="108"/>
      <c r="B11" s="108"/>
      <c r="C11" s="80" t="s">
        <v>33</v>
      </c>
      <c r="D11" s="78">
        <v>0.10224232896511083</v>
      </c>
      <c r="E11" s="78">
        <v>7.8066788419660263E-2</v>
      </c>
      <c r="F11" s="78">
        <v>7.7804034142774384E-2</v>
      </c>
      <c r="G11" s="78">
        <v>7.147302340470843E-2</v>
      </c>
      <c r="H11" s="79">
        <v>0.17024078790880268</v>
      </c>
    </row>
    <row r="12" spans="1:8" x14ac:dyDescent="0.35">
      <c r="A12" s="108"/>
      <c r="B12" s="114" t="s">
        <v>49</v>
      </c>
      <c r="C12" s="81" t="s">
        <v>32</v>
      </c>
      <c r="D12" s="82">
        <v>0.84285730000000003</v>
      </c>
      <c r="E12" s="82">
        <v>0.8745556000000001</v>
      </c>
      <c r="F12" s="82">
        <v>0.90566619999999998</v>
      </c>
      <c r="G12" s="82">
        <v>0.88935720000000007</v>
      </c>
      <c r="H12" s="83">
        <v>0.86898890000000006</v>
      </c>
    </row>
    <row r="13" spans="1:8" x14ac:dyDescent="0.35">
      <c r="A13" s="113"/>
      <c r="B13" s="130"/>
      <c r="C13" s="80" t="s">
        <v>33</v>
      </c>
      <c r="D13" s="84">
        <v>7.6930848885281386E-2</v>
      </c>
      <c r="E13" s="84">
        <v>5.2594017470050727E-2</v>
      </c>
      <c r="F13" s="84">
        <v>7.1032192183262927E-2</v>
      </c>
      <c r="G13" s="84">
        <v>5.8925330540948187E-2</v>
      </c>
      <c r="H13" s="85">
        <v>0.12682929538040433</v>
      </c>
    </row>
    <row r="14" spans="1:8" x14ac:dyDescent="0.35">
      <c r="A14" s="107" t="s">
        <v>0</v>
      </c>
      <c r="B14" s="128" t="s">
        <v>45</v>
      </c>
      <c r="C14" s="75" t="s">
        <v>32</v>
      </c>
      <c r="D14" s="76">
        <v>0.75294110000000003</v>
      </c>
      <c r="E14" s="76">
        <v>0.78214289999999997</v>
      </c>
      <c r="F14" s="76">
        <v>0.78756420000000005</v>
      </c>
      <c r="G14" s="76">
        <v>0.77595250000000004</v>
      </c>
      <c r="H14" s="77">
        <v>0.83220700000000003</v>
      </c>
    </row>
    <row r="15" spans="1:8" x14ac:dyDescent="0.35">
      <c r="A15" s="108"/>
      <c r="B15" s="129"/>
      <c r="C15" s="75" t="s">
        <v>33</v>
      </c>
      <c r="D15" s="78">
        <v>0.10456703086867254</v>
      </c>
      <c r="E15" s="78">
        <v>0.12492481832322264</v>
      </c>
      <c r="F15" s="78">
        <v>0.12989373970349818</v>
      </c>
      <c r="G15" s="78">
        <v>9.4331133649765697E-2</v>
      </c>
      <c r="H15" s="79">
        <v>9.1915974312411844E-2</v>
      </c>
    </row>
    <row r="16" spans="1:8" x14ac:dyDescent="0.35">
      <c r="A16" s="108"/>
      <c r="B16" s="108" t="s">
        <v>13</v>
      </c>
      <c r="C16" s="75" t="s">
        <v>32</v>
      </c>
      <c r="D16" s="76">
        <v>0.76470569999999993</v>
      </c>
      <c r="E16" s="76">
        <v>0.7882266</v>
      </c>
      <c r="F16" s="76">
        <v>0.79072659999999995</v>
      </c>
      <c r="G16" s="76">
        <v>0.78637290000000004</v>
      </c>
      <c r="H16" s="77">
        <v>0.81004890000000018</v>
      </c>
    </row>
    <row r="17" spans="1:8" x14ac:dyDescent="0.35">
      <c r="A17" s="108"/>
      <c r="B17" s="108"/>
      <c r="C17" s="75" t="s">
        <v>33</v>
      </c>
      <c r="D17" s="78">
        <v>6.960090382466308E-2</v>
      </c>
      <c r="E17" s="78">
        <v>9.2485479951396776E-2</v>
      </c>
      <c r="F17" s="78">
        <v>7.1018877784994619E-2</v>
      </c>
      <c r="G17" s="78">
        <v>6.5704839493678072E-2</v>
      </c>
      <c r="H17" s="79">
        <v>0.10329596337170983</v>
      </c>
    </row>
    <row r="18" spans="1:8" x14ac:dyDescent="0.35">
      <c r="A18" s="108"/>
      <c r="B18" s="108" t="s">
        <v>16</v>
      </c>
      <c r="C18" s="75" t="s">
        <v>32</v>
      </c>
      <c r="D18" s="76">
        <v>0.78823530000000008</v>
      </c>
      <c r="E18" s="76">
        <v>0.81518659999999998</v>
      </c>
      <c r="F18" s="76">
        <v>0.79730780000000001</v>
      </c>
      <c r="G18" s="76">
        <v>0.80330429999999997</v>
      </c>
      <c r="H18" s="77">
        <v>0.8252320999999998</v>
      </c>
    </row>
    <row r="19" spans="1:8" x14ac:dyDescent="0.35">
      <c r="A19" s="108"/>
      <c r="B19" s="108"/>
      <c r="C19" s="75" t="s">
        <v>33</v>
      </c>
      <c r="D19" s="78">
        <v>9.9131088633233055E-2</v>
      </c>
      <c r="E19" s="78">
        <v>0.10486091159550376</v>
      </c>
      <c r="F19" s="78">
        <v>0.10780409386734877</v>
      </c>
      <c r="G19" s="78">
        <v>9.4830790918405031E-2</v>
      </c>
      <c r="H19" s="79">
        <v>0.10747354185421817</v>
      </c>
    </row>
    <row r="20" spans="1:8" x14ac:dyDescent="0.35">
      <c r="A20" s="108"/>
      <c r="B20" s="108" t="s">
        <v>17</v>
      </c>
      <c r="C20" s="75" t="s">
        <v>32</v>
      </c>
      <c r="D20" s="76">
        <v>0.79999979999999993</v>
      </c>
      <c r="E20" s="76">
        <v>0.78222960000000019</v>
      </c>
      <c r="F20" s="76">
        <v>0.88286330000000013</v>
      </c>
      <c r="G20" s="76">
        <v>0.82796960000000008</v>
      </c>
      <c r="H20" s="77">
        <v>0.8599966</v>
      </c>
    </row>
    <row r="21" spans="1:8" x14ac:dyDescent="0.35">
      <c r="A21" s="108"/>
      <c r="B21" s="108"/>
      <c r="C21" s="75" t="s">
        <v>33</v>
      </c>
      <c r="D21" s="78">
        <v>9.5576800764412106E-2</v>
      </c>
      <c r="E21" s="78">
        <v>9.3542282466486396E-2</v>
      </c>
      <c r="F21" s="78">
        <v>8.07966639076763E-2</v>
      </c>
      <c r="G21" s="78">
        <v>8.2205131998190989E-2</v>
      </c>
      <c r="H21" s="79">
        <v>6.9959981159517209E-2</v>
      </c>
    </row>
    <row r="22" spans="1:8" x14ac:dyDescent="0.35">
      <c r="A22" s="108"/>
      <c r="B22" s="108" t="s">
        <v>18</v>
      </c>
      <c r="C22" s="75" t="s">
        <v>32</v>
      </c>
      <c r="D22" s="76">
        <v>0.78319309999999986</v>
      </c>
      <c r="E22" s="76">
        <v>0.78794050000000015</v>
      </c>
      <c r="F22" s="76">
        <v>0.84564110000000015</v>
      </c>
      <c r="G22" s="76">
        <v>0.81125749999999996</v>
      </c>
      <c r="H22" s="77">
        <v>0.84032569999999995</v>
      </c>
    </row>
    <row r="23" spans="1:8" x14ac:dyDescent="0.35">
      <c r="A23" s="108"/>
      <c r="B23" s="108"/>
      <c r="C23" s="80" t="s">
        <v>33</v>
      </c>
      <c r="D23" s="78">
        <v>7.8363259778355315E-2</v>
      </c>
      <c r="E23" s="78">
        <v>6.6103401988475599E-2</v>
      </c>
      <c r="F23" s="78">
        <v>0.10746609155026518</v>
      </c>
      <c r="G23" s="78">
        <v>6.5239985710068935E-2</v>
      </c>
      <c r="H23" s="79">
        <v>6.9592242863770401E-2</v>
      </c>
    </row>
    <row r="24" spans="1:8" x14ac:dyDescent="0.35">
      <c r="A24" s="108"/>
      <c r="B24" s="114" t="s">
        <v>49</v>
      </c>
      <c r="C24" s="81" t="s">
        <v>32</v>
      </c>
      <c r="D24" s="82">
        <v>0.73202600000000007</v>
      </c>
      <c r="E24" s="82">
        <v>0.77341309999999996</v>
      </c>
      <c r="F24" s="82">
        <v>0.78747869999999998</v>
      </c>
      <c r="G24" s="82">
        <v>0.76779599999999992</v>
      </c>
      <c r="H24" s="83">
        <v>0.82877239999999985</v>
      </c>
    </row>
    <row r="25" spans="1:8" x14ac:dyDescent="0.35">
      <c r="A25" s="113"/>
      <c r="B25" s="130"/>
      <c r="C25" s="80" t="s">
        <v>33</v>
      </c>
      <c r="D25" s="84">
        <v>5.3912606457209952E-2</v>
      </c>
      <c r="E25" s="84">
        <v>0.1238524956029956</v>
      </c>
      <c r="F25" s="84">
        <v>9.668708244026282E-2</v>
      </c>
      <c r="G25" s="84">
        <v>6.0778731173001636E-2</v>
      </c>
      <c r="H25" s="85">
        <v>6.3443224440754897E-2</v>
      </c>
    </row>
    <row r="26" spans="1:8" x14ac:dyDescent="0.35">
      <c r="A26" s="107" t="s">
        <v>20</v>
      </c>
      <c r="B26" s="128" t="s">
        <v>45</v>
      </c>
      <c r="C26" s="75" t="s">
        <v>32</v>
      </c>
      <c r="D26" s="76">
        <v>0.75333329999999998</v>
      </c>
      <c r="E26" s="76">
        <v>0.77256499999999995</v>
      </c>
      <c r="F26" s="76">
        <v>0.8005739999999999</v>
      </c>
      <c r="G26" s="76">
        <v>0.77199309999999988</v>
      </c>
      <c r="H26" s="77">
        <v>0.85084720000000014</v>
      </c>
    </row>
    <row r="27" spans="1:8" x14ac:dyDescent="0.35">
      <c r="A27" s="108"/>
      <c r="B27" s="129"/>
      <c r="C27" s="75" t="s">
        <v>33</v>
      </c>
      <c r="D27" s="78">
        <v>9.4516460647921102E-2</v>
      </c>
      <c r="E27" s="78">
        <v>0.13538341475010957</v>
      </c>
      <c r="F27" s="78">
        <v>0.14990318949241876</v>
      </c>
      <c r="G27" s="78">
        <v>9.660600228086394E-2</v>
      </c>
      <c r="H27" s="79">
        <v>5.8644121016176894E-2</v>
      </c>
    </row>
    <row r="28" spans="1:8" x14ac:dyDescent="0.35">
      <c r="A28" s="108"/>
      <c r="B28" s="108" t="s">
        <v>13</v>
      </c>
      <c r="C28" s="75" t="s">
        <v>32</v>
      </c>
      <c r="D28" s="76">
        <v>0.76666659999999998</v>
      </c>
      <c r="E28" s="76">
        <v>0.84300509999999984</v>
      </c>
      <c r="F28" s="76">
        <v>0.7452626</v>
      </c>
      <c r="G28" s="76">
        <v>0.74528229999999995</v>
      </c>
      <c r="H28" s="77">
        <v>0.84439500000000012</v>
      </c>
    </row>
    <row r="29" spans="1:8" x14ac:dyDescent="0.35">
      <c r="A29" s="108"/>
      <c r="B29" s="108"/>
      <c r="C29" s="75" t="s">
        <v>33</v>
      </c>
      <c r="D29" s="78">
        <v>0.12018500553579914</v>
      </c>
      <c r="E29" s="78">
        <v>0.12444109547448604</v>
      </c>
      <c r="F29" s="78">
        <v>0.25452526175222762</v>
      </c>
      <c r="G29" s="78">
        <v>0.19742904982856543</v>
      </c>
      <c r="H29" s="79">
        <v>9.9958739666924035E-2</v>
      </c>
    </row>
    <row r="30" spans="1:8" x14ac:dyDescent="0.35">
      <c r="A30" s="108"/>
      <c r="B30" s="108" t="s">
        <v>16</v>
      </c>
      <c r="C30" s="75" t="s">
        <v>32</v>
      </c>
      <c r="D30" s="76">
        <v>0.8</v>
      </c>
      <c r="E30" s="76">
        <v>0.8426515</v>
      </c>
      <c r="F30" s="76">
        <v>0.77533579999999991</v>
      </c>
      <c r="G30" s="76">
        <v>0.79090969999999994</v>
      </c>
      <c r="H30" s="77">
        <v>0.88758709999999996</v>
      </c>
    </row>
    <row r="31" spans="1:8" x14ac:dyDescent="0.35">
      <c r="A31" s="108"/>
      <c r="B31" s="108"/>
      <c r="C31" s="75" t="s">
        <v>33</v>
      </c>
      <c r="D31" s="78">
        <v>9.4280809877726385E-2</v>
      </c>
      <c r="E31" s="78">
        <v>0.14102310785488331</v>
      </c>
      <c r="F31" s="78">
        <v>0.17561278528159599</v>
      </c>
      <c r="G31" s="78">
        <v>0.12642424462898733</v>
      </c>
      <c r="H31" s="79">
        <v>8.6292774600716118E-2</v>
      </c>
    </row>
    <row r="32" spans="1:8" x14ac:dyDescent="0.35">
      <c r="A32" s="108"/>
      <c r="B32" s="108" t="s">
        <v>17</v>
      </c>
      <c r="C32" s="75" t="s">
        <v>32</v>
      </c>
      <c r="D32" s="76">
        <v>0.78666669999999983</v>
      </c>
      <c r="E32" s="76">
        <v>0.87878790000000007</v>
      </c>
      <c r="F32" s="76">
        <v>0.77177049999999991</v>
      </c>
      <c r="G32" s="76">
        <v>0.79119849999999992</v>
      </c>
      <c r="H32" s="77">
        <v>0.8882949</v>
      </c>
    </row>
    <row r="33" spans="1:8" x14ac:dyDescent="0.35">
      <c r="A33" s="108"/>
      <c r="B33" s="108"/>
      <c r="C33" s="75" t="s">
        <v>33</v>
      </c>
      <c r="D33" s="78">
        <v>0.13266501171526079</v>
      </c>
      <c r="E33" s="78">
        <v>0.124957225739411</v>
      </c>
      <c r="F33" s="78">
        <v>0.20902190093349104</v>
      </c>
      <c r="G33" s="78">
        <v>0.1571205808156588</v>
      </c>
      <c r="H33" s="79">
        <v>9.3950946031905291E-2</v>
      </c>
    </row>
    <row r="34" spans="1:8" x14ac:dyDescent="0.35">
      <c r="A34" s="108"/>
      <c r="B34" s="108" t="s">
        <v>18</v>
      </c>
      <c r="C34" s="75" t="s">
        <v>32</v>
      </c>
      <c r="D34" s="76">
        <v>0.83333329999999994</v>
      </c>
      <c r="E34" s="76">
        <v>0.85291129999999993</v>
      </c>
      <c r="F34" s="76">
        <v>0.85937739999999985</v>
      </c>
      <c r="G34" s="76">
        <v>0.84747550000000005</v>
      </c>
      <c r="H34" s="77">
        <v>0.89093149999999999</v>
      </c>
    </row>
    <row r="35" spans="1:8" x14ac:dyDescent="0.35">
      <c r="A35" s="108"/>
      <c r="B35" s="108"/>
      <c r="C35" s="80" t="s">
        <v>33</v>
      </c>
      <c r="D35" s="78">
        <v>6.831305390194467E-2</v>
      </c>
      <c r="E35" s="78">
        <v>0.11578916688797035</v>
      </c>
      <c r="F35" s="78">
        <v>9.000581559788437E-2</v>
      </c>
      <c r="G35" s="78">
        <v>6.1097648686753901E-2</v>
      </c>
      <c r="H35" s="79">
        <v>8.861312722531578E-2</v>
      </c>
    </row>
    <row r="36" spans="1:8" x14ac:dyDescent="0.35">
      <c r="A36" s="108"/>
      <c r="B36" s="114" t="s">
        <v>49</v>
      </c>
      <c r="C36" s="81" t="s">
        <v>32</v>
      </c>
      <c r="D36" s="82">
        <v>0.78666659999999999</v>
      </c>
      <c r="E36" s="82">
        <v>0.83916670000000004</v>
      </c>
      <c r="F36" s="82">
        <v>0.76731389999999988</v>
      </c>
      <c r="G36" s="82">
        <v>0.7795688999999999</v>
      </c>
      <c r="H36" s="83">
        <v>0.86341829999999986</v>
      </c>
    </row>
    <row r="37" spans="1:8" x14ac:dyDescent="0.35">
      <c r="A37" s="113"/>
      <c r="B37" s="130"/>
      <c r="C37" s="80" t="s">
        <v>33</v>
      </c>
      <c r="D37" s="84">
        <v>0.10241539814813087</v>
      </c>
      <c r="E37" s="84">
        <v>0.11855900851479008</v>
      </c>
      <c r="F37" s="84">
        <v>0.2048455789259071</v>
      </c>
      <c r="G37" s="84">
        <v>0.13180113075269936</v>
      </c>
      <c r="H37" s="85">
        <v>0.10278509702096984</v>
      </c>
    </row>
  </sheetData>
  <mergeCells count="21">
    <mergeCell ref="A26:A37"/>
    <mergeCell ref="B26:B27"/>
    <mergeCell ref="B28:B29"/>
    <mergeCell ref="B30:B31"/>
    <mergeCell ref="B32:B33"/>
    <mergeCell ref="B34:B35"/>
    <mergeCell ref="B36:B37"/>
    <mergeCell ref="A14:A25"/>
    <mergeCell ref="B14:B15"/>
    <mergeCell ref="B16:B17"/>
    <mergeCell ref="B18:B19"/>
    <mergeCell ref="B20:B21"/>
    <mergeCell ref="B22:B23"/>
    <mergeCell ref="B24:B25"/>
    <mergeCell ref="A2:A13"/>
    <mergeCell ref="B2:B3"/>
    <mergeCell ref="B4:B5"/>
    <mergeCell ref="B6:B7"/>
    <mergeCell ref="B8:B9"/>
    <mergeCell ref="B10:B11"/>
    <mergeCell ref="B12:B13"/>
  </mergeCells>
  <conditionalFormatting sqref="D6:H13">
    <cfRule type="expression" priority="3">
      <formula>"$B$5&gt;=$H$5"</formula>
    </cfRule>
  </conditionalFormatting>
  <conditionalFormatting sqref="D18:H25">
    <cfRule type="expression" priority="2">
      <formula>"$B$5&gt;=$H$5"</formula>
    </cfRule>
  </conditionalFormatting>
  <conditionalFormatting sqref="D30:H37">
    <cfRule type="expression" priority="1">
      <formula>"$B$5&gt;=$H$5"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2331-1C89-49AA-A50B-DF0B0A6D462F}">
  <dimension ref="A1:Z118"/>
  <sheetViews>
    <sheetView topLeftCell="A92" workbookViewId="0"/>
  </sheetViews>
  <sheetFormatPr defaultRowHeight="15" x14ac:dyDescent="0.35"/>
  <cols>
    <col min="2" max="2" width="9.77734375" customWidth="1"/>
    <col min="15" max="15" width="9.88671875" customWidth="1"/>
    <col min="16" max="16" width="9.6640625" customWidth="1"/>
  </cols>
  <sheetData>
    <row r="1" spans="1:26" x14ac:dyDescent="0.35">
      <c r="A1" s="6" t="s">
        <v>41</v>
      </c>
      <c r="N1" s="6" t="s">
        <v>44</v>
      </c>
    </row>
    <row r="2" spans="1:26" x14ac:dyDescent="0.35">
      <c r="A2" s="6" t="s">
        <v>0</v>
      </c>
      <c r="N2" s="6" t="s">
        <v>0</v>
      </c>
      <c r="Z2" s="4"/>
    </row>
    <row r="3" spans="1:26" ht="22.8" x14ac:dyDescent="0.35">
      <c r="A3" s="36" t="s">
        <v>19</v>
      </c>
      <c r="B3" s="37" t="s">
        <v>12</v>
      </c>
      <c r="C3" s="37" t="s">
        <v>2</v>
      </c>
      <c r="D3" s="37" t="s">
        <v>3</v>
      </c>
      <c r="E3" s="37" t="s">
        <v>4</v>
      </c>
      <c r="F3" s="38" t="s">
        <v>5</v>
      </c>
      <c r="G3" s="37" t="s">
        <v>6</v>
      </c>
      <c r="H3" s="38" t="s">
        <v>7</v>
      </c>
      <c r="I3" s="37" t="s">
        <v>8</v>
      </c>
      <c r="J3" s="38" t="s">
        <v>9</v>
      </c>
      <c r="K3" s="37" t="s">
        <v>10</v>
      </c>
      <c r="L3" s="39" t="s">
        <v>11</v>
      </c>
      <c r="N3" s="36" t="s">
        <v>19</v>
      </c>
      <c r="O3" s="64" t="s">
        <v>12</v>
      </c>
      <c r="P3" s="37" t="s">
        <v>2</v>
      </c>
      <c r="Q3" s="37" t="s">
        <v>3</v>
      </c>
      <c r="R3" s="37" t="s">
        <v>4</v>
      </c>
      <c r="S3" s="38" t="s">
        <v>5</v>
      </c>
      <c r="T3" s="37" t="s">
        <v>6</v>
      </c>
      <c r="U3" s="38" t="s">
        <v>7</v>
      </c>
      <c r="V3" s="37" t="s">
        <v>8</v>
      </c>
      <c r="W3" s="38" t="s">
        <v>9</v>
      </c>
      <c r="X3" s="37" t="s">
        <v>10</v>
      </c>
      <c r="Y3" s="39" t="s">
        <v>11</v>
      </c>
    </row>
    <row r="4" spans="1:26" x14ac:dyDescent="0.35">
      <c r="A4" s="40">
        <v>4321</v>
      </c>
      <c r="B4" s="114" t="s">
        <v>13</v>
      </c>
      <c r="C4" s="63">
        <v>0.888158</v>
      </c>
      <c r="D4" s="42">
        <v>0.89411799999999997</v>
      </c>
      <c r="E4" s="42">
        <v>0.90476199999999996</v>
      </c>
      <c r="F4" s="43">
        <v>0.89940799999999999</v>
      </c>
      <c r="G4" s="42">
        <v>0.95605700000000005</v>
      </c>
      <c r="H4" s="43">
        <v>0.78947400000000001</v>
      </c>
      <c r="I4" s="42">
        <v>0.78947400000000001</v>
      </c>
      <c r="J4" s="43">
        <v>0.78947400000000001</v>
      </c>
      <c r="K4" s="42">
        <v>0.78947400000000001</v>
      </c>
      <c r="L4" s="41">
        <v>0.88642699999999996</v>
      </c>
      <c r="N4" s="40">
        <v>4321</v>
      </c>
      <c r="O4" s="114" t="s">
        <v>13</v>
      </c>
      <c r="P4" s="42">
        <v>0.888158</v>
      </c>
      <c r="Q4" s="42">
        <v>0.88505699999999998</v>
      </c>
      <c r="R4" s="42">
        <v>0.91666700000000001</v>
      </c>
      <c r="S4" s="43">
        <v>0.90058499999999997</v>
      </c>
      <c r="T4" s="42">
        <v>0.95903400000000005</v>
      </c>
      <c r="U4" s="43">
        <v>0.81578899999999999</v>
      </c>
      <c r="V4" s="42">
        <v>0.83333299999999999</v>
      </c>
      <c r="W4" s="43">
        <v>0.78947400000000001</v>
      </c>
      <c r="X4" s="42">
        <v>0.81081099999999995</v>
      </c>
      <c r="Y4" s="41">
        <v>0.78947400000000001</v>
      </c>
    </row>
    <row r="5" spans="1:26" x14ac:dyDescent="0.35">
      <c r="A5" s="44">
        <v>321</v>
      </c>
      <c r="B5" s="115"/>
      <c r="C5" s="42">
        <v>0.97368399999999999</v>
      </c>
      <c r="D5" s="42">
        <v>0.96385500000000002</v>
      </c>
      <c r="E5" s="42">
        <v>0.98765400000000003</v>
      </c>
      <c r="F5" s="43">
        <v>0.97560999999999998</v>
      </c>
      <c r="G5" s="42">
        <v>0.99773999999999996</v>
      </c>
      <c r="H5" s="43">
        <v>0.71052599999999999</v>
      </c>
      <c r="I5" s="42">
        <v>0.73912999999999995</v>
      </c>
      <c r="J5" s="43">
        <v>0.77272700000000005</v>
      </c>
      <c r="K5" s="42">
        <v>0.75555600000000001</v>
      </c>
      <c r="L5" s="41">
        <v>0.80681800000000004</v>
      </c>
      <c r="N5" s="44">
        <v>321</v>
      </c>
      <c r="O5" s="115"/>
      <c r="P5" s="42">
        <v>0.91447400000000001</v>
      </c>
      <c r="Q5" s="42">
        <v>0.89534899999999995</v>
      </c>
      <c r="R5" s="42">
        <v>0.95061700000000005</v>
      </c>
      <c r="S5" s="43">
        <v>0.92215599999999998</v>
      </c>
      <c r="T5" s="42">
        <v>0.96557099999999996</v>
      </c>
      <c r="U5" s="43">
        <v>0.78947400000000001</v>
      </c>
      <c r="V5" s="42">
        <v>0.79166700000000001</v>
      </c>
      <c r="W5" s="43">
        <v>0.86363599999999996</v>
      </c>
      <c r="X5" s="42">
        <v>0.82608700000000002</v>
      </c>
      <c r="Y5" s="41">
        <v>0.83522700000000005</v>
      </c>
    </row>
    <row r="6" spans="1:26" x14ac:dyDescent="0.35">
      <c r="A6" s="44">
        <v>123</v>
      </c>
      <c r="B6" s="115"/>
      <c r="C6" s="42">
        <v>0.980263</v>
      </c>
      <c r="D6" s="42">
        <v>0.98750000000000004</v>
      </c>
      <c r="E6" s="42">
        <v>0.97530899999999998</v>
      </c>
      <c r="F6" s="43">
        <v>0.98136599999999996</v>
      </c>
      <c r="G6" s="42">
        <v>0.99930399999999997</v>
      </c>
      <c r="H6" s="43">
        <v>0.736842</v>
      </c>
      <c r="I6" s="42">
        <v>0.71428599999999998</v>
      </c>
      <c r="J6" s="43">
        <v>0.90909099999999998</v>
      </c>
      <c r="K6" s="42">
        <v>0.8</v>
      </c>
      <c r="L6" s="41">
        <v>0.73011400000000004</v>
      </c>
      <c r="N6" s="44">
        <v>123</v>
      </c>
      <c r="O6" s="115"/>
      <c r="P6" s="42">
        <v>0.80921100000000001</v>
      </c>
      <c r="Q6" s="42">
        <v>0.77659599999999995</v>
      </c>
      <c r="R6" s="42">
        <v>0.90123500000000001</v>
      </c>
      <c r="S6" s="43">
        <v>0.83428599999999997</v>
      </c>
      <c r="T6" s="42">
        <v>0.83116000000000001</v>
      </c>
      <c r="U6" s="43">
        <v>0.605263</v>
      </c>
      <c r="V6" s="42">
        <v>0.62963000000000002</v>
      </c>
      <c r="W6" s="43">
        <v>0.77272700000000005</v>
      </c>
      <c r="X6" s="42">
        <v>0.69387799999999999</v>
      </c>
      <c r="Y6" s="41">
        <v>0.74289799999999995</v>
      </c>
    </row>
    <row r="7" spans="1:26" x14ac:dyDescent="0.35">
      <c r="A7" s="44">
        <v>2</v>
      </c>
      <c r="B7" s="115"/>
      <c r="C7" s="42">
        <v>0.97368399999999999</v>
      </c>
      <c r="D7" s="42">
        <v>0.97499999999999998</v>
      </c>
      <c r="E7" s="42">
        <v>0.97499999999999998</v>
      </c>
      <c r="F7" s="43">
        <v>0.97499999999999998</v>
      </c>
      <c r="G7" s="42">
        <v>0.99704899999999996</v>
      </c>
      <c r="H7" s="43">
        <v>0.763158</v>
      </c>
      <c r="I7" s="42">
        <v>0.88888900000000004</v>
      </c>
      <c r="J7" s="43">
        <v>0.69565200000000005</v>
      </c>
      <c r="K7" s="42">
        <v>0.78048799999999996</v>
      </c>
      <c r="L7" s="41">
        <v>0.79710099999999995</v>
      </c>
      <c r="N7" s="44">
        <v>2</v>
      </c>
      <c r="O7" s="115"/>
      <c r="P7" s="42">
        <v>0.888158</v>
      </c>
      <c r="Q7" s="42">
        <v>0.87058800000000003</v>
      </c>
      <c r="R7" s="42">
        <v>0.92500000000000004</v>
      </c>
      <c r="S7" s="43">
        <v>0.89697000000000005</v>
      </c>
      <c r="T7" s="42">
        <v>0.94947899999999996</v>
      </c>
      <c r="U7" s="43">
        <v>0.71052599999999999</v>
      </c>
      <c r="V7" s="42">
        <v>0.8</v>
      </c>
      <c r="W7" s="43">
        <v>0.69565200000000005</v>
      </c>
      <c r="X7" s="42">
        <v>0.74418600000000001</v>
      </c>
      <c r="Y7" s="41">
        <v>0.75652200000000003</v>
      </c>
    </row>
    <row r="8" spans="1:26" x14ac:dyDescent="0.35">
      <c r="A8" s="44">
        <v>12345</v>
      </c>
      <c r="B8" s="115"/>
      <c r="C8" s="42">
        <v>0.861842</v>
      </c>
      <c r="D8" s="42">
        <v>0.83157899999999996</v>
      </c>
      <c r="E8" s="42">
        <v>0.94047599999999998</v>
      </c>
      <c r="F8" s="42">
        <v>0.88268199999999997</v>
      </c>
      <c r="G8" s="41">
        <v>0.93837499999999996</v>
      </c>
      <c r="H8" s="43">
        <v>0.894737</v>
      </c>
      <c r="I8" s="42">
        <v>0.85714299999999999</v>
      </c>
      <c r="J8" s="43">
        <v>0.94736799999999999</v>
      </c>
      <c r="K8" s="42">
        <v>0.9</v>
      </c>
      <c r="L8" s="41">
        <v>0.91966800000000004</v>
      </c>
      <c r="N8" s="44">
        <v>12345</v>
      </c>
      <c r="O8" s="115"/>
      <c r="P8" s="42">
        <v>0.881579</v>
      </c>
      <c r="Q8" s="42">
        <v>0.88372099999999998</v>
      </c>
      <c r="R8" s="42">
        <v>0.90476199999999996</v>
      </c>
      <c r="S8" s="42">
        <v>0.89411799999999997</v>
      </c>
      <c r="T8" s="41">
        <v>0.93207300000000004</v>
      </c>
      <c r="U8" s="43">
        <v>0.868421</v>
      </c>
      <c r="V8" s="42">
        <v>0.79166700000000001</v>
      </c>
      <c r="W8" s="43">
        <v>1</v>
      </c>
      <c r="X8" s="42">
        <v>0.88372099999999998</v>
      </c>
      <c r="Y8" s="41">
        <v>0.92797799999999997</v>
      </c>
    </row>
    <row r="9" spans="1:26" x14ac:dyDescent="0.35">
      <c r="A9" s="44">
        <v>9876</v>
      </c>
      <c r="B9" s="115"/>
      <c r="C9" s="42">
        <v>0.94736799999999999</v>
      </c>
      <c r="D9" s="42">
        <v>0.92941200000000002</v>
      </c>
      <c r="E9" s="42">
        <v>0.97530899999999998</v>
      </c>
      <c r="F9" s="42">
        <v>0.95180699999999996</v>
      </c>
      <c r="G9" s="41">
        <v>0.98834999999999995</v>
      </c>
      <c r="H9" s="43">
        <v>0.763158</v>
      </c>
      <c r="I9" s="42">
        <v>0.782609</v>
      </c>
      <c r="J9" s="43">
        <v>0.81818199999999996</v>
      </c>
      <c r="K9" s="42">
        <v>0.8</v>
      </c>
      <c r="L9" s="41">
        <v>0.80681800000000004</v>
      </c>
      <c r="N9" s="44">
        <v>9876</v>
      </c>
      <c r="O9" s="115"/>
      <c r="P9" s="42">
        <v>0.84868399999999999</v>
      </c>
      <c r="Q9" s="42">
        <v>0.82954499999999998</v>
      </c>
      <c r="R9" s="42">
        <v>0.90123500000000001</v>
      </c>
      <c r="S9" s="42">
        <v>0.86390500000000003</v>
      </c>
      <c r="T9" s="41">
        <v>0.90679900000000002</v>
      </c>
      <c r="U9" s="43">
        <v>0.71052599999999999</v>
      </c>
      <c r="V9" s="42">
        <v>0.68965500000000002</v>
      </c>
      <c r="W9" s="43">
        <v>0.90909099999999998</v>
      </c>
      <c r="X9" s="42">
        <v>0.78431399999999996</v>
      </c>
      <c r="Y9" s="41">
        <v>0.88920500000000002</v>
      </c>
    </row>
    <row r="10" spans="1:26" x14ac:dyDescent="0.35">
      <c r="A10" s="44">
        <v>5678</v>
      </c>
      <c r="B10" s="115"/>
      <c r="C10" s="42">
        <v>0.94736799999999999</v>
      </c>
      <c r="D10" s="42">
        <v>0.93333299999999997</v>
      </c>
      <c r="E10" s="42">
        <v>0.97674399999999995</v>
      </c>
      <c r="F10" s="42">
        <v>0.95454499999999998</v>
      </c>
      <c r="G10" s="42">
        <v>0.98291099999999998</v>
      </c>
      <c r="H10" s="43">
        <v>0.78947400000000001</v>
      </c>
      <c r="I10" s="42">
        <v>0.69565200000000005</v>
      </c>
      <c r="J10" s="43">
        <v>0.94117600000000001</v>
      </c>
      <c r="K10" s="42">
        <v>0.8</v>
      </c>
      <c r="L10" s="41">
        <v>0.913165</v>
      </c>
      <c r="N10" s="44">
        <v>5678</v>
      </c>
      <c r="O10" s="115"/>
      <c r="P10" s="42">
        <v>0.80263200000000001</v>
      </c>
      <c r="Q10" s="42">
        <v>0.78571400000000002</v>
      </c>
      <c r="R10" s="42">
        <v>0.89534899999999995</v>
      </c>
      <c r="S10" s="42">
        <v>0.83695699999999995</v>
      </c>
      <c r="T10" s="42">
        <v>0.84566600000000003</v>
      </c>
      <c r="U10" s="43">
        <v>0.763158</v>
      </c>
      <c r="V10" s="42">
        <v>0.66666700000000001</v>
      </c>
      <c r="W10" s="43">
        <v>0.94117600000000001</v>
      </c>
      <c r="X10" s="42">
        <v>0.78048799999999996</v>
      </c>
      <c r="Y10" s="41">
        <v>0.879552</v>
      </c>
    </row>
    <row r="11" spans="1:26" x14ac:dyDescent="0.35">
      <c r="A11" s="44">
        <v>6</v>
      </c>
      <c r="B11" s="115"/>
      <c r="C11" s="42">
        <v>0.95394699999999999</v>
      </c>
      <c r="D11" s="41">
        <v>0.97560999999999998</v>
      </c>
      <c r="E11" s="42">
        <v>0.94117600000000001</v>
      </c>
      <c r="F11" s="42">
        <v>0.95808400000000005</v>
      </c>
      <c r="G11" s="42">
        <v>0.99245000000000005</v>
      </c>
      <c r="H11" s="43">
        <v>0.81578899999999999</v>
      </c>
      <c r="I11" s="42">
        <v>0.82352899999999996</v>
      </c>
      <c r="J11" s="43">
        <v>0.77777799999999997</v>
      </c>
      <c r="K11" s="42">
        <v>0.8</v>
      </c>
      <c r="L11" s="41">
        <v>0.83333299999999999</v>
      </c>
      <c r="N11" s="44">
        <v>6</v>
      </c>
      <c r="O11" s="115"/>
      <c r="P11" s="42">
        <v>0.84210499999999999</v>
      </c>
      <c r="Q11" s="41">
        <v>0.82105300000000003</v>
      </c>
      <c r="R11" s="42">
        <v>0.91764699999999999</v>
      </c>
      <c r="S11" s="42">
        <v>0.86666699999999997</v>
      </c>
      <c r="T11" s="42">
        <v>0.89920999999999995</v>
      </c>
      <c r="U11" s="43">
        <v>0.78947400000000001</v>
      </c>
      <c r="V11" s="42">
        <v>0.75</v>
      </c>
      <c r="W11" s="43">
        <v>0.83333299999999999</v>
      </c>
      <c r="X11" s="42">
        <v>0.78947400000000001</v>
      </c>
      <c r="Y11" s="41">
        <v>0.82777800000000001</v>
      </c>
    </row>
    <row r="12" spans="1:26" x14ac:dyDescent="0.35">
      <c r="A12" s="44">
        <v>67890</v>
      </c>
      <c r="B12" s="115"/>
      <c r="C12" s="42">
        <v>0.881579</v>
      </c>
      <c r="D12" s="43">
        <v>0.85869600000000001</v>
      </c>
      <c r="E12" s="42">
        <v>0.94047599999999998</v>
      </c>
      <c r="F12" s="41">
        <v>0.89772700000000005</v>
      </c>
      <c r="G12" s="42">
        <v>0.95588200000000001</v>
      </c>
      <c r="H12" s="43">
        <v>0.81578899999999999</v>
      </c>
      <c r="I12" s="42">
        <v>0.83333299999999999</v>
      </c>
      <c r="J12" s="43">
        <v>0.78947400000000001</v>
      </c>
      <c r="K12" s="42">
        <v>0.81081099999999995</v>
      </c>
      <c r="L12" s="41">
        <v>0.86149600000000004</v>
      </c>
      <c r="N12" s="44">
        <v>67890</v>
      </c>
      <c r="O12" s="115"/>
      <c r="P12" s="42">
        <v>0.78947400000000001</v>
      </c>
      <c r="Q12" s="43">
        <v>0.74528300000000003</v>
      </c>
      <c r="R12" s="42">
        <v>0.94047599999999998</v>
      </c>
      <c r="S12" s="41">
        <v>0.83157899999999996</v>
      </c>
      <c r="T12" s="42">
        <v>0.80610999999999999</v>
      </c>
      <c r="U12" s="43">
        <v>0.763158</v>
      </c>
      <c r="V12" s="42">
        <v>0.70833299999999999</v>
      </c>
      <c r="W12" s="43">
        <v>0.894737</v>
      </c>
      <c r="X12" s="42">
        <v>0.79069800000000001</v>
      </c>
      <c r="Y12" s="41">
        <v>0.74238199999999999</v>
      </c>
    </row>
    <row r="13" spans="1:26" x14ac:dyDescent="0.35">
      <c r="A13" s="45">
        <v>876</v>
      </c>
      <c r="B13" s="115"/>
      <c r="C13" s="42">
        <v>0.92105300000000001</v>
      </c>
      <c r="D13" s="43">
        <v>0.92857100000000004</v>
      </c>
      <c r="E13" s="42">
        <v>0.92857100000000004</v>
      </c>
      <c r="F13" s="41">
        <v>0.92857100000000004</v>
      </c>
      <c r="G13" s="42">
        <v>0.98056699999999997</v>
      </c>
      <c r="H13" s="43">
        <v>0.763158</v>
      </c>
      <c r="I13" s="42">
        <v>0.75</v>
      </c>
      <c r="J13" s="43">
        <v>0.78947400000000001</v>
      </c>
      <c r="K13" s="42">
        <v>0.769231</v>
      </c>
      <c r="L13" s="41">
        <v>0.78947400000000001</v>
      </c>
      <c r="N13" s="45">
        <v>876</v>
      </c>
      <c r="O13" s="115"/>
      <c r="P13" s="42">
        <v>0.888158</v>
      </c>
      <c r="Q13" s="43">
        <v>0.86813200000000001</v>
      </c>
      <c r="R13" s="42">
        <v>0.94047599999999998</v>
      </c>
      <c r="S13" s="41">
        <v>0.90285700000000002</v>
      </c>
      <c r="T13" s="42">
        <v>0.96008400000000005</v>
      </c>
      <c r="U13" s="43">
        <v>0.763158</v>
      </c>
      <c r="V13" s="42">
        <v>0.70833299999999999</v>
      </c>
      <c r="W13" s="43">
        <v>0.894737</v>
      </c>
      <c r="X13" s="42">
        <v>0.79069800000000001</v>
      </c>
      <c r="Y13" s="41">
        <v>0.78116300000000005</v>
      </c>
    </row>
    <row r="14" spans="1:26" x14ac:dyDescent="0.35">
      <c r="A14" s="46" t="s">
        <v>14</v>
      </c>
      <c r="B14" s="61"/>
      <c r="C14" s="50">
        <f>AVERAGE(C4:C13)</f>
        <v>0.93289460000000002</v>
      </c>
      <c r="D14" s="49">
        <f t="shared" ref="D14:L14" si="0">AVERAGE(D4:D13)</f>
        <v>0.92776739999999991</v>
      </c>
      <c r="E14" s="50">
        <f t="shared" si="0"/>
        <v>0.9545477</v>
      </c>
      <c r="F14" s="48">
        <f t="shared" si="0"/>
        <v>0.94047999999999998</v>
      </c>
      <c r="G14" s="50">
        <f t="shared" si="0"/>
        <v>0.97886850000000014</v>
      </c>
      <c r="H14" s="51">
        <f t="shared" si="0"/>
        <v>0.78421049999999992</v>
      </c>
      <c r="I14" s="51">
        <f t="shared" si="0"/>
        <v>0.78740449999999984</v>
      </c>
      <c r="J14" s="51">
        <f t="shared" si="0"/>
        <v>0.82303960000000009</v>
      </c>
      <c r="K14" s="51">
        <f t="shared" si="0"/>
        <v>0.80055600000000005</v>
      </c>
      <c r="L14" s="52">
        <f t="shared" si="0"/>
        <v>0.83444139999999989</v>
      </c>
      <c r="N14" s="46" t="s">
        <v>14</v>
      </c>
      <c r="O14" s="61"/>
      <c r="P14" s="50">
        <f>AVERAGE(P4:P13)</f>
        <v>0.85526330000000006</v>
      </c>
      <c r="Q14" s="49">
        <f t="shared" ref="Q14:Y14" si="1">AVERAGE(Q4:Q13)</f>
        <v>0.83610379999999984</v>
      </c>
      <c r="R14" s="50">
        <f t="shared" si="1"/>
        <v>0.9193463999999999</v>
      </c>
      <c r="S14" s="48">
        <f t="shared" si="1"/>
        <v>0.8750079999999999</v>
      </c>
      <c r="T14" s="50">
        <f t="shared" si="1"/>
        <v>0.90551860000000006</v>
      </c>
      <c r="U14" s="51">
        <f t="shared" si="1"/>
        <v>0.75789469999999992</v>
      </c>
      <c r="V14" s="51">
        <f t="shared" si="1"/>
        <v>0.73692849999999999</v>
      </c>
      <c r="W14" s="51">
        <f t="shared" si="1"/>
        <v>0.85945630000000006</v>
      </c>
      <c r="X14" s="51">
        <f t="shared" si="1"/>
        <v>0.78943549999999996</v>
      </c>
      <c r="Y14" s="52">
        <f t="shared" si="1"/>
        <v>0.81721790000000016</v>
      </c>
    </row>
    <row r="15" spans="1:26" x14ac:dyDescent="0.35">
      <c r="A15" s="53" t="s">
        <v>15</v>
      </c>
      <c r="B15" s="62"/>
      <c r="C15" s="57">
        <f>_xlfn.STDEV.S(C4:C13)</f>
        <v>4.2500754796434691E-2</v>
      </c>
      <c r="D15" s="56">
        <f t="shared" ref="D15:L15" si="2">_xlfn.STDEV.S(D4:D13)</f>
        <v>5.2259827733270529E-2</v>
      </c>
      <c r="E15" s="57">
        <f t="shared" si="2"/>
        <v>2.7074578634455851E-2</v>
      </c>
      <c r="F15" s="55">
        <f t="shared" si="2"/>
        <v>3.6102630781334105E-2</v>
      </c>
      <c r="G15" s="57">
        <f t="shared" si="2"/>
        <v>2.1308119742118124E-2</v>
      </c>
      <c r="H15" s="57">
        <f t="shared" si="2"/>
        <v>5.084696319184985E-2</v>
      </c>
      <c r="I15" s="57">
        <f t="shared" si="2"/>
        <v>6.3332112843064586E-2</v>
      </c>
      <c r="J15" s="57">
        <f t="shared" si="2"/>
        <v>8.2347312624571345E-2</v>
      </c>
      <c r="K15" s="57">
        <f t="shared" si="2"/>
        <v>3.8768976253929867E-2</v>
      </c>
      <c r="L15" s="55">
        <f t="shared" si="2"/>
        <v>6.0298649758606625E-2</v>
      </c>
      <c r="N15" s="53" t="s">
        <v>15</v>
      </c>
      <c r="O15" s="62"/>
      <c r="P15" s="57">
        <f>_xlfn.STDEV.S(P4:P13)</f>
        <v>4.33078579501842E-2</v>
      </c>
      <c r="Q15" s="56">
        <f t="shared" ref="Q15:Y15" si="3">_xlfn.STDEV.S(Q4:Q13)</f>
        <v>5.2690970394050116E-2</v>
      </c>
      <c r="R15" s="57">
        <f t="shared" si="3"/>
        <v>1.9314434166072692E-2</v>
      </c>
      <c r="S15" s="55">
        <f t="shared" si="3"/>
        <v>3.2804627034747548E-2</v>
      </c>
      <c r="T15" s="57">
        <f t="shared" si="3"/>
        <v>5.8803124747282311E-2</v>
      </c>
      <c r="U15" s="57">
        <f t="shared" si="3"/>
        <v>7.1047282883458823E-2</v>
      </c>
      <c r="V15" s="57">
        <f t="shared" si="3"/>
        <v>6.6462310235450989E-2</v>
      </c>
      <c r="W15" s="57">
        <f t="shared" si="3"/>
        <v>8.9028671531578937E-2</v>
      </c>
      <c r="X15" s="57">
        <f t="shared" si="3"/>
        <v>4.9416854786038779E-2</v>
      </c>
      <c r="Y15" s="55">
        <f t="shared" si="3"/>
        <v>6.5531042074984086E-2</v>
      </c>
    </row>
    <row r="16" spans="1:26" x14ac:dyDescent="0.35">
      <c r="A16" s="40">
        <v>4321</v>
      </c>
      <c r="B16" s="110" t="s">
        <v>16</v>
      </c>
      <c r="C16" s="42">
        <v>0.96052599999999999</v>
      </c>
      <c r="D16" s="58">
        <v>0.953488</v>
      </c>
      <c r="E16" s="42">
        <v>0.97619</v>
      </c>
      <c r="F16" s="41">
        <v>0.96470599999999995</v>
      </c>
      <c r="G16" s="42">
        <v>0.99632399999999999</v>
      </c>
      <c r="H16" s="43">
        <v>0.81578899999999999</v>
      </c>
      <c r="I16" s="42">
        <v>0.875</v>
      </c>
      <c r="J16" s="43">
        <v>0.736842</v>
      </c>
      <c r="K16" s="42">
        <v>0.8</v>
      </c>
      <c r="L16" s="41">
        <v>0.93351799999999996</v>
      </c>
      <c r="N16" s="40">
        <v>4321</v>
      </c>
      <c r="O16" s="110" t="s">
        <v>16</v>
      </c>
      <c r="P16" s="42">
        <v>0.90131600000000001</v>
      </c>
      <c r="Q16" s="58">
        <v>0.90588199999999997</v>
      </c>
      <c r="R16" s="42">
        <v>0.91666700000000001</v>
      </c>
      <c r="S16" s="41">
        <v>0.91124300000000003</v>
      </c>
      <c r="T16" s="42">
        <v>0.96778699999999995</v>
      </c>
      <c r="U16" s="43">
        <v>0.81578899999999999</v>
      </c>
      <c r="V16" s="42">
        <v>0.83333299999999999</v>
      </c>
      <c r="W16" s="43">
        <v>0.78947400000000001</v>
      </c>
      <c r="X16" s="42">
        <v>0.81081099999999995</v>
      </c>
      <c r="Y16" s="41">
        <v>0.86980599999999997</v>
      </c>
    </row>
    <row r="17" spans="1:25" x14ac:dyDescent="0.35">
      <c r="A17" s="44">
        <v>321</v>
      </c>
      <c r="B17" s="110"/>
      <c r="C17" s="42">
        <v>0.97368399999999999</v>
      </c>
      <c r="D17" s="58">
        <v>0.97530899999999998</v>
      </c>
      <c r="E17" s="42">
        <v>0.97530899999999998</v>
      </c>
      <c r="F17" s="41">
        <v>0.97530899999999998</v>
      </c>
      <c r="G17" s="42">
        <v>0.99895699999999998</v>
      </c>
      <c r="H17" s="43">
        <v>0.763158</v>
      </c>
      <c r="I17" s="42">
        <v>0.782609</v>
      </c>
      <c r="J17" s="43">
        <v>0.81818199999999996</v>
      </c>
      <c r="K17" s="42">
        <v>0.8</v>
      </c>
      <c r="L17" s="41">
        <v>0.81818199999999996</v>
      </c>
      <c r="N17" s="44">
        <v>321</v>
      </c>
      <c r="O17" s="110"/>
      <c r="P17" s="42">
        <v>0.95394699999999999</v>
      </c>
      <c r="Q17" s="58">
        <v>0.96250000000000002</v>
      </c>
      <c r="R17" s="42">
        <v>0.95061700000000005</v>
      </c>
      <c r="S17" s="41">
        <v>0.95652199999999998</v>
      </c>
      <c r="T17" s="42">
        <v>0.99356599999999995</v>
      </c>
      <c r="U17" s="43">
        <v>0.81578899999999999</v>
      </c>
      <c r="V17" s="42">
        <v>0.8</v>
      </c>
      <c r="W17" s="43">
        <v>0.90909099999999998</v>
      </c>
      <c r="X17" s="42">
        <v>0.85106400000000004</v>
      </c>
      <c r="Y17" s="41">
        <v>0.80113599999999996</v>
      </c>
    </row>
    <row r="18" spans="1:25" x14ac:dyDescent="0.35">
      <c r="A18" s="44">
        <v>123</v>
      </c>
      <c r="B18" s="110"/>
      <c r="C18" s="42">
        <v>1</v>
      </c>
      <c r="D18" s="58">
        <v>1</v>
      </c>
      <c r="E18" s="42">
        <v>1</v>
      </c>
      <c r="F18" s="41">
        <v>1</v>
      </c>
      <c r="G18" s="42">
        <v>1</v>
      </c>
      <c r="H18" s="43">
        <v>0.65789500000000001</v>
      </c>
      <c r="I18" s="42">
        <v>0.66666700000000001</v>
      </c>
      <c r="J18" s="43">
        <v>0.81818199999999996</v>
      </c>
      <c r="K18" s="42">
        <v>0.73469399999999996</v>
      </c>
      <c r="L18" s="41">
        <v>0.71306800000000004</v>
      </c>
      <c r="N18" s="44">
        <v>123</v>
      </c>
      <c r="O18" s="110"/>
      <c r="P18" s="42">
        <v>0.94078899999999999</v>
      </c>
      <c r="Q18" s="58">
        <v>0.93902399999999997</v>
      </c>
      <c r="R18" s="42">
        <v>0.95061700000000005</v>
      </c>
      <c r="S18" s="41">
        <v>0.94478499999999999</v>
      </c>
      <c r="T18" s="42">
        <v>0.99460999999999999</v>
      </c>
      <c r="U18" s="43">
        <v>0.71052599999999999</v>
      </c>
      <c r="V18" s="42">
        <v>0.72</v>
      </c>
      <c r="W18" s="43">
        <v>0.81818199999999996</v>
      </c>
      <c r="X18" s="42">
        <v>0.765957</v>
      </c>
      <c r="Y18" s="41">
        <v>0.80965900000000002</v>
      </c>
    </row>
    <row r="19" spans="1:25" x14ac:dyDescent="0.35">
      <c r="A19" s="44">
        <v>2</v>
      </c>
      <c r="B19" s="110"/>
      <c r="C19" s="42">
        <v>0.980263</v>
      </c>
      <c r="D19" s="58">
        <v>0.98734200000000005</v>
      </c>
      <c r="E19" s="42">
        <v>0.97499999999999998</v>
      </c>
      <c r="F19" s="43">
        <v>0.981132</v>
      </c>
      <c r="G19" s="42">
        <v>0.99930600000000003</v>
      </c>
      <c r="H19" s="43">
        <v>0.736842</v>
      </c>
      <c r="I19" s="42">
        <v>0.88235300000000005</v>
      </c>
      <c r="J19" s="43">
        <v>0.65217400000000003</v>
      </c>
      <c r="K19" s="42">
        <v>0.75</v>
      </c>
      <c r="L19" s="41">
        <v>0.87536199999999997</v>
      </c>
      <c r="N19" s="44">
        <v>2</v>
      </c>
      <c r="O19" s="110"/>
      <c r="P19" s="42">
        <v>0.96710499999999999</v>
      </c>
      <c r="Q19" s="58">
        <v>0.96296300000000001</v>
      </c>
      <c r="R19" s="42">
        <v>0.97499999999999998</v>
      </c>
      <c r="S19" s="43">
        <v>0.96894400000000003</v>
      </c>
      <c r="T19" s="42">
        <v>0.99583299999999997</v>
      </c>
      <c r="U19" s="43">
        <v>0.71052599999999999</v>
      </c>
      <c r="V19" s="42">
        <v>0.8</v>
      </c>
      <c r="W19" s="43">
        <v>0.69565200000000005</v>
      </c>
      <c r="X19" s="42">
        <v>0.74418600000000001</v>
      </c>
      <c r="Y19" s="41">
        <v>0.75362300000000004</v>
      </c>
    </row>
    <row r="20" spans="1:25" x14ac:dyDescent="0.35">
      <c r="A20" s="44">
        <v>12345</v>
      </c>
      <c r="B20" s="110"/>
      <c r="C20" s="42">
        <v>0.91447400000000001</v>
      </c>
      <c r="D20" s="58">
        <v>0.88171999999999995</v>
      </c>
      <c r="E20" s="42">
        <v>0.97619</v>
      </c>
      <c r="F20" s="43">
        <v>0.92655399999999999</v>
      </c>
      <c r="G20" s="42">
        <v>0.96131</v>
      </c>
      <c r="H20" s="43">
        <v>0.763158</v>
      </c>
      <c r="I20" s="42">
        <v>0.69230800000000003</v>
      </c>
      <c r="J20" s="43">
        <v>0.94736799999999999</v>
      </c>
      <c r="K20" s="42">
        <v>0.8</v>
      </c>
      <c r="L20" s="41">
        <v>0.91412700000000002</v>
      </c>
      <c r="N20" s="44">
        <v>12345</v>
      </c>
      <c r="O20" s="110"/>
      <c r="P20" s="42">
        <v>0.92763200000000001</v>
      </c>
      <c r="Q20" s="58">
        <v>0.93975900000000001</v>
      </c>
      <c r="R20" s="42">
        <v>0.92857100000000004</v>
      </c>
      <c r="S20" s="43">
        <v>0.93413199999999996</v>
      </c>
      <c r="T20" s="42">
        <v>0.99334699999999998</v>
      </c>
      <c r="U20" s="43">
        <v>0.84210499999999999</v>
      </c>
      <c r="V20" s="42">
        <v>0.782609</v>
      </c>
      <c r="W20" s="43">
        <v>0.94736799999999999</v>
      </c>
      <c r="X20" s="42">
        <v>0.85714299999999999</v>
      </c>
      <c r="Y20" s="41">
        <v>0.84210499999999999</v>
      </c>
    </row>
    <row r="21" spans="1:25" x14ac:dyDescent="0.35">
      <c r="A21" s="44">
        <v>9876</v>
      </c>
      <c r="B21" s="110"/>
      <c r="C21" s="42">
        <v>0.993421</v>
      </c>
      <c r="D21" s="58">
        <v>0.98780500000000004</v>
      </c>
      <c r="E21" s="42">
        <v>1</v>
      </c>
      <c r="F21" s="43">
        <v>0.993865</v>
      </c>
      <c r="G21" s="42">
        <v>1</v>
      </c>
      <c r="H21" s="43">
        <v>0.68421100000000001</v>
      </c>
      <c r="I21" s="42">
        <v>0.70833299999999999</v>
      </c>
      <c r="J21" s="43">
        <v>0.77272700000000005</v>
      </c>
      <c r="K21" s="42">
        <v>0.73912999999999995</v>
      </c>
      <c r="L21" s="41">
        <v>0.75568199999999996</v>
      </c>
      <c r="N21" s="44">
        <v>9876</v>
      </c>
      <c r="O21" s="110"/>
      <c r="P21" s="42">
        <v>0.95394699999999999</v>
      </c>
      <c r="Q21" s="58">
        <v>0.93023299999999998</v>
      </c>
      <c r="R21" s="42">
        <v>0.98765400000000003</v>
      </c>
      <c r="S21" s="43">
        <v>0.95808400000000005</v>
      </c>
      <c r="T21" s="42">
        <v>0.99756599999999995</v>
      </c>
      <c r="U21" s="43">
        <v>0.78947400000000001</v>
      </c>
      <c r="V21" s="42">
        <v>0.79166700000000001</v>
      </c>
      <c r="W21" s="43">
        <v>0.86363599999999996</v>
      </c>
      <c r="X21" s="42">
        <v>0.82608700000000002</v>
      </c>
      <c r="Y21" s="41">
        <v>0.84090900000000002</v>
      </c>
    </row>
    <row r="22" spans="1:25" x14ac:dyDescent="0.35">
      <c r="A22" s="44">
        <v>5678</v>
      </c>
      <c r="B22" s="110"/>
      <c r="C22" s="42">
        <v>0.92763200000000001</v>
      </c>
      <c r="D22" s="58">
        <v>0.90322599999999997</v>
      </c>
      <c r="E22" s="42">
        <v>0.97674399999999995</v>
      </c>
      <c r="F22" s="43">
        <v>0.93854700000000002</v>
      </c>
      <c r="G22" s="42">
        <v>0.98167700000000002</v>
      </c>
      <c r="H22" s="43">
        <v>0.81578899999999999</v>
      </c>
      <c r="I22" s="42">
        <v>0.72727299999999995</v>
      </c>
      <c r="J22" s="43">
        <v>0.94117600000000001</v>
      </c>
      <c r="K22" s="42">
        <v>0.82051300000000005</v>
      </c>
      <c r="L22" s="41">
        <v>0.87114800000000003</v>
      </c>
      <c r="N22" s="44">
        <v>5678</v>
      </c>
      <c r="O22" s="110"/>
      <c r="P22" s="42">
        <v>0.92763200000000001</v>
      </c>
      <c r="Q22" s="58">
        <v>0.91208800000000001</v>
      </c>
      <c r="R22" s="42">
        <v>0.96511599999999997</v>
      </c>
      <c r="S22" s="43">
        <v>0.93785300000000005</v>
      </c>
      <c r="T22" s="42">
        <v>0.98009199999999996</v>
      </c>
      <c r="U22" s="43">
        <v>0.84210499999999999</v>
      </c>
      <c r="V22" s="42">
        <v>0.73912999999999995</v>
      </c>
      <c r="W22" s="43">
        <v>1</v>
      </c>
      <c r="X22" s="42">
        <v>0.85</v>
      </c>
      <c r="Y22" s="41">
        <v>0.92156899999999997</v>
      </c>
    </row>
    <row r="23" spans="1:25" x14ac:dyDescent="0.35">
      <c r="A23" s="44">
        <v>6</v>
      </c>
      <c r="B23" s="110"/>
      <c r="C23" s="42">
        <v>0.92105300000000001</v>
      </c>
      <c r="D23" s="43">
        <v>0.91011200000000003</v>
      </c>
      <c r="E23" s="42">
        <v>0.95294100000000004</v>
      </c>
      <c r="F23" s="43">
        <v>0.93103400000000003</v>
      </c>
      <c r="G23" s="42">
        <v>0.98524999999999996</v>
      </c>
      <c r="H23" s="43">
        <v>0.868421</v>
      </c>
      <c r="I23" s="42">
        <v>0.782609</v>
      </c>
      <c r="J23" s="43">
        <v>1</v>
      </c>
      <c r="K23" s="42">
        <v>0.87804899999999997</v>
      </c>
      <c r="L23" s="41">
        <v>0.90555600000000003</v>
      </c>
      <c r="N23" s="44">
        <v>6</v>
      </c>
      <c r="O23" s="110"/>
      <c r="P23" s="42">
        <v>0.90789500000000001</v>
      </c>
      <c r="Q23" s="43">
        <v>0.90804600000000002</v>
      </c>
      <c r="R23" s="42">
        <v>0.92941200000000002</v>
      </c>
      <c r="S23" s="43">
        <v>0.918605</v>
      </c>
      <c r="T23" s="42">
        <v>0.98428400000000005</v>
      </c>
      <c r="U23" s="43">
        <v>0.78947400000000001</v>
      </c>
      <c r="V23" s="42">
        <v>0.77777799999999997</v>
      </c>
      <c r="W23" s="43">
        <v>0.77777799999999997</v>
      </c>
      <c r="X23" s="42">
        <v>0.77777799999999997</v>
      </c>
      <c r="Y23" s="41">
        <v>0.88055600000000001</v>
      </c>
    </row>
    <row r="24" spans="1:25" x14ac:dyDescent="0.35">
      <c r="A24" s="44">
        <v>67890</v>
      </c>
      <c r="B24" s="110"/>
      <c r="C24" s="42">
        <v>0.95394699999999999</v>
      </c>
      <c r="D24" s="43">
        <v>0.94252899999999995</v>
      </c>
      <c r="E24" s="42">
        <v>0.97619</v>
      </c>
      <c r="F24" s="43">
        <v>0.95906400000000003</v>
      </c>
      <c r="G24" s="42">
        <v>0.995448</v>
      </c>
      <c r="H24" s="43">
        <v>0.736842</v>
      </c>
      <c r="I24" s="42">
        <v>0.71428599999999998</v>
      </c>
      <c r="J24" s="43">
        <v>0.78947400000000001</v>
      </c>
      <c r="K24" s="42">
        <v>0.75</v>
      </c>
      <c r="L24" s="41">
        <v>0.88642699999999996</v>
      </c>
      <c r="N24" s="44">
        <v>67890</v>
      </c>
      <c r="O24" s="110"/>
      <c r="P24" s="42">
        <v>0.94736799999999999</v>
      </c>
      <c r="Q24" s="43">
        <v>0.94186000000000003</v>
      </c>
      <c r="R24" s="42">
        <v>0.96428599999999998</v>
      </c>
      <c r="S24" s="43">
        <v>0.95294100000000004</v>
      </c>
      <c r="T24" s="42">
        <v>0.99579799999999996</v>
      </c>
      <c r="U24" s="43">
        <v>0.763158</v>
      </c>
      <c r="V24" s="42">
        <v>0.75</v>
      </c>
      <c r="W24" s="43">
        <v>0.78947400000000001</v>
      </c>
      <c r="X24" s="42">
        <v>0.769231</v>
      </c>
      <c r="Y24" s="41">
        <v>0.86149600000000004</v>
      </c>
    </row>
    <row r="25" spans="1:25" x14ac:dyDescent="0.35">
      <c r="A25" s="45">
        <v>876</v>
      </c>
      <c r="B25" s="110"/>
      <c r="C25" s="42">
        <v>1</v>
      </c>
      <c r="D25" s="43">
        <v>1</v>
      </c>
      <c r="E25" s="42">
        <v>1</v>
      </c>
      <c r="F25" s="43">
        <v>1</v>
      </c>
      <c r="G25" s="42">
        <v>1</v>
      </c>
      <c r="H25" s="43">
        <v>0.81578899999999999</v>
      </c>
      <c r="I25" s="42">
        <v>0.75</v>
      </c>
      <c r="J25" s="43">
        <v>0.94736799999999999</v>
      </c>
      <c r="K25" s="42">
        <v>0.83720899999999998</v>
      </c>
      <c r="L25" s="41">
        <v>0.88088599999999995</v>
      </c>
      <c r="N25" s="45">
        <v>876</v>
      </c>
      <c r="O25" s="110"/>
      <c r="P25" s="42">
        <v>0.94078899999999999</v>
      </c>
      <c r="Q25" s="43">
        <v>0.92134799999999994</v>
      </c>
      <c r="R25" s="42">
        <v>0.97619</v>
      </c>
      <c r="S25" s="43">
        <v>0.94797699999999996</v>
      </c>
      <c r="T25" s="42">
        <v>0.99387300000000001</v>
      </c>
      <c r="U25" s="43">
        <v>0.84210499999999999</v>
      </c>
      <c r="V25" s="42">
        <v>0.80952400000000002</v>
      </c>
      <c r="W25" s="43">
        <v>0.894737</v>
      </c>
      <c r="X25" s="42">
        <v>0.85</v>
      </c>
      <c r="Y25" s="41">
        <v>0.86980599999999997</v>
      </c>
    </row>
    <row r="26" spans="1:25" x14ac:dyDescent="0.35">
      <c r="A26" s="46" t="s">
        <v>14</v>
      </c>
      <c r="B26" s="59"/>
      <c r="C26" s="50">
        <f>AVERAGE(C16:C25)</f>
        <v>0.96250000000000002</v>
      </c>
      <c r="D26" s="49">
        <f t="shared" ref="D26:L26" si="4">AVERAGE(D16:D25)</f>
        <v>0.95415309999999987</v>
      </c>
      <c r="E26" s="50">
        <f t="shared" si="4"/>
        <v>0.98085640000000007</v>
      </c>
      <c r="F26" s="48">
        <f t="shared" si="4"/>
        <v>0.96702109999999997</v>
      </c>
      <c r="G26" s="50">
        <f t="shared" si="4"/>
        <v>0.99182720000000002</v>
      </c>
      <c r="H26" s="51">
        <f t="shared" si="4"/>
        <v>0.76578939999999984</v>
      </c>
      <c r="I26" s="51">
        <f t="shared" si="4"/>
        <v>0.75814380000000003</v>
      </c>
      <c r="J26" s="51">
        <f t="shared" si="4"/>
        <v>0.84234930000000008</v>
      </c>
      <c r="K26" s="51">
        <f t="shared" si="4"/>
        <v>0.79095949999999993</v>
      </c>
      <c r="L26" s="52">
        <f t="shared" si="4"/>
        <v>0.85539559999999992</v>
      </c>
      <c r="N26" s="46" t="s">
        <v>14</v>
      </c>
      <c r="O26" s="59"/>
      <c r="P26" s="50">
        <f>AVERAGE(P16:P25)</f>
        <v>0.93684200000000017</v>
      </c>
      <c r="Q26" s="49">
        <f t="shared" ref="Q26:Y26" si="5">AVERAGE(Q16:Q25)</f>
        <v>0.93237029999999987</v>
      </c>
      <c r="R26" s="50">
        <f t="shared" si="5"/>
        <v>0.95441300000000007</v>
      </c>
      <c r="S26" s="48">
        <f t="shared" si="5"/>
        <v>0.94310860000000007</v>
      </c>
      <c r="T26" s="50">
        <f t="shared" si="5"/>
        <v>0.98967559999999999</v>
      </c>
      <c r="U26" s="51">
        <f t="shared" si="5"/>
        <v>0.79210510000000001</v>
      </c>
      <c r="V26" s="51">
        <f t="shared" si="5"/>
        <v>0.78040409999999993</v>
      </c>
      <c r="W26" s="51">
        <f t="shared" si="5"/>
        <v>0.84853919999999994</v>
      </c>
      <c r="X26" s="51">
        <f t="shared" si="5"/>
        <v>0.81022569999999994</v>
      </c>
      <c r="Y26" s="52">
        <f t="shared" si="5"/>
        <v>0.84506650000000005</v>
      </c>
    </row>
    <row r="27" spans="1:25" x14ac:dyDescent="0.35">
      <c r="A27" s="53" t="s">
        <v>15</v>
      </c>
      <c r="B27" s="60"/>
      <c r="C27" s="57">
        <f>_xlfn.STDEV.S(C16:C25)</f>
        <v>3.253441367741753E-2</v>
      </c>
      <c r="D27" s="56">
        <f t="shared" ref="D27:L27" si="6">_xlfn.STDEV.S(D16:D25)</f>
        <v>4.3205845899343058E-2</v>
      </c>
      <c r="E27" s="57">
        <f t="shared" si="6"/>
        <v>1.5003742453134811E-2</v>
      </c>
      <c r="F27" s="55">
        <f t="shared" si="6"/>
        <v>2.7840267581129469E-2</v>
      </c>
      <c r="G27" s="57">
        <f t="shared" si="6"/>
        <v>1.2552412320612589E-2</v>
      </c>
      <c r="H27" s="57">
        <f t="shared" si="6"/>
        <v>6.4994969619365323E-2</v>
      </c>
      <c r="I27" s="57">
        <f t="shared" si="6"/>
        <v>7.3338406304533851E-2</v>
      </c>
      <c r="J27" s="57">
        <f t="shared" si="6"/>
        <v>0.11194638022637889</v>
      </c>
      <c r="K27" s="57">
        <f t="shared" si="6"/>
        <v>4.7198944649807117E-2</v>
      </c>
      <c r="L27" s="55">
        <f t="shared" si="6"/>
        <v>7.1424284494841117E-2</v>
      </c>
      <c r="N27" s="53" t="s">
        <v>15</v>
      </c>
      <c r="O27" s="60"/>
      <c r="P27" s="57">
        <f>_xlfn.STDEV.S(P16:P25)</f>
        <v>2.0850364233429262E-2</v>
      </c>
      <c r="Q27" s="56">
        <f t="shared" ref="Q27:Y27" si="7">_xlfn.STDEV.S(Q16:Q25)</f>
        <v>2.0718653919435351E-2</v>
      </c>
      <c r="R27" s="57">
        <f t="shared" si="7"/>
        <v>2.3479294495363345E-2</v>
      </c>
      <c r="S27" s="55">
        <f t="shared" si="7"/>
        <v>1.8008890021937007E-2</v>
      </c>
      <c r="T27" s="57">
        <f t="shared" si="7"/>
        <v>9.4766507116761014E-3</v>
      </c>
      <c r="U27" s="57">
        <f t="shared" si="7"/>
        <v>5.0314459292312569E-2</v>
      </c>
      <c r="V27" s="57">
        <f t="shared" si="7"/>
        <v>3.4693359036148577E-2</v>
      </c>
      <c r="W27" s="57">
        <f t="shared" si="7"/>
        <v>9.129730120606587E-2</v>
      </c>
      <c r="X27" s="57">
        <f t="shared" si="7"/>
        <v>4.2608412732307525E-2</v>
      </c>
      <c r="Y27" s="55">
        <f t="shared" si="7"/>
        <v>4.7349410619938602E-2</v>
      </c>
    </row>
    <row r="28" spans="1:25" x14ac:dyDescent="0.35">
      <c r="A28" s="40">
        <v>4321</v>
      </c>
      <c r="B28" s="110" t="s">
        <v>17</v>
      </c>
      <c r="C28" s="42">
        <v>0.92763200000000001</v>
      </c>
      <c r="D28" s="43">
        <v>0.91011200000000003</v>
      </c>
      <c r="E28" s="42">
        <v>0.96428599999999998</v>
      </c>
      <c r="F28" s="43">
        <v>0.93641600000000003</v>
      </c>
      <c r="G28" s="42">
        <v>0.98284300000000002</v>
      </c>
      <c r="H28" s="43">
        <v>0.868421</v>
      </c>
      <c r="I28" s="42">
        <v>0.85</v>
      </c>
      <c r="J28" s="43">
        <v>0.894737</v>
      </c>
      <c r="K28" s="42">
        <v>0.87179499999999999</v>
      </c>
      <c r="L28" s="41">
        <v>0.94736799999999999</v>
      </c>
      <c r="N28" s="40">
        <v>4321</v>
      </c>
      <c r="O28" s="110" t="s">
        <v>17</v>
      </c>
      <c r="P28" s="42">
        <v>0.90789500000000001</v>
      </c>
      <c r="Q28" s="43">
        <v>0.88888900000000004</v>
      </c>
      <c r="R28" s="42">
        <v>0.95238100000000003</v>
      </c>
      <c r="S28" s="43">
        <v>0.91954000000000002</v>
      </c>
      <c r="T28" s="42">
        <v>0.97338899999999995</v>
      </c>
      <c r="U28" s="43">
        <v>0.84210499999999999</v>
      </c>
      <c r="V28" s="42">
        <v>0.84210499999999999</v>
      </c>
      <c r="W28" s="43">
        <v>0.84210499999999999</v>
      </c>
      <c r="X28" s="42">
        <v>0.84210499999999999</v>
      </c>
      <c r="Y28" s="41">
        <v>0.941828</v>
      </c>
    </row>
    <row r="29" spans="1:25" x14ac:dyDescent="0.35">
      <c r="A29" s="44">
        <v>321</v>
      </c>
      <c r="B29" s="110"/>
      <c r="C29" s="42">
        <v>0.90789500000000001</v>
      </c>
      <c r="D29" s="43">
        <v>0.89411799999999997</v>
      </c>
      <c r="E29" s="42">
        <v>0.93827199999999999</v>
      </c>
      <c r="F29" s="43">
        <v>0.915663</v>
      </c>
      <c r="G29" s="42">
        <v>0.98226400000000003</v>
      </c>
      <c r="H29" s="43">
        <v>0.81578899999999999</v>
      </c>
      <c r="I29" s="42">
        <v>0.75862099999999999</v>
      </c>
      <c r="J29" s="43">
        <v>1</v>
      </c>
      <c r="K29" s="42">
        <v>0.86274499999999998</v>
      </c>
      <c r="L29" s="41">
        <v>0.82670500000000002</v>
      </c>
      <c r="N29" s="44">
        <v>321</v>
      </c>
      <c r="O29" s="110"/>
      <c r="P29" s="42">
        <v>0.894737</v>
      </c>
      <c r="Q29" s="43">
        <v>0.88235300000000005</v>
      </c>
      <c r="R29" s="42">
        <v>0.92592600000000003</v>
      </c>
      <c r="S29" s="43">
        <v>0.90361400000000003</v>
      </c>
      <c r="T29" s="42">
        <v>0.98069899999999999</v>
      </c>
      <c r="U29" s="43">
        <v>0.81578899999999999</v>
      </c>
      <c r="V29" s="42">
        <v>0.75862099999999999</v>
      </c>
      <c r="W29" s="43">
        <v>1</v>
      </c>
      <c r="X29" s="42">
        <v>0.86274499999999998</v>
      </c>
      <c r="Y29" s="41">
        <v>0.80397700000000005</v>
      </c>
    </row>
    <row r="30" spans="1:25" x14ac:dyDescent="0.35">
      <c r="A30" s="44">
        <v>123</v>
      </c>
      <c r="B30" s="110"/>
      <c r="C30" s="42">
        <v>0.90131600000000001</v>
      </c>
      <c r="D30" s="43">
        <v>0.875</v>
      </c>
      <c r="E30" s="42">
        <v>0.95061700000000005</v>
      </c>
      <c r="F30" s="43">
        <v>0.91124300000000003</v>
      </c>
      <c r="G30" s="42">
        <v>0.98087299999999999</v>
      </c>
      <c r="H30" s="43">
        <v>0.736842</v>
      </c>
      <c r="I30" s="42">
        <v>0.7</v>
      </c>
      <c r="J30" s="43">
        <v>0.95454499999999998</v>
      </c>
      <c r="K30" s="42">
        <v>0.80769199999999997</v>
      </c>
      <c r="L30" s="41">
        <v>0.79829499999999998</v>
      </c>
      <c r="N30" s="44">
        <v>123</v>
      </c>
      <c r="O30" s="110"/>
      <c r="P30" s="42">
        <v>0.894737</v>
      </c>
      <c r="Q30" s="43">
        <v>0.84946200000000005</v>
      </c>
      <c r="R30" s="42">
        <v>0.97530899999999998</v>
      </c>
      <c r="S30" s="43">
        <v>0.90804600000000002</v>
      </c>
      <c r="T30" s="42">
        <v>0.95044300000000004</v>
      </c>
      <c r="U30" s="43">
        <v>0.736842</v>
      </c>
      <c r="V30" s="42">
        <v>0.7</v>
      </c>
      <c r="W30" s="43">
        <v>0.95454499999999998</v>
      </c>
      <c r="X30" s="42">
        <v>0.80769199999999997</v>
      </c>
      <c r="Y30" s="41">
        <v>0.76988599999999996</v>
      </c>
    </row>
    <row r="31" spans="1:25" x14ac:dyDescent="0.35">
      <c r="A31" s="44">
        <v>2</v>
      </c>
      <c r="B31" s="110"/>
      <c r="C31" s="42">
        <v>0.894737</v>
      </c>
      <c r="D31" s="43">
        <v>0.85555599999999998</v>
      </c>
      <c r="E31" s="42">
        <v>0.96250000000000002</v>
      </c>
      <c r="F31" s="43">
        <v>0.90588199999999997</v>
      </c>
      <c r="G31" s="42">
        <v>0.97777800000000004</v>
      </c>
      <c r="H31" s="43">
        <v>0.763158</v>
      </c>
      <c r="I31" s="42">
        <v>0.81818199999999996</v>
      </c>
      <c r="J31" s="43">
        <v>0.782609</v>
      </c>
      <c r="K31" s="42">
        <v>0.8</v>
      </c>
      <c r="L31" s="41">
        <v>0.84637700000000005</v>
      </c>
      <c r="N31" s="44">
        <v>2</v>
      </c>
      <c r="O31" s="110"/>
      <c r="P31" s="42">
        <v>0.894737</v>
      </c>
      <c r="Q31" s="43">
        <v>0.87209300000000001</v>
      </c>
      <c r="R31" s="42">
        <v>0.9375</v>
      </c>
      <c r="S31" s="43">
        <v>0.90361400000000003</v>
      </c>
      <c r="T31" s="42">
        <v>0.97517399999999999</v>
      </c>
      <c r="U31" s="43">
        <v>0.78947400000000001</v>
      </c>
      <c r="V31" s="42">
        <v>0.82608700000000002</v>
      </c>
      <c r="W31" s="43">
        <v>0.82608700000000002</v>
      </c>
      <c r="X31" s="42">
        <v>0.82608700000000002</v>
      </c>
      <c r="Y31" s="41">
        <v>0.849275</v>
      </c>
    </row>
    <row r="32" spans="1:25" x14ac:dyDescent="0.35">
      <c r="A32" s="44">
        <v>12345</v>
      </c>
      <c r="B32" s="110"/>
      <c r="C32" s="42">
        <v>0.90131600000000001</v>
      </c>
      <c r="D32" s="43">
        <v>0.87096799999999996</v>
      </c>
      <c r="E32" s="42">
        <v>0.96428599999999998</v>
      </c>
      <c r="F32" s="43">
        <v>0.91525400000000001</v>
      </c>
      <c r="G32" s="42">
        <v>0.98862000000000005</v>
      </c>
      <c r="H32" s="43">
        <v>0.78947400000000001</v>
      </c>
      <c r="I32" s="42">
        <v>0.72</v>
      </c>
      <c r="J32" s="43">
        <v>0.94736799999999999</v>
      </c>
      <c r="K32" s="42">
        <v>0.81818199999999996</v>
      </c>
      <c r="L32" s="41">
        <v>0.91689799999999999</v>
      </c>
      <c r="N32" s="44">
        <v>12345</v>
      </c>
      <c r="O32" s="110"/>
      <c r="P32" s="42">
        <v>0.888158</v>
      </c>
      <c r="Q32" s="43">
        <v>0.85263199999999995</v>
      </c>
      <c r="R32" s="42">
        <v>0.96428599999999998</v>
      </c>
      <c r="S32" s="43">
        <v>0.90502800000000005</v>
      </c>
      <c r="T32" s="42">
        <v>0.98126800000000003</v>
      </c>
      <c r="U32" s="43">
        <v>0.81578899999999999</v>
      </c>
      <c r="V32" s="42">
        <v>0.75</v>
      </c>
      <c r="W32" s="43">
        <v>0.94736799999999999</v>
      </c>
      <c r="X32" s="42">
        <v>0.83720899999999998</v>
      </c>
      <c r="Y32" s="41">
        <v>0.86703600000000003</v>
      </c>
    </row>
    <row r="33" spans="1:25" x14ac:dyDescent="0.35">
      <c r="A33" s="44">
        <v>9876</v>
      </c>
      <c r="B33" s="110"/>
      <c r="C33" s="42">
        <v>0.90789500000000001</v>
      </c>
      <c r="D33" s="43">
        <v>0.87640399999999996</v>
      </c>
      <c r="E33" s="42">
        <v>0.96296300000000001</v>
      </c>
      <c r="F33" s="43">
        <v>0.91764699999999999</v>
      </c>
      <c r="G33" s="42">
        <v>0.97948199999999996</v>
      </c>
      <c r="H33" s="43">
        <v>0.736842</v>
      </c>
      <c r="I33" s="42">
        <v>0.71428599999999998</v>
      </c>
      <c r="J33" s="43">
        <v>0.90909099999999998</v>
      </c>
      <c r="K33" s="42">
        <v>0.8</v>
      </c>
      <c r="L33" s="41">
        <v>0.83238599999999996</v>
      </c>
      <c r="N33" s="44">
        <v>9876</v>
      </c>
      <c r="O33" s="110"/>
      <c r="P33" s="42">
        <v>0.894737</v>
      </c>
      <c r="Q33" s="43">
        <v>0.85714299999999999</v>
      </c>
      <c r="R33" s="42">
        <v>0.96296300000000001</v>
      </c>
      <c r="S33" s="43">
        <v>0.90697700000000003</v>
      </c>
      <c r="T33" s="42">
        <v>0.97200500000000001</v>
      </c>
      <c r="U33" s="43">
        <v>0.736842</v>
      </c>
      <c r="V33" s="42">
        <v>0.71428599999999998</v>
      </c>
      <c r="W33" s="43">
        <v>0.90909099999999998</v>
      </c>
      <c r="X33" s="42">
        <v>0.8</v>
      </c>
      <c r="Y33" s="41">
        <v>0.85511400000000004</v>
      </c>
    </row>
    <row r="34" spans="1:25" x14ac:dyDescent="0.35">
      <c r="A34" s="44">
        <v>5678</v>
      </c>
      <c r="B34" s="110"/>
      <c r="C34" s="42">
        <v>0.861842</v>
      </c>
      <c r="D34" s="43">
        <v>0.82828299999999999</v>
      </c>
      <c r="E34" s="42">
        <v>0.953488</v>
      </c>
      <c r="F34" s="43">
        <v>0.886486</v>
      </c>
      <c r="G34" s="42">
        <v>0.95454499999999998</v>
      </c>
      <c r="H34" s="43">
        <v>0.81578899999999999</v>
      </c>
      <c r="I34" s="42">
        <v>0.70833299999999999</v>
      </c>
      <c r="J34" s="43">
        <v>1</v>
      </c>
      <c r="K34" s="42">
        <v>0.82926800000000001</v>
      </c>
      <c r="L34" s="41">
        <v>0.87395</v>
      </c>
      <c r="N34" s="44">
        <v>5678</v>
      </c>
      <c r="O34" s="110"/>
      <c r="P34" s="42">
        <v>0.868421</v>
      </c>
      <c r="Q34" s="43">
        <v>0.83673500000000001</v>
      </c>
      <c r="R34" s="42">
        <v>0.953488</v>
      </c>
      <c r="S34" s="43">
        <v>0.89130399999999999</v>
      </c>
      <c r="T34" s="42">
        <v>0.95806899999999995</v>
      </c>
      <c r="U34" s="43">
        <v>0.78947400000000001</v>
      </c>
      <c r="V34" s="42">
        <v>0.68</v>
      </c>
      <c r="W34" s="43">
        <v>1</v>
      </c>
      <c r="X34" s="42">
        <v>0.80952400000000002</v>
      </c>
      <c r="Y34" s="41">
        <v>0.95518199999999998</v>
      </c>
    </row>
    <row r="35" spans="1:25" x14ac:dyDescent="0.35">
      <c r="A35" s="44">
        <v>6</v>
      </c>
      <c r="B35" s="110"/>
      <c r="C35" s="42">
        <v>0.90789500000000001</v>
      </c>
      <c r="D35" s="43">
        <v>0.89010999999999996</v>
      </c>
      <c r="E35" s="42">
        <v>0.95294100000000004</v>
      </c>
      <c r="F35" s="43">
        <v>0.92045500000000002</v>
      </c>
      <c r="G35" s="42">
        <v>0.97208099999999997</v>
      </c>
      <c r="H35" s="43">
        <v>0.78947400000000001</v>
      </c>
      <c r="I35" s="42">
        <v>0.77777799999999997</v>
      </c>
      <c r="J35" s="43">
        <v>0.77777799999999997</v>
      </c>
      <c r="K35" s="42">
        <v>0.77777799999999997</v>
      </c>
      <c r="L35" s="41">
        <v>0.88333300000000003</v>
      </c>
      <c r="N35" s="44">
        <v>6</v>
      </c>
      <c r="O35" s="110"/>
      <c r="P35" s="42">
        <v>0.875</v>
      </c>
      <c r="Q35" s="43">
        <v>0.85869600000000001</v>
      </c>
      <c r="R35" s="42">
        <v>0.92941200000000002</v>
      </c>
      <c r="S35" s="43">
        <v>0.89265499999999998</v>
      </c>
      <c r="T35" s="42">
        <v>0.95715499999999998</v>
      </c>
      <c r="U35" s="43">
        <v>0.78947400000000001</v>
      </c>
      <c r="V35" s="42">
        <v>0.77777799999999997</v>
      </c>
      <c r="W35" s="43">
        <v>0.77777799999999997</v>
      </c>
      <c r="X35" s="42">
        <v>0.77777799999999997</v>
      </c>
      <c r="Y35" s="41">
        <v>0.85833300000000001</v>
      </c>
    </row>
    <row r="36" spans="1:25" x14ac:dyDescent="0.35">
      <c r="A36" s="44">
        <v>67890</v>
      </c>
      <c r="B36" s="110"/>
      <c r="C36" s="42">
        <v>0.91447400000000001</v>
      </c>
      <c r="D36" s="43">
        <v>0.88171999999999995</v>
      </c>
      <c r="E36" s="42">
        <v>0.97619</v>
      </c>
      <c r="F36" s="43">
        <v>0.92655399999999999</v>
      </c>
      <c r="G36" s="42">
        <v>0.97829100000000002</v>
      </c>
      <c r="H36" s="43">
        <v>0.78947400000000001</v>
      </c>
      <c r="I36" s="42">
        <v>0.73912999999999995</v>
      </c>
      <c r="J36" s="43">
        <v>0.894737</v>
      </c>
      <c r="K36" s="42">
        <v>0.80952400000000002</v>
      </c>
      <c r="L36" s="41">
        <v>0.82825499999999996</v>
      </c>
      <c r="N36" s="44">
        <v>67890</v>
      </c>
      <c r="O36" s="110"/>
      <c r="P36" s="42">
        <v>0.90789500000000001</v>
      </c>
      <c r="Q36" s="43">
        <v>0.87234</v>
      </c>
      <c r="R36" s="42">
        <v>0.97619</v>
      </c>
      <c r="S36" s="43">
        <v>0.92134799999999994</v>
      </c>
      <c r="T36" s="42">
        <v>0.980217</v>
      </c>
      <c r="U36" s="43">
        <v>0.763158</v>
      </c>
      <c r="V36" s="42">
        <v>0.72727299999999995</v>
      </c>
      <c r="W36" s="43">
        <v>0.84210499999999999</v>
      </c>
      <c r="X36" s="42">
        <v>0.78048799999999996</v>
      </c>
      <c r="Y36" s="41">
        <v>0.83933500000000005</v>
      </c>
    </row>
    <row r="37" spans="1:25" x14ac:dyDescent="0.35">
      <c r="A37" s="45">
        <v>876</v>
      </c>
      <c r="B37" s="110"/>
      <c r="C37" s="42">
        <v>0.91447400000000001</v>
      </c>
      <c r="D37" s="43">
        <v>0.88171999999999995</v>
      </c>
      <c r="E37" s="42">
        <v>0.97619</v>
      </c>
      <c r="F37" s="43">
        <v>0.92655399999999999</v>
      </c>
      <c r="G37" s="42">
        <v>0.99002100000000004</v>
      </c>
      <c r="H37" s="43">
        <v>0.78947400000000001</v>
      </c>
      <c r="I37" s="42">
        <v>0.72</v>
      </c>
      <c r="J37" s="43">
        <v>0.94736799999999999</v>
      </c>
      <c r="K37" s="42">
        <v>0.81818199999999996</v>
      </c>
      <c r="L37" s="41">
        <v>0.83933500000000005</v>
      </c>
      <c r="N37" s="45">
        <v>876</v>
      </c>
      <c r="O37" s="110"/>
      <c r="P37" s="42">
        <v>0.92763200000000001</v>
      </c>
      <c r="Q37" s="43">
        <v>0.90109899999999998</v>
      </c>
      <c r="R37" s="42">
        <v>0.97619</v>
      </c>
      <c r="S37" s="43">
        <v>0.93714299999999995</v>
      </c>
      <c r="T37" s="42">
        <v>0.99019599999999997</v>
      </c>
      <c r="U37" s="43">
        <v>0.763158</v>
      </c>
      <c r="V37" s="42">
        <v>0.70833299999999999</v>
      </c>
      <c r="W37" s="43">
        <v>0.894737</v>
      </c>
      <c r="X37" s="42">
        <v>0.79069800000000001</v>
      </c>
      <c r="Y37" s="41">
        <v>0.84210499999999999</v>
      </c>
    </row>
    <row r="38" spans="1:25" x14ac:dyDescent="0.35">
      <c r="A38" s="46" t="s">
        <v>14</v>
      </c>
      <c r="B38" s="59"/>
      <c r="C38" s="50">
        <f>AVERAGE(C28:C37)</f>
        <v>0.90394760000000007</v>
      </c>
      <c r="D38" s="49">
        <f t="shared" ref="D38:L38" si="8">AVERAGE(D28:D37)</f>
        <v>0.87639909999999988</v>
      </c>
      <c r="E38" s="50">
        <f t="shared" si="8"/>
        <v>0.96017330000000012</v>
      </c>
      <c r="F38" s="48">
        <f t="shared" si="8"/>
        <v>0.91621539999999979</v>
      </c>
      <c r="G38" s="50">
        <f t="shared" si="8"/>
        <v>0.9786798000000001</v>
      </c>
      <c r="H38" s="51">
        <f t="shared" si="8"/>
        <v>0.78947370000000006</v>
      </c>
      <c r="I38" s="51">
        <f t="shared" si="8"/>
        <v>0.75063299999999988</v>
      </c>
      <c r="J38" s="51">
        <f t="shared" si="8"/>
        <v>0.91082329999999989</v>
      </c>
      <c r="K38" s="51">
        <f t="shared" si="8"/>
        <v>0.81951659999999982</v>
      </c>
      <c r="L38" s="52">
        <f t="shared" si="8"/>
        <v>0.8592902</v>
      </c>
      <c r="N38" s="46" t="s">
        <v>14</v>
      </c>
      <c r="O38" s="59"/>
      <c r="P38" s="50">
        <f>AVERAGE(P28:P37)</f>
        <v>0.8953949000000001</v>
      </c>
      <c r="Q38" s="49">
        <f t="shared" ref="Q38:Y38" si="9">AVERAGE(Q28:Q37)</f>
        <v>0.86714420000000003</v>
      </c>
      <c r="R38" s="50">
        <f t="shared" si="9"/>
        <v>0.95536450000000017</v>
      </c>
      <c r="S38" s="48">
        <f t="shared" si="9"/>
        <v>0.9089269000000002</v>
      </c>
      <c r="T38" s="50">
        <f t="shared" si="9"/>
        <v>0.97186149999999993</v>
      </c>
      <c r="U38" s="51">
        <f t="shared" si="9"/>
        <v>0.78421050000000003</v>
      </c>
      <c r="V38" s="51">
        <f t="shared" si="9"/>
        <v>0.74844829999999996</v>
      </c>
      <c r="W38" s="51">
        <f t="shared" si="9"/>
        <v>0.89938159999999989</v>
      </c>
      <c r="X38" s="51">
        <f t="shared" si="9"/>
        <v>0.81343259999999995</v>
      </c>
      <c r="Y38" s="52">
        <f t="shared" si="9"/>
        <v>0.85820709999999989</v>
      </c>
    </row>
    <row r="39" spans="1:25" x14ac:dyDescent="0.35">
      <c r="A39" s="53" t="s">
        <v>15</v>
      </c>
      <c r="B39" s="60"/>
      <c r="C39" s="57">
        <f>_xlfn.STDEV.S(C28:C37)</f>
        <v>1.7323311969712953E-2</v>
      </c>
      <c r="D39" s="56">
        <f t="shared" ref="D39:L39" si="10">_xlfn.STDEV.S(D28:D37)</f>
        <v>2.2301420046714513E-2</v>
      </c>
      <c r="E39" s="57">
        <f t="shared" si="10"/>
        <v>1.1681339012383045E-2</v>
      </c>
      <c r="F39" s="55">
        <f t="shared" si="10"/>
        <v>1.3574616034676232E-2</v>
      </c>
      <c r="G39" s="57">
        <f t="shared" si="10"/>
        <v>9.944623950211064E-3</v>
      </c>
      <c r="H39" s="57">
        <f t="shared" si="10"/>
        <v>3.9229203920463807E-2</v>
      </c>
      <c r="I39" s="57">
        <f t="shared" si="10"/>
        <v>5.0465062440376622E-2</v>
      </c>
      <c r="J39" s="57">
        <f t="shared" si="10"/>
        <v>7.8278762855792078E-2</v>
      </c>
      <c r="K39" s="57">
        <f t="shared" si="10"/>
        <v>2.8759456590446517E-2</v>
      </c>
      <c r="L39" s="55">
        <f t="shared" si="10"/>
        <v>4.5830016221298071E-2</v>
      </c>
      <c r="N39" s="53" t="s">
        <v>15</v>
      </c>
      <c r="O39" s="60"/>
      <c r="P39" s="57">
        <f>_xlfn.STDEV.S(P28:P37)</f>
        <v>1.683047135703573E-2</v>
      </c>
      <c r="Q39" s="56">
        <f t="shared" ref="Q39:Y39" si="11">_xlfn.STDEV.S(Q28:Q37)</f>
        <v>1.9798818712236349E-2</v>
      </c>
      <c r="R39" s="57">
        <f t="shared" si="11"/>
        <v>1.9073648979387469E-2</v>
      </c>
      <c r="S39" s="55">
        <f t="shared" si="11"/>
        <v>1.3802755678567299E-2</v>
      </c>
      <c r="T39" s="57">
        <f t="shared" si="11"/>
        <v>1.2697964685990689E-2</v>
      </c>
      <c r="U39" s="57">
        <f t="shared" si="11"/>
        <v>3.4646235723860871E-2</v>
      </c>
      <c r="V39" s="57">
        <f t="shared" si="11"/>
        <v>5.3771707765432851E-2</v>
      </c>
      <c r="W39" s="57">
        <f t="shared" si="11"/>
        <v>7.6325630336517153E-2</v>
      </c>
      <c r="X39" s="57">
        <f t="shared" si="11"/>
        <v>2.8050343520178146E-2</v>
      </c>
      <c r="Y39" s="55">
        <f t="shared" si="11"/>
        <v>5.5698449394834038E-2</v>
      </c>
    </row>
    <row r="40" spans="1:25" x14ac:dyDescent="0.35">
      <c r="A40" s="40">
        <v>4321</v>
      </c>
      <c r="B40" s="110" t="s">
        <v>18</v>
      </c>
      <c r="C40" s="42">
        <v>0.94736799999999999</v>
      </c>
      <c r="D40" s="43">
        <v>0.93181800000000004</v>
      </c>
      <c r="E40" s="42">
        <v>0.97619</v>
      </c>
      <c r="F40" s="43">
        <v>0.953488</v>
      </c>
      <c r="G40" s="42">
        <v>0.99194700000000002</v>
      </c>
      <c r="H40" s="43">
        <v>0.81578899999999999</v>
      </c>
      <c r="I40" s="42">
        <v>0.8</v>
      </c>
      <c r="J40" s="43">
        <v>0.84210499999999999</v>
      </c>
      <c r="K40" s="42">
        <v>0.82051300000000005</v>
      </c>
      <c r="L40" s="41">
        <v>0.91412700000000002</v>
      </c>
      <c r="N40" s="40">
        <v>4321</v>
      </c>
      <c r="O40" s="110" t="s">
        <v>18</v>
      </c>
      <c r="P40" s="42">
        <v>0.993421</v>
      </c>
      <c r="Q40" s="43">
        <v>1</v>
      </c>
      <c r="R40" s="42">
        <v>0.98809499999999995</v>
      </c>
      <c r="S40" s="43">
        <v>0.99401200000000001</v>
      </c>
      <c r="T40" s="42">
        <v>0.99965000000000004</v>
      </c>
      <c r="U40" s="43">
        <v>0.81578899999999999</v>
      </c>
      <c r="V40" s="42">
        <v>0.83333299999999999</v>
      </c>
      <c r="W40" s="43">
        <v>0.78947400000000001</v>
      </c>
      <c r="X40" s="42">
        <v>0.81081099999999995</v>
      </c>
      <c r="Y40" s="41">
        <v>0.93905799999999995</v>
      </c>
    </row>
    <row r="41" spans="1:25" x14ac:dyDescent="0.35">
      <c r="A41" s="44">
        <v>321</v>
      </c>
      <c r="B41" s="110"/>
      <c r="C41" s="42">
        <v>1</v>
      </c>
      <c r="D41" s="43">
        <v>1</v>
      </c>
      <c r="E41" s="42">
        <v>1</v>
      </c>
      <c r="F41" s="43">
        <v>1</v>
      </c>
      <c r="G41" s="42">
        <v>1</v>
      </c>
      <c r="H41" s="43">
        <v>0.78947400000000001</v>
      </c>
      <c r="I41" s="42">
        <v>0.75</v>
      </c>
      <c r="J41" s="43">
        <v>0.95454499999999998</v>
      </c>
      <c r="K41" s="42">
        <v>0.84</v>
      </c>
      <c r="L41" s="41">
        <v>0.82954499999999998</v>
      </c>
      <c r="N41" s="44">
        <v>321</v>
      </c>
      <c r="O41" s="110"/>
      <c r="P41" s="42">
        <v>1</v>
      </c>
      <c r="Q41" s="43">
        <v>1</v>
      </c>
      <c r="R41" s="42">
        <v>1</v>
      </c>
      <c r="S41" s="43">
        <v>1</v>
      </c>
      <c r="T41" s="42">
        <v>1</v>
      </c>
      <c r="U41" s="43">
        <v>0.78947400000000001</v>
      </c>
      <c r="V41" s="42">
        <v>0.73333300000000001</v>
      </c>
      <c r="W41" s="43">
        <v>1</v>
      </c>
      <c r="X41" s="42">
        <v>0.84615399999999996</v>
      </c>
      <c r="Y41" s="41">
        <v>0.77840900000000002</v>
      </c>
    </row>
    <row r="42" spans="1:25" x14ac:dyDescent="0.35">
      <c r="A42" s="44">
        <v>123</v>
      </c>
      <c r="B42" s="110"/>
      <c r="C42" s="42">
        <v>1</v>
      </c>
      <c r="D42" s="43">
        <v>1</v>
      </c>
      <c r="E42" s="42">
        <v>1</v>
      </c>
      <c r="F42" s="43">
        <v>1</v>
      </c>
      <c r="G42" s="42">
        <v>1</v>
      </c>
      <c r="H42" s="43">
        <v>0.68421100000000001</v>
      </c>
      <c r="I42" s="42">
        <v>0.65625</v>
      </c>
      <c r="J42" s="43">
        <v>0.95454499999999998</v>
      </c>
      <c r="K42" s="42">
        <v>0.77777799999999997</v>
      </c>
      <c r="L42" s="41">
        <v>0.77272700000000005</v>
      </c>
      <c r="N42" s="44">
        <v>123</v>
      </c>
      <c r="O42" s="110"/>
      <c r="P42" s="42">
        <v>1</v>
      </c>
      <c r="Q42" s="43">
        <v>1</v>
      </c>
      <c r="R42" s="42">
        <v>1</v>
      </c>
      <c r="S42" s="43">
        <v>1</v>
      </c>
      <c r="T42" s="42">
        <v>1</v>
      </c>
      <c r="U42" s="43">
        <v>0.631579</v>
      </c>
      <c r="V42" s="42">
        <v>0.63333300000000003</v>
      </c>
      <c r="W42" s="43">
        <v>0.86363599999999996</v>
      </c>
      <c r="X42" s="42">
        <v>0.730769</v>
      </c>
      <c r="Y42" s="41">
        <v>0.78125</v>
      </c>
    </row>
    <row r="43" spans="1:25" x14ac:dyDescent="0.35">
      <c r="A43" s="44">
        <v>2</v>
      </c>
      <c r="B43" s="110"/>
      <c r="C43" s="42">
        <v>0.993421</v>
      </c>
      <c r="D43" s="43">
        <v>1</v>
      </c>
      <c r="E43" s="42">
        <v>0.98750000000000004</v>
      </c>
      <c r="F43" s="43">
        <v>0.99371100000000001</v>
      </c>
      <c r="G43" s="42">
        <v>1</v>
      </c>
      <c r="H43" s="43">
        <v>0.78947400000000001</v>
      </c>
      <c r="I43" s="42">
        <v>0.82608700000000002</v>
      </c>
      <c r="J43" s="43">
        <v>0.82608700000000002</v>
      </c>
      <c r="K43" s="42">
        <v>0.82608700000000002</v>
      </c>
      <c r="L43" s="41">
        <v>0.85507200000000005</v>
      </c>
      <c r="N43" s="44">
        <v>2</v>
      </c>
      <c r="O43" s="110"/>
      <c r="P43" s="42">
        <v>1</v>
      </c>
      <c r="Q43" s="43">
        <v>1</v>
      </c>
      <c r="R43" s="42">
        <v>1</v>
      </c>
      <c r="S43" s="43">
        <v>1</v>
      </c>
      <c r="T43" s="42">
        <v>1</v>
      </c>
      <c r="U43" s="43">
        <v>0.84210499999999999</v>
      </c>
      <c r="V43" s="42">
        <v>0.90476199999999996</v>
      </c>
      <c r="W43" s="43">
        <v>0.82608700000000002</v>
      </c>
      <c r="X43" s="42">
        <v>0.86363599999999996</v>
      </c>
      <c r="Y43" s="41">
        <v>0.85797100000000004</v>
      </c>
    </row>
    <row r="44" spans="1:25" x14ac:dyDescent="0.35">
      <c r="A44" s="44">
        <v>12345</v>
      </c>
      <c r="B44" s="110"/>
      <c r="C44" s="42">
        <v>1</v>
      </c>
      <c r="D44" s="43">
        <v>1</v>
      </c>
      <c r="E44" s="42">
        <v>1</v>
      </c>
      <c r="F44" s="43">
        <v>1</v>
      </c>
      <c r="G44" s="42">
        <v>1</v>
      </c>
      <c r="H44" s="43">
        <v>0.763158</v>
      </c>
      <c r="I44" s="42">
        <v>0.72727299999999995</v>
      </c>
      <c r="J44" s="43">
        <v>0.84210499999999999</v>
      </c>
      <c r="K44" s="42">
        <v>0.78048799999999996</v>
      </c>
      <c r="L44" s="41">
        <v>0.86980599999999997</v>
      </c>
      <c r="N44" s="44">
        <v>12345</v>
      </c>
      <c r="O44" s="110"/>
      <c r="P44" s="42">
        <v>1</v>
      </c>
      <c r="Q44" s="43">
        <v>1</v>
      </c>
      <c r="R44" s="42">
        <v>1</v>
      </c>
      <c r="S44" s="43">
        <v>1</v>
      </c>
      <c r="T44" s="42">
        <v>1</v>
      </c>
      <c r="U44" s="43">
        <v>0.763158</v>
      </c>
      <c r="V44" s="42">
        <v>0.72727299999999995</v>
      </c>
      <c r="W44" s="43">
        <v>0.84210499999999999</v>
      </c>
      <c r="X44" s="42">
        <v>0.78048799999999996</v>
      </c>
      <c r="Y44" s="41">
        <v>0.90027699999999999</v>
      </c>
    </row>
    <row r="45" spans="1:25" x14ac:dyDescent="0.35">
      <c r="A45" s="44">
        <v>9876</v>
      </c>
      <c r="B45" s="110"/>
      <c r="C45" s="42">
        <v>1</v>
      </c>
      <c r="D45" s="43">
        <v>1</v>
      </c>
      <c r="E45" s="42">
        <v>1</v>
      </c>
      <c r="F45" s="43">
        <v>1</v>
      </c>
      <c r="G45" s="42">
        <v>1</v>
      </c>
      <c r="H45" s="43">
        <v>0.763158</v>
      </c>
      <c r="I45" s="42">
        <v>0.74074099999999998</v>
      </c>
      <c r="J45" s="43">
        <v>0.90909099999999998</v>
      </c>
      <c r="K45" s="42">
        <v>0.81632700000000002</v>
      </c>
      <c r="L45" s="41">
        <v>0.82670500000000002</v>
      </c>
      <c r="N45" s="44">
        <v>9876</v>
      </c>
      <c r="O45" s="110"/>
      <c r="P45" s="42">
        <v>1</v>
      </c>
      <c r="Q45" s="43">
        <v>1</v>
      </c>
      <c r="R45" s="42">
        <v>1</v>
      </c>
      <c r="S45" s="43">
        <v>1</v>
      </c>
      <c r="T45" s="42">
        <v>1</v>
      </c>
      <c r="U45" s="43">
        <v>0.736842</v>
      </c>
      <c r="V45" s="42">
        <v>0.730769</v>
      </c>
      <c r="W45" s="43">
        <v>0.86363599999999996</v>
      </c>
      <c r="X45" s="42">
        <v>0.79166700000000001</v>
      </c>
      <c r="Y45" s="41">
        <v>0.81818199999999996</v>
      </c>
    </row>
    <row r="46" spans="1:25" x14ac:dyDescent="0.35">
      <c r="A46" s="44">
        <v>5678</v>
      </c>
      <c r="B46" s="110"/>
      <c r="C46" s="42">
        <v>1</v>
      </c>
      <c r="D46" s="43">
        <v>1</v>
      </c>
      <c r="E46" s="42">
        <v>1</v>
      </c>
      <c r="F46" s="43">
        <v>1</v>
      </c>
      <c r="G46" s="42">
        <v>1</v>
      </c>
      <c r="H46" s="43">
        <v>0.763158</v>
      </c>
      <c r="I46" s="42">
        <v>0.66666700000000001</v>
      </c>
      <c r="J46" s="43">
        <v>0.94117600000000001</v>
      </c>
      <c r="K46" s="42">
        <v>0.78048799999999996</v>
      </c>
      <c r="L46" s="41">
        <v>0.91596599999999995</v>
      </c>
      <c r="N46" s="44">
        <v>5678</v>
      </c>
      <c r="O46" s="110"/>
      <c r="P46" s="42">
        <v>0.986842</v>
      </c>
      <c r="Q46" s="43">
        <v>0.98837200000000003</v>
      </c>
      <c r="R46" s="42">
        <v>0.98837200000000003</v>
      </c>
      <c r="S46" s="43">
        <v>0.98837200000000003</v>
      </c>
      <c r="T46" s="42">
        <v>0.99982400000000005</v>
      </c>
      <c r="U46" s="43">
        <v>0.763158</v>
      </c>
      <c r="V46" s="42">
        <v>0.66666700000000001</v>
      </c>
      <c r="W46" s="43">
        <v>0.94117600000000001</v>
      </c>
      <c r="X46" s="42">
        <v>0.78048799999999996</v>
      </c>
      <c r="Y46" s="41">
        <v>0.93557400000000002</v>
      </c>
    </row>
    <row r="47" spans="1:25" x14ac:dyDescent="0.35">
      <c r="A47" s="44">
        <v>6</v>
      </c>
      <c r="B47" s="110"/>
      <c r="C47" s="42">
        <v>1</v>
      </c>
      <c r="D47" s="43">
        <v>1</v>
      </c>
      <c r="E47" s="42">
        <v>1</v>
      </c>
      <c r="F47" s="43">
        <v>1</v>
      </c>
      <c r="G47" s="42">
        <v>1</v>
      </c>
      <c r="H47" s="43">
        <v>0.78947400000000001</v>
      </c>
      <c r="I47" s="42">
        <v>0.77777799999999997</v>
      </c>
      <c r="J47" s="43">
        <v>0.77777799999999997</v>
      </c>
      <c r="K47" s="42">
        <v>0.77777799999999997</v>
      </c>
      <c r="L47" s="41">
        <v>0.838889</v>
      </c>
      <c r="N47" s="44">
        <v>6</v>
      </c>
      <c r="O47" s="110"/>
      <c r="P47" s="42">
        <v>1</v>
      </c>
      <c r="Q47" s="43">
        <v>1</v>
      </c>
      <c r="R47" s="42">
        <v>1</v>
      </c>
      <c r="S47" s="43">
        <v>1</v>
      </c>
      <c r="T47" s="42">
        <v>1</v>
      </c>
      <c r="U47" s="43">
        <v>0.81578899999999999</v>
      </c>
      <c r="V47" s="42">
        <v>0.78947400000000001</v>
      </c>
      <c r="W47" s="43">
        <v>0.83333299999999999</v>
      </c>
      <c r="X47" s="42">
        <v>0.81081099999999995</v>
      </c>
      <c r="Y47" s="41">
        <v>0.81944399999999995</v>
      </c>
    </row>
    <row r="48" spans="1:25" x14ac:dyDescent="0.35">
      <c r="A48" s="44">
        <v>67890</v>
      </c>
      <c r="B48" s="110"/>
      <c r="C48" s="42">
        <v>0.986842</v>
      </c>
      <c r="D48" s="43">
        <v>0.97674399999999995</v>
      </c>
      <c r="E48" s="42">
        <v>1</v>
      </c>
      <c r="F48" s="43">
        <v>0.98823499999999997</v>
      </c>
      <c r="G48" s="42">
        <v>1</v>
      </c>
      <c r="H48" s="43">
        <v>0.71052599999999999</v>
      </c>
      <c r="I48" s="42">
        <v>0.7</v>
      </c>
      <c r="J48" s="43">
        <v>0.736842</v>
      </c>
      <c r="K48" s="42">
        <v>0.71794899999999995</v>
      </c>
      <c r="L48" s="41">
        <v>0.87257600000000002</v>
      </c>
      <c r="N48" s="44">
        <v>67890</v>
      </c>
      <c r="O48" s="110"/>
      <c r="P48" s="42">
        <v>1</v>
      </c>
      <c r="Q48" s="43">
        <v>1</v>
      </c>
      <c r="R48" s="42">
        <v>1</v>
      </c>
      <c r="S48" s="43">
        <v>1</v>
      </c>
      <c r="T48" s="42">
        <v>1</v>
      </c>
      <c r="U48" s="43">
        <v>0.763158</v>
      </c>
      <c r="V48" s="42">
        <v>0.72727299999999995</v>
      </c>
      <c r="W48" s="43">
        <v>0.84210499999999999</v>
      </c>
      <c r="X48" s="42">
        <v>0.78048799999999996</v>
      </c>
      <c r="Y48" s="41">
        <v>0.82548500000000002</v>
      </c>
    </row>
    <row r="49" spans="1:25" x14ac:dyDescent="0.35">
      <c r="A49" s="45">
        <v>876</v>
      </c>
      <c r="B49" s="110"/>
      <c r="C49" s="42">
        <v>1</v>
      </c>
      <c r="D49" s="43">
        <v>1</v>
      </c>
      <c r="E49" s="42">
        <v>1</v>
      </c>
      <c r="F49" s="43">
        <v>1</v>
      </c>
      <c r="G49" s="42">
        <v>1</v>
      </c>
      <c r="H49" s="43">
        <v>0.71052599999999999</v>
      </c>
      <c r="I49" s="42">
        <v>0.68181800000000004</v>
      </c>
      <c r="J49" s="43">
        <v>0.78947400000000001</v>
      </c>
      <c r="K49" s="42">
        <v>0.731707</v>
      </c>
      <c r="L49" s="41">
        <v>0.795014</v>
      </c>
      <c r="N49" s="45">
        <v>876</v>
      </c>
      <c r="O49" s="110"/>
      <c r="P49" s="42">
        <v>0.97368399999999999</v>
      </c>
      <c r="Q49" s="43">
        <v>0.96511599999999997</v>
      </c>
      <c r="R49" s="42">
        <v>0.98809499999999995</v>
      </c>
      <c r="S49" s="43">
        <v>0.97647099999999998</v>
      </c>
      <c r="T49" s="42">
        <v>0.999475</v>
      </c>
      <c r="U49" s="43">
        <v>0.736842</v>
      </c>
      <c r="V49" s="42">
        <v>0.71428599999999998</v>
      </c>
      <c r="W49" s="43">
        <v>0.78947400000000001</v>
      </c>
      <c r="X49" s="42">
        <v>0.75</v>
      </c>
      <c r="Y49" s="41">
        <v>0.78947400000000001</v>
      </c>
    </row>
    <row r="50" spans="1:25" x14ac:dyDescent="0.35">
      <c r="A50" s="46" t="s">
        <v>14</v>
      </c>
      <c r="B50" s="59"/>
      <c r="C50" s="50">
        <f>AVERAGE(C40:C49)</f>
        <v>0.99276310000000001</v>
      </c>
      <c r="D50" s="49">
        <f t="shared" ref="D50:L50" si="12">AVERAGE(D40:D49)</f>
        <v>0.99085619999999996</v>
      </c>
      <c r="E50" s="50">
        <f t="shared" si="12"/>
        <v>0.99636899999999995</v>
      </c>
      <c r="F50" s="48">
        <f t="shared" si="12"/>
        <v>0.99354340000000008</v>
      </c>
      <c r="G50" s="50">
        <f t="shared" si="12"/>
        <v>0.99919469999999999</v>
      </c>
      <c r="H50" s="51">
        <f t="shared" si="12"/>
        <v>0.75789479999999987</v>
      </c>
      <c r="I50" s="51">
        <f t="shared" si="12"/>
        <v>0.73266140000000002</v>
      </c>
      <c r="J50" s="51">
        <f t="shared" si="12"/>
        <v>0.85737479999999999</v>
      </c>
      <c r="K50" s="51">
        <f t="shared" si="12"/>
        <v>0.78691149999999999</v>
      </c>
      <c r="L50" s="52">
        <f t="shared" si="12"/>
        <v>0.84904270000000004</v>
      </c>
      <c r="M50" s="15"/>
      <c r="N50" s="46" t="s">
        <v>14</v>
      </c>
      <c r="O50" s="59"/>
      <c r="P50" s="50">
        <f>AVERAGE(P40:P49)</f>
        <v>0.99539470000000008</v>
      </c>
      <c r="Q50" s="49">
        <f t="shared" ref="Q50:Y50" si="13">AVERAGE(Q40:Q49)</f>
        <v>0.99534880000000003</v>
      </c>
      <c r="R50" s="50">
        <f t="shared" si="13"/>
        <v>0.9964561999999999</v>
      </c>
      <c r="S50" s="48">
        <f t="shared" si="13"/>
        <v>0.99588549999999998</v>
      </c>
      <c r="T50" s="50">
        <f t="shared" si="13"/>
        <v>0.99989489999999992</v>
      </c>
      <c r="U50" s="51">
        <f t="shared" si="13"/>
        <v>0.76578939999999995</v>
      </c>
      <c r="V50" s="51">
        <f t="shared" si="13"/>
        <v>0.74605030000000006</v>
      </c>
      <c r="W50" s="51">
        <f t="shared" si="13"/>
        <v>0.85910259999999994</v>
      </c>
      <c r="X50" s="51">
        <f t="shared" si="13"/>
        <v>0.79453119999999999</v>
      </c>
      <c r="Y50" s="52">
        <f t="shared" si="13"/>
        <v>0.84451239999999994</v>
      </c>
    </row>
    <row r="51" spans="1:25" x14ac:dyDescent="0.35">
      <c r="A51" s="53" t="s">
        <v>15</v>
      </c>
      <c r="B51" s="60"/>
      <c r="C51" s="57">
        <f>_xlfn.STDEV.S(C40:C49)</f>
        <v>1.654225704370477E-2</v>
      </c>
      <c r="D51" s="56">
        <f t="shared" ref="D51:L51" si="14">_xlfn.STDEV.S(D40:D49)</f>
        <v>2.1993776583388303E-2</v>
      </c>
      <c r="E51" s="57">
        <f t="shared" si="14"/>
        <v>8.1057215046602144E-3</v>
      </c>
      <c r="F51" s="55">
        <f t="shared" si="14"/>
        <v>1.462287422119499E-2</v>
      </c>
      <c r="G51" s="57">
        <f t="shared" si="14"/>
        <v>2.546582199733589E-3</v>
      </c>
      <c r="H51" s="57">
        <f t="shared" si="14"/>
        <v>4.2613884857194403E-2</v>
      </c>
      <c r="I51" s="57">
        <f t="shared" si="14"/>
        <v>5.7289770733623221E-2</v>
      </c>
      <c r="J51" s="57">
        <f t="shared" si="14"/>
        <v>7.8528754181439106E-2</v>
      </c>
      <c r="K51" s="57">
        <f t="shared" si="14"/>
        <v>4.0000234236119744E-2</v>
      </c>
      <c r="L51" s="55">
        <f t="shared" si="14"/>
        <v>4.6501367655036638E-2</v>
      </c>
      <c r="M51" s="15"/>
      <c r="N51" s="53" t="s">
        <v>15</v>
      </c>
      <c r="O51" s="60"/>
      <c r="P51" s="57">
        <f>_xlfn.STDEV.S(P40:P49)</f>
        <v>8.7993698012982756E-3</v>
      </c>
      <c r="Q51" s="56">
        <f t="shared" ref="Q51:Y51" si="15">_xlfn.STDEV.S(Q40:Q49)</f>
        <v>1.1233715253646059E-2</v>
      </c>
      <c r="R51" s="57">
        <f t="shared" si="15"/>
        <v>5.7065581142323662E-3</v>
      </c>
      <c r="S51" s="55">
        <f t="shared" si="15"/>
        <v>7.8555660839942053E-3</v>
      </c>
      <c r="T51" s="57">
        <f t="shared" si="15"/>
        <v>1.8816095355955606E-4</v>
      </c>
      <c r="U51" s="57">
        <f t="shared" si="15"/>
        <v>5.8778358905297784E-2</v>
      </c>
      <c r="V51" s="57">
        <f t="shared" si="15"/>
        <v>7.8746838941918446E-2</v>
      </c>
      <c r="W51" s="57">
        <f t="shared" si="15"/>
        <v>6.553832344548069E-2</v>
      </c>
      <c r="X51" s="57">
        <f t="shared" si="15"/>
        <v>4.0302928762615292E-2</v>
      </c>
      <c r="Y51" s="55">
        <f t="shared" si="15"/>
        <v>6.1107085254221261E-2</v>
      </c>
    </row>
    <row r="54" spans="1:25" ht="19.2" x14ac:dyDescent="0.45">
      <c r="A54" s="2" t="s">
        <v>40</v>
      </c>
    </row>
    <row r="55" spans="1:25" x14ac:dyDescent="0.35">
      <c r="A55" s="14"/>
      <c r="B55" s="111"/>
      <c r="C55" s="111"/>
      <c r="D55" s="111" t="s">
        <v>34</v>
      </c>
      <c r="E55" s="111"/>
      <c r="F55" s="111"/>
      <c r="G55" s="111"/>
      <c r="H55" s="111"/>
      <c r="I55" s="111" t="s">
        <v>35</v>
      </c>
      <c r="J55" s="111"/>
      <c r="K55" s="111"/>
      <c r="L55" s="111"/>
      <c r="M55" s="111"/>
      <c r="N55" s="111" t="s">
        <v>36</v>
      </c>
      <c r="O55" s="111"/>
      <c r="P55" s="111"/>
      <c r="Q55" s="111"/>
      <c r="R55" s="112"/>
    </row>
    <row r="56" spans="1:25" x14ac:dyDescent="0.35">
      <c r="A56" s="7" t="s">
        <v>37</v>
      </c>
      <c r="B56" s="8" t="s">
        <v>12</v>
      </c>
      <c r="C56" s="9" t="s">
        <v>38</v>
      </c>
      <c r="D56" s="8" t="s">
        <v>39</v>
      </c>
      <c r="E56" s="8" t="s">
        <v>28</v>
      </c>
      <c r="F56" s="8" t="s">
        <v>29</v>
      </c>
      <c r="G56" s="8" t="s">
        <v>30</v>
      </c>
      <c r="H56" s="8" t="s">
        <v>31</v>
      </c>
      <c r="I56" s="8" t="s">
        <v>39</v>
      </c>
      <c r="J56" s="8" t="s">
        <v>28</v>
      </c>
      <c r="K56" s="8" t="s">
        <v>29</v>
      </c>
      <c r="L56" s="8" t="s">
        <v>30</v>
      </c>
      <c r="M56" s="8" t="s">
        <v>31</v>
      </c>
      <c r="N56" s="8" t="s">
        <v>39</v>
      </c>
      <c r="O56" s="8" t="s">
        <v>28</v>
      </c>
      <c r="P56" s="8" t="s">
        <v>29</v>
      </c>
      <c r="Q56" s="8" t="s">
        <v>30</v>
      </c>
      <c r="R56" s="10" t="s">
        <v>31</v>
      </c>
    </row>
    <row r="57" spans="1:25" x14ac:dyDescent="0.35">
      <c r="A57" s="107" t="s">
        <v>0</v>
      </c>
      <c r="B57" s="116" t="s">
        <v>13</v>
      </c>
      <c r="C57" s="11" t="s">
        <v>32</v>
      </c>
      <c r="D57" s="16">
        <v>0.78421049999999992</v>
      </c>
      <c r="E57" s="16">
        <v>0.78740449999999984</v>
      </c>
      <c r="F57" s="16">
        <v>0.82303960000000009</v>
      </c>
      <c r="G57" s="17">
        <v>0.80055600000000005</v>
      </c>
      <c r="H57" s="17">
        <v>0.83444139999999989</v>
      </c>
      <c r="I57" s="16">
        <v>0.75789469999999992</v>
      </c>
      <c r="J57" s="16">
        <v>0.73692849999999999</v>
      </c>
      <c r="K57" s="16">
        <v>0.85945630000000006</v>
      </c>
      <c r="L57" s="17">
        <v>0.78943549999999996</v>
      </c>
      <c r="M57" s="17">
        <v>0.81721790000000016</v>
      </c>
      <c r="N57" s="16">
        <f>D57-I57</f>
        <v>2.63158E-2</v>
      </c>
      <c r="O57" s="16">
        <f>E57-J57</f>
        <v>5.0475999999999854E-2</v>
      </c>
      <c r="P57" s="16">
        <f>F57-K57</f>
        <v>-3.6416699999999969E-2</v>
      </c>
      <c r="Q57" s="16">
        <f>G57-L57</f>
        <v>1.1120500000000089E-2</v>
      </c>
      <c r="R57" s="18">
        <f>H57-M57</f>
        <v>1.7223499999999725E-2</v>
      </c>
    </row>
    <row r="58" spans="1:25" x14ac:dyDescent="0.35">
      <c r="A58" s="108"/>
      <c r="B58" s="110"/>
      <c r="C58" s="12" t="s">
        <v>33</v>
      </c>
      <c r="D58" s="19">
        <v>5.084696319184985E-2</v>
      </c>
      <c r="E58" s="19">
        <v>6.3332112843064586E-2</v>
      </c>
      <c r="F58" s="19">
        <v>8.2347312624571345E-2</v>
      </c>
      <c r="G58" s="19">
        <v>3.8768976253929867E-2</v>
      </c>
      <c r="H58" s="19">
        <v>6.0298649758606625E-2</v>
      </c>
      <c r="I58" s="19">
        <v>7.1047282883458823E-2</v>
      </c>
      <c r="J58" s="19">
        <v>6.6462310235450989E-2</v>
      </c>
      <c r="K58" s="19">
        <v>8.9028671531578937E-2</v>
      </c>
      <c r="L58" s="19">
        <v>4.9416854786038779E-2</v>
      </c>
      <c r="M58" s="19">
        <v>6.5531042074984086E-2</v>
      </c>
      <c r="N58" s="19">
        <f>-(D58-I58)</f>
        <v>2.0200319691608973E-2</v>
      </c>
      <c r="O58" s="19">
        <f>-(E58-J58)</f>
        <v>3.1301973923864024E-3</v>
      </c>
      <c r="P58" s="19">
        <f>-(F58-K58)</f>
        <v>6.6813589070075924E-3</v>
      </c>
      <c r="Q58" s="19">
        <f>-(G58-L58)</f>
        <v>1.0647878532108912E-2</v>
      </c>
      <c r="R58" s="20">
        <f>-(H58-M58)</f>
        <v>5.2323923163774613E-3</v>
      </c>
    </row>
    <row r="59" spans="1:25" x14ac:dyDescent="0.35">
      <c r="A59" s="108"/>
      <c r="B59" s="110" t="s">
        <v>16</v>
      </c>
      <c r="C59" s="12" t="s">
        <v>32</v>
      </c>
      <c r="D59" s="19">
        <v>0.76578939999999984</v>
      </c>
      <c r="E59" s="19">
        <v>0.75814380000000003</v>
      </c>
      <c r="F59" s="19">
        <v>0.84234930000000008</v>
      </c>
      <c r="G59" s="21">
        <v>0.79095949999999993</v>
      </c>
      <c r="H59" s="21">
        <v>0.85539559999999992</v>
      </c>
      <c r="I59" s="19">
        <v>0.79210510000000001</v>
      </c>
      <c r="J59" s="19">
        <v>0.78040409999999993</v>
      </c>
      <c r="K59" s="19">
        <v>0.84853919999999994</v>
      </c>
      <c r="L59" s="21">
        <v>0.81022569999999994</v>
      </c>
      <c r="M59" s="21">
        <v>0.84506650000000005</v>
      </c>
      <c r="N59" s="19">
        <f>D59-I59</f>
        <v>-2.6315700000000164E-2</v>
      </c>
      <c r="O59" s="19">
        <f>E59-J59</f>
        <v>-2.22602999999999E-2</v>
      </c>
      <c r="P59" s="19">
        <f>F59-K59</f>
        <v>-6.1898999999998594E-3</v>
      </c>
      <c r="Q59" s="19">
        <f>G59-L59</f>
        <v>-1.9266200000000011E-2</v>
      </c>
      <c r="R59" s="20">
        <f>H59-M59</f>
        <v>1.0329099999999869E-2</v>
      </c>
    </row>
    <row r="60" spans="1:25" x14ac:dyDescent="0.35">
      <c r="A60" s="108"/>
      <c r="B60" s="110"/>
      <c r="C60" s="12" t="s">
        <v>33</v>
      </c>
      <c r="D60" s="19">
        <v>6.4994969619365323E-2</v>
      </c>
      <c r="E60" s="19">
        <v>7.3338406304533851E-2</v>
      </c>
      <c r="F60" s="19">
        <v>0.11194638022637889</v>
      </c>
      <c r="G60" s="19">
        <v>4.7198944649807117E-2</v>
      </c>
      <c r="H60" s="19">
        <v>7.1424284494841117E-2</v>
      </c>
      <c r="I60" s="19">
        <v>5.0314459292312569E-2</v>
      </c>
      <c r="J60" s="19">
        <v>3.4693359036148577E-2</v>
      </c>
      <c r="K60" s="19">
        <v>9.129730120606587E-2</v>
      </c>
      <c r="L60" s="19">
        <v>4.2608412732307525E-2</v>
      </c>
      <c r="M60" s="19">
        <v>4.7349410619938602E-2</v>
      </c>
      <c r="N60" s="19">
        <f>-(D60-I60)</f>
        <v>-1.4680510327052754E-2</v>
      </c>
      <c r="O60" s="19">
        <f>-(E60-J60)</f>
        <v>-3.8645047268385274E-2</v>
      </c>
      <c r="P60" s="19">
        <f>-(F60-K60)</f>
        <v>-2.0649079020313016E-2</v>
      </c>
      <c r="Q60" s="19">
        <f>-(G60-L60)</f>
        <v>-4.5905319174995921E-3</v>
      </c>
      <c r="R60" s="20">
        <f>-(H60-M60)</f>
        <v>-2.4074873874902515E-2</v>
      </c>
    </row>
    <row r="61" spans="1:25" x14ac:dyDescent="0.35">
      <c r="A61" s="108"/>
      <c r="B61" s="110" t="s">
        <v>17</v>
      </c>
      <c r="C61" s="12" t="s">
        <v>32</v>
      </c>
      <c r="D61" s="19">
        <v>0.78947370000000006</v>
      </c>
      <c r="E61" s="19">
        <v>0.75063299999999988</v>
      </c>
      <c r="F61" s="19">
        <v>0.91082329999999989</v>
      </c>
      <c r="G61" s="21">
        <v>0.81951659999999982</v>
      </c>
      <c r="H61" s="21">
        <v>0.8592902</v>
      </c>
      <c r="I61" s="19">
        <v>0.78421050000000003</v>
      </c>
      <c r="J61" s="19">
        <v>0.74844829999999996</v>
      </c>
      <c r="K61" s="19">
        <v>0.89938159999999989</v>
      </c>
      <c r="L61" s="21">
        <v>0.81343259999999995</v>
      </c>
      <c r="M61" s="21">
        <v>0.85820709999999989</v>
      </c>
      <c r="N61" s="19">
        <f>D61-I61</f>
        <v>5.2632000000000234E-3</v>
      </c>
      <c r="O61" s="19">
        <f>E61-J61</f>
        <v>2.1846999999999284E-3</v>
      </c>
      <c r="P61" s="19">
        <f>F61-K61</f>
        <v>1.1441699999999999E-2</v>
      </c>
      <c r="Q61" s="19">
        <f>G61-L61</f>
        <v>6.0839999999998673E-3</v>
      </c>
      <c r="R61" s="20">
        <f>H61-M61</f>
        <v>1.0831000000001145E-3</v>
      </c>
    </row>
    <row r="62" spans="1:25" x14ac:dyDescent="0.35">
      <c r="A62" s="108"/>
      <c r="B62" s="110"/>
      <c r="C62" s="12" t="s">
        <v>33</v>
      </c>
      <c r="D62" s="19">
        <v>3.9229203920463807E-2</v>
      </c>
      <c r="E62" s="19">
        <v>5.0465062440376622E-2</v>
      </c>
      <c r="F62" s="19">
        <v>7.8278762855792078E-2</v>
      </c>
      <c r="G62" s="19">
        <v>2.8759456590446517E-2</v>
      </c>
      <c r="H62" s="19">
        <v>4.5830016221298071E-2</v>
      </c>
      <c r="I62" s="19">
        <v>3.4646235723860871E-2</v>
      </c>
      <c r="J62" s="19">
        <v>5.3771707765432851E-2</v>
      </c>
      <c r="K62" s="19">
        <v>7.6325630336517153E-2</v>
      </c>
      <c r="L62" s="19">
        <v>2.8050343520178146E-2</v>
      </c>
      <c r="M62" s="19">
        <v>5.5698449394834038E-2</v>
      </c>
      <c r="N62" s="19">
        <f>-(D62-I62)</f>
        <v>-4.5829681966029351E-3</v>
      </c>
      <c r="O62" s="19">
        <f>-(E62-J62)</f>
        <v>3.3066453250562289E-3</v>
      </c>
      <c r="P62" s="19">
        <f>-(F62-K62)</f>
        <v>-1.9531325192749249E-3</v>
      </c>
      <c r="Q62" s="19">
        <f>-(G62-L62)</f>
        <v>-7.0911307026837178E-4</v>
      </c>
      <c r="R62" s="20">
        <f>-(H62-M62)</f>
        <v>9.8684331735359662E-3</v>
      </c>
    </row>
    <row r="63" spans="1:25" x14ac:dyDescent="0.35">
      <c r="A63" s="108"/>
      <c r="B63" s="110" t="s">
        <v>18</v>
      </c>
      <c r="C63" s="12" t="s">
        <v>32</v>
      </c>
      <c r="D63" s="19">
        <v>0.75789479999999987</v>
      </c>
      <c r="E63" s="19">
        <v>0.73266140000000002</v>
      </c>
      <c r="F63" s="19">
        <v>0.85737479999999999</v>
      </c>
      <c r="G63" s="21">
        <v>0.78691149999999999</v>
      </c>
      <c r="H63" s="21">
        <v>0.84904270000000004</v>
      </c>
      <c r="I63" s="19">
        <v>0.76578939999999995</v>
      </c>
      <c r="J63" s="19">
        <v>0.74605030000000006</v>
      </c>
      <c r="K63" s="19">
        <v>0.85910259999999994</v>
      </c>
      <c r="L63" s="21">
        <v>0.79453119999999999</v>
      </c>
      <c r="M63" s="21">
        <v>0.84451239999999994</v>
      </c>
      <c r="N63" s="19">
        <f>D63-I63</f>
        <v>-7.8946000000000849E-3</v>
      </c>
      <c r="O63" s="19">
        <f>E63-J63</f>
        <v>-1.3388900000000037E-2</v>
      </c>
      <c r="P63" s="19">
        <f>F63-K63</f>
        <v>-1.727799999999946E-3</v>
      </c>
      <c r="Q63" s="19">
        <f>G63-L63</f>
        <v>-7.619700000000007E-3</v>
      </c>
      <c r="R63" s="20">
        <f>H63-M63</f>
        <v>4.5303000000000981E-3</v>
      </c>
    </row>
    <row r="64" spans="1:25" x14ac:dyDescent="0.35">
      <c r="A64" s="113"/>
      <c r="B64" s="117"/>
      <c r="C64" s="13" t="s">
        <v>33</v>
      </c>
      <c r="D64" s="22">
        <v>4.2613884857194403E-2</v>
      </c>
      <c r="E64" s="22">
        <v>5.7289770733623221E-2</v>
      </c>
      <c r="F64" s="22">
        <v>7.8528754181439106E-2</v>
      </c>
      <c r="G64" s="22">
        <v>4.0000234236119744E-2</v>
      </c>
      <c r="H64" s="22">
        <v>4.6501367655036638E-2</v>
      </c>
      <c r="I64" s="22">
        <v>5.8778358905297784E-2</v>
      </c>
      <c r="J64" s="22">
        <v>7.8746838941918446E-2</v>
      </c>
      <c r="K64" s="22">
        <v>6.553832344548069E-2</v>
      </c>
      <c r="L64" s="22">
        <v>4.0302928762615292E-2</v>
      </c>
      <c r="M64" s="22">
        <v>6.1107085254221261E-2</v>
      </c>
      <c r="N64" s="22">
        <f>-(D64-I64)</f>
        <v>1.6164474048103381E-2</v>
      </c>
      <c r="O64" s="22">
        <f>-(E64-J64)</f>
        <v>2.1457068208295224E-2</v>
      </c>
      <c r="P64" s="22">
        <f>-(F64-K64)</f>
        <v>-1.2990430735958416E-2</v>
      </c>
      <c r="Q64" s="22">
        <f>-(G64-L64)</f>
        <v>3.0269452649554773E-4</v>
      </c>
      <c r="R64" s="23">
        <f>-(H64-M64)</f>
        <v>1.4605717599184623E-2</v>
      </c>
    </row>
    <row r="68" spans="1:25" s="2" customFormat="1" ht="19.2" x14ac:dyDescent="0.45">
      <c r="A68" s="2" t="s">
        <v>21</v>
      </c>
      <c r="N68" s="2" t="s">
        <v>22</v>
      </c>
    </row>
    <row r="69" spans="1:25" x14ac:dyDescent="0.35">
      <c r="A69" s="3" t="s">
        <v>0</v>
      </c>
      <c r="B69" s="1"/>
      <c r="N69" s="3" t="s">
        <v>0</v>
      </c>
    </row>
    <row r="70" spans="1:25" ht="22.8" x14ac:dyDescent="0.35">
      <c r="A70" s="36" t="s">
        <v>19</v>
      </c>
      <c r="B70" s="64" t="s">
        <v>12</v>
      </c>
      <c r="C70" s="37" t="s">
        <v>2</v>
      </c>
      <c r="D70" s="37" t="s">
        <v>3</v>
      </c>
      <c r="E70" s="37" t="s">
        <v>4</v>
      </c>
      <c r="F70" s="38" t="s">
        <v>5</v>
      </c>
      <c r="G70" s="37" t="s">
        <v>6</v>
      </c>
      <c r="H70" s="38" t="s">
        <v>7</v>
      </c>
      <c r="I70" s="37" t="s">
        <v>8</v>
      </c>
      <c r="J70" s="38" t="s">
        <v>9</v>
      </c>
      <c r="K70" s="37" t="s">
        <v>10</v>
      </c>
      <c r="L70" s="39" t="s">
        <v>11</v>
      </c>
      <c r="N70" s="36" t="s">
        <v>19</v>
      </c>
      <c r="O70" s="64" t="s">
        <v>12</v>
      </c>
      <c r="P70" s="37" t="s">
        <v>2</v>
      </c>
      <c r="Q70" s="37" t="s">
        <v>3</v>
      </c>
      <c r="R70" s="37" t="s">
        <v>4</v>
      </c>
      <c r="S70" s="38" t="s">
        <v>5</v>
      </c>
      <c r="T70" s="37" t="s">
        <v>6</v>
      </c>
      <c r="U70" s="38" t="s">
        <v>7</v>
      </c>
      <c r="V70" s="37" t="s">
        <v>8</v>
      </c>
      <c r="W70" s="38" t="s">
        <v>9</v>
      </c>
      <c r="X70" s="37" t="s">
        <v>10</v>
      </c>
      <c r="Y70" s="39" t="s">
        <v>11</v>
      </c>
    </row>
    <row r="71" spans="1:25" x14ac:dyDescent="0.35">
      <c r="A71" s="40">
        <v>4321</v>
      </c>
      <c r="B71" s="114" t="s">
        <v>13</v>
      </c>
      <c r="C71" s="42">
        <v>0.98809499999999995</v>
      </c>
      <c r="D71" s="42">
        <v>0.98809499999999995</v>
      </c>
      <c r="E71" s="42">
        <v>0.98809499999999995</v>
      </c>
      <c r="F71" s="43">
        <v>0.98809499999999995</v>
      </c>
      <c r="G71" s="42">
        <v>0.99911399999999995</v>
      </c>
      <c r="H71" s="43">
        <v>0.763158</v>
      </c>
      <c r="I71" s="42">
        <v>0.8125</v>
      </c>
      <c r="J71" s="43">
        <v>0.68421100000000001</v>
      </c>
      <c r="K71" s="42">
        <v>0.74285699999999999</v>
      </c>
      <c r="L71" s="41">
        <v>0.84487500000000004</v>
      </c>
      <c r="N71" s="40">
        <v>4321</v>
      </c>
      <c r="O71" s="114" t="s">
        <v>13</v>
      </c>
      <c r="P71" s="42">
        <v>0.97916700000000001</v>
      </c>
      <c r="Q71" s="42">
        <v>0.98203600000000002</v>
      </c>
      <c r="R71" s="42">
        <v>0.97619</v>
      </c>
      <c r="S71" s="43">
        <v>0.97910399999999997</v>
      </c>
      <c r="T71" s="42">
        <v>0.99486300000000005</v>
      </c>
      <c r="U71" s="43">
        <v>0.763158</v>
      </c>
      <c r="V71" s="42">
        <v>0.8125</v>
      </c>
      <c r="W71" s="43">
        <v>0.68421100000000001</v>
      </c>
      <c r="X71" s="42">
        <v>0.74285699999999999</v>
      </c>
      <c r="Y71" s="41">
        <v>0.85041599999999995</v>
      </c>
    </row>
    <row r="72" spans="1:25" x14ac:dyDescent="0.35">
      <c r="A72" s="44">
        <v>321</v>
      </c>
      <c r="B72" s="115"/>
      <c r="C72" s="42">
        <v>0.97530899999999998</v>
      </c>
      <c r="D72" s="42">
        <v>0.98124999999999996</v>
      </c>
      <c r="E72" s="42">
        <v>0.969136</v>
      </c>
      <c r="F72" s="43">
        <v>0.97515499999999999</v>
      </c>
      <c r="G72" s="42">
        <v>0.99790400000000001</v>
      </c>
      <c r="H72" s="43">
        <v>0.763158</v>
      </c>
      <c r="I72" s="42">
        <v>0.80952400000000002</v>
      </c>
      <c r="J72" s="43">
        <v>0.77272700000000005</v>
      </c>
      <c r="K72" s="42">
        <v>0.79069800000000001</v>
      </c>
      <c r="L72" s="41">
        <v>0.80397700000000005</v>
      </c>
      <c r="N72" s="44">
        <v>321</v>
      </c>
      <c r="O72" s="115"/>
      <c r="P72" s="42">
        <v>0.969136</v>
      </c>
      <c r="Q72" s="42">
        <v>0.969136</v>
      </c>
      <c r="R72" s="42">
        <v>0.969136</v>
      </c>
      <c r="S72" s="43">
        <v>0.969136</v>
      </c>
      <c r="T72" s="42">
        <v>0.99641800000000003</v>
      </c>
      <c r="U72" s="43">
        <v>0.78947400000000001</v>
      </c>
      <c r="V72" s="42">
        <v>0.81818199999999996</v>
      </c>
      <c r="W72" s="43">
        <v>0.81818199999999996</v>
      </c>
      <c r="X72" s="42">
        <v>0.81818199999999996</v>
      </c>
      <c r="Y72" s="41">
        <v>0.86363599999999996</v>
      </c>
    </row>
    <row r="73" spans="1:25" x14ac:dyDescent="0.35">
      <c r="A73" s="44">
        <v>123</v>
      </c>
      <c r="B73" s="115"/>
      <c r="C73" s="42">
        <v>1</v>
      </c>
      <c r="D73" s="42">
        <v>1</v>
      </c>
      <c r="E73" s="42">
        <v>1</v>
      </c>
      <c r="F73" s="43">
        <v>1</v>
      </c>
      <c r="G73" s="42">
        <v>1</v>
      </c>
      <c r="H73" s="43">
        <v>0.71052599999999999</v>
      </c>
      <c r="I73" s="42">
        <v>0.68965500000000002</v>
      </c>
      <c r="J73" s="43">
        <v>0.90909099999999998</v>
      </c>
      <c r="K73" s="42">
        <v>0.78431399999999996</v>
      </c>
      <c r="L73" s="41">
        <v>0.71306800000000004</v>
      </c>
      <c r="N73" s="44">
        <v>123</v>
      </c>
      <c r="O73" s="115"/>
      <c r="P73" s="42">
        <v>0.99382700000000002</v>
      </c>
      <c r="Q73" s="42">
        <v>0.99382700000000002</v>
      </c>
      <c r="R73" s="42">
        <v>0.99382700000000002</v>
      </c>
      <c r="S73" s="43">
        <v>0.99382700000000002</v>
      </c>
      <c r="T73" s="42">
        <v>0.99786600000000003</v>
      </c>
      <c r="U73" s="43">
        <v>0.68421100000000001</v>
      </c>
      <c r="V73" s="42">
        <v>0.67857100000000004</v>
      </c>
      <c r="W73" s="43">
        <v>0.86363599999999996</v>
      </c>
      <c r="X73" s="42">
        <v>0.76</v>
      </c>
      <c r="Y73" s="41">
        <v>0.67897700000000005</v>
      </c>
    </row>
    <row r="74" spans="1:25" x14ac:dyDescent="0.35">
      <c r="A74" s="44">
        <v>2</v>
      </c>
      <c r="B74" s="115"/>
      <c r="C74" s="42">
        <v>0.99062499999999998</v>
      </c>
      <c r="D74" s="42">
        <v>0.99371100000000001</v>
      </c>
      <c r="E74" s="42">
        <v>0.98750000000000004</v>
      </c>
      <c r="F74" s="43">
        <v>0.99059600000000003</v>
      </c>
      <c r="G74" s="42">
        <v>0.998359</v>
      </c>
      <c r="H74" s="43">
        <v>0.763158</v>
      </c>
      <c r="I74" s="42">
        <v>0.88888900000000004</v>
      </c>
      <c r="J74" s="43">
        <v>0.69565200000000005</v>
      </c>
      <c r="K74" s="42">
        <v>0.78048799999999996</v>
      </c>
      <c r="L74" s="41">
        <v>0.79420299999999999</v>
      </c>
      <c r="N74" s="44">
        <v>2</v>
      </c>
      <c r="O74" s="115"/>
      <c r="P74" s="42">
        <v>0.95937499999999998</v>
      </c>
      <c r="Q74" s="42">
        <v>0.96226400000000001</v>
      </c>
      <c r="R74" s="42">
        <v>0.95625000000000004</v>
      </c>
      <c r="S74" s="43">
        <v>0.95924799999999999</v>
      </c>
      <c r="T74" s="42">
        <v>0.99621099999999996</v>
      </c>
      <c r="U74" s="43">
        <v>0.71052599999999999</v>
      </c>
      <c r="V74" s="42">
        <v>0.83333299999999999</v>
      </c>
      <c r="W74" s="43">
        <v>0.65217400000000003</v>
      </c>
      <c r="X74" s="42">
        <v>0.731707</v>
      </c>
      <c r="Y74" s="41">
        <v>0.79710099999999995</v>
      </c>
    </row>
    <row r="75" spans="1:25" x14ac:dyDescent="0.35">
      <c r="A75" s="44">
        <v>12345</v>
      </c>
      <c r="B75" s="115"/>
      <c r="C75" s="42">
        <v>0.97619</v>
      </c>
      <c r="D75" s="42">
        <v>0.97619</v>
      </c>
      <c r="E75" s="42">
        <v>0.97619</v>
      </c>
      <c r="F75" s="42">
        <v>0.97619</v>
      </c>
      <c r="G75" s="41">
        <v>0.99826400000000004</v>
      </c>
      <c r="H75" s="43">
        <v>0.81578899999999999</v>
      </c>
      <c r="I75" s="42">
        <v>0.8</v>
      </c>
      <c r="J75" s="43">
        <v>0.84210499999999999</v>
      </c>
      <c r="K75" s="42">
        <v>0.82051300000000005</v>
      </c>
      <c r="L75" s="41">
        <v>0.90858700000000003</v>
      </c>
      <c r="N75" s="44">
        <v>12345</v>
      </c>
      <c r="O75" s="115"/>
      <c r="P75" s="42">
        <v>0.98511899999999997</v>
      </c>
      <c r="Q75" s="42">
        <v>0.98802400000000001</v>
      </c>
      <c r="R75" s="42">
        <v>0.98214299999999999</v>
      </c>
      <c r="S75" s="42">
        <v>0.98507500000000003</v>
      </c>
      <c r="T75" s="41">
        <v>0.99773199999999995</v>
      </c>
      <c r="U75" s="43">
        <v>0.868421</v>
      </c>
      <c r="V75" s="42">
        <v>0.85</v>
      </c>
      <c r="W75" s="43">
        <v>0.894737</v>
      </c>
      <c r="X75" s="42">
        <v>0.87179499999999999</v>
      </c>
      <c r="Y75" s="41">
        <v>0.92520800000000003</v>
      </c>
    </row>
    <row r="76" spans="1:25" x14ac:dyDescent="0.35">
      <c r="A76" s="44">
        <v>9876</v>
      </c>
      <c r="B76" s="115"/>
      <c r="C76" s="42">
        <v>0.97222200000000003</v>
      </c>
      <c r="D76" s="42">
        <v>0.96363600000000005</v>
      </c>
      <c r="E76" s="42">
        <v>0.98148100000000005</v>
      </c>
      <c r="F76" s="42">
        <v>0.97247700000000004</v>
      </c>
      <c r="G76" s="41">
        <v>0.99626599999999998</v>
      </c>
      <c r="H76" s="43">
        <v>0.763158</v>
      </c>
      <c r="I76" s="42">
        <v>0.782609</v>
      </c>
      <c r="J76" s="43">
        <v>0.81818199999999996</v>
      </c>
      <c r="K76" s="42">
        <v>0.8</v>
      </c>
      <c r="L76" s="41">
        <v>0.80681800000000004</v>
      </c>
      <c r="N76" s="44">
        <v>9876</v>
      </c>
      <c r="O76" s="115"/>
      <c r="P76" s="42">
        <v>0.97530899999999998</v>
      </c>
      <c r="Q76" s="42">
        <v>0.96951200000000004</v>
      </c>
      <c r="R76" s="42">
        <v>0.98148100000000005</v>
      </c>
      <c r="S76" s="42">
        <v>0.97545999999999999</v>
      </c>
      <c r="T76" s="41">
        <v>0.99759900000000001</v>
      </c>
      <c r="U76" s="43">
        <v>0.71052599999999999</v>
      </c>
      <c r="V76" s="42">
        <v>0.76190500000000005</v>
      </c>
      <c r="W76" s="43">
        <v>0.72727299999999995</v>
      </c>
      <c r="X76" s="42">
        <v>0.74418600000000001</v>
      </c>
      <c r="Y76" s="41">
        <v>0.75284099999999998</v>
      </c>
    </row>
    <row r="77" spans="1:25" x14ac:dyDescent="0.35">
      <c r="A77" s="44">
        <v>5678</v>
      </c>
      <c r="B77" s="115"/>
      <c r="C77" s="42">
        <v>0.98546500000000004</v>
      </c>
      <c r="D77" s="42">
        <v>0.98830399999999996</v>
      </c>
      <c r="E77" s="42">
        <v>0.98255800000000004</v>
      </c>
      <c r="F77" s="42">
        <v>0.98542300000000005</v>
      </c>
      <c r="G77" s="42">
        <v>0.99898600000000004</v>
      </c>
      <c r="H77" s="43">
        <v>0.78947400000000001</v>
      </c>
      <c r="I77" s="42">
        <v>0.69565200000000005</v>
      </c>
      <c r="J77" s="43">
        <v>0.94117600000000001</v>
      </c>
      <c r="K77" s="42">
        <v>0.8</v>
      </c>
      <c r="L77" s="41">
        <v>0.89915999999999996</v>
      </c>
      <c r="N77" s="44">
        <v>5678</v>
      </c>
      <c r="O77" s="115"/>
      <c r="P77" s="42">
        <v>0.98546500000000004</v>
      </c>
      <c r="Q77" s="42">
        <v>0.98830399999999996</v>
      </c>
      <c r="R77" s="42">
        <v>0.98255800000000004</v>
      </c>
      <c r="S77" s="42">
        <v>0.98542300000000005</v>
      </c>
      <c r="T77" s="42">
        <v>0.99908699999999995</v>
      </c>
      <c r="U77" s="43">
        <v>0.81578899999999999</v>
      </c>
      <c r="V77" s="42">
        <v>0.72727299999999995</v>
      </c>
      <c r="W77" s="43">
        <v>0.94117600000000001</v>
      </c>
      <c r="X77" s="42">
        <v>0.82051300000000005</v>
      </c>
      <c r="Y77" s="41">
        <v>0.88235300000000005</v>
      </c>
    </row>
    <row r="78" spans="1:25" x14ac:dyDescent="0.35">
      <c r="A78" s="44">
        <v>6</v>
      </c>
      <c r="B78" s="115"/>
      <c r="C78" s="42">
        <v>0.98823499999999997</v>
      </c>
      <c r="D78" s="41">
        <v>0.98823499999999997</v>
      </c>
      <c r="E78" s="42">
        <v>0.98823499999999997</v>
      </c>
      <c r="F78" s="42">
        <v>0.98823499999999997</v>
      </c>
      <c r="G78" s="42">
        <v>0.99958499999999995</v>
      </c>
      <c r="H78" s="43">
        <v>0.81578899999999999</v>
      </c>
      <c r="I78" s="42">
        <v>0.78947400000000001</v>
      </c>
      <c r="J78" s="43">
        <v>0.83333299999999999</v>
      </c>
      <c r="K78" s="42">
        <v>0.81081099999999995</v>
      </c>
      <c r="L78" s="41">
        <v>0.81666700000000003</v>
      </c>
      <c r="N78" s="44">
        <v>6</v>
      </c>
      <c r="O78" s="115"/>
      <c r="P78" s="42">
        <v>0.98235300000000003</v>
      </c>
      <c r="Q78" s="41">
        <v>0.98235300000000003</v>
      </c>
      <c r="R78" s="42">
        <v>0.98235300000000003</v>
      </c>
      <c r="S78" s="42">
        <v>0.98235300000000003</v>
      </c>
      <c r="T78" s="42">
        <v>0.99833899999999998</v>
      </c>
      <c r="U78" s="43">
        <v>0.763158</v>
      </c>
      <c r="V78" s="42">
        <v>0.764706</v>
      </c>
      <c r="W78" s="43">
        <v>0.72222200000000003</v>
      </c>
      <c r="X78" s="42">
        <v>0.74285699999999999</v>
      </c>
      <c r="Y78" s="41">
        <v>0.81666700000000003</v>
      </c>
    </row>
    <row r="79" spans="1:25" x14ac:dyDescent="0.35">
      <c r="A79" s="44">
        <v>67890</v>
      </c>
      <c r="B79" s="115"/>
      <c r="C79" s="42">
        <v>0.98214299999999999</v>
      </c>
      <c r="D79" s="43">
        <v>0.97647099999999998</v>
      </c>
      <c r="E79" s="42">
        <v>0.98809499999999995</v>
      </c>
      <c r="F79" s="41">
        <v>0.98224900000000004</v>
      </c>
      <c r="G79" s="42">
        <v>0.99744900000000003</v>
      </c>
      <c r="H79" s="43">
        <v>0.78947400000000001</v>
      </c>
      <c r="I79" s="42">
        <v>0.78947400000000001</v>
      </c>
      <c r="J79" s="43">
        <v>0.78947400000000001</v>
      </c>
      <c r="K79" s="42">
        <v>0.78947400000000001</v>
      </c>
      <c r="L79" s="41">
        <v>0.86426599999999998</v>
      </c>
      <c r="N79" s="44">
        <v>67890</v>
      </c>
      <c r="O79" s="115"/>
      <c r="P79" s="42">
        <v>0.97023800000000004</v>
      </c>
      <c r="Q79" s="43">
        <v>0.97023800000000004</v>
      </c>
      <c r="R79" s="42">
        <v>0.97023800000000004</v>
      </c>
      <c r="S79" s="41">
        <v>0.97023800000000004</v>
      </c>
      <c r="T79" s="42">
        <v>0.99705900000000003</v>
      </c>
      <c r="U79" s="43">
        <v>0.81578899999999999</v>
      </c>
      <c r="V79" s="42">
        <v>0.875</v>
      </c>
      <c r="W79" s="43">
        <v>0.736842</v>
      </c>
      <c r="X79" s="42">
        <v>0.8</v>
      </c>
      <c r="Y79" s="41">
        <v>0.88919700000000002</v>
      </c>
    </row>
    <row r="80" spans="1:25" x14ac:dyDescent="0.35">
      <c r="A80" s="45">
        <v>876</v>
      </c>
      <c r="B80" s="115"/>
      <c r="C80" s="42">
        <v>0.98214299999999999</v>
      </c>
      <c r="D80" s="43">
        <v>0.98214299999999999</v>
      </c>
      <c r="E80" s="42">
        <v>0.98214299999999999</v>
      </c>
      <c r="F80" s="41">
        <v>0.98214299999999999</v>
      </c>
      <c r="G80" s="42">
        <v>0.998973</v>
      </c>
      <c r="H80" s="43">
        <v>0.763158</v>
      </c>
      <c r="I80" s="42">
        <v>0.75</v>
      </c>
      <c r="J80" s="43">
        <v>0.78947400000000001</v>
      </c>
      <c r="K80" s="42">
        <v>0.769231</v>
      </c>
      <c r="L80" s="41">
        <v>0.80055399999999999</v>
      </c>
      <c r="N80" s="45">
        <v>876</v>
      </c>
      <c r="O80" s="115"/>
      <c r="P80" s="42">
        <v>0.96726199999999996</v>
      </c>
      <c r="Q80" s="43">
        <v>0.96449700000000005</v>
      </c>
      <c r="R80" s="42">
        <v>0.97023800000000004</v>
      </c>
      <c r="S80" s="41">
        <v>0.96735899999999997</v>
      </c>
      <c r="T80" s="42">
        <v>0.99797999999999998</v>
      </c>
      <c r="U80" s="43">
        <v>0.763158</v>
      </c>
      <c r="V80" s="42">
        <v>0.77777799999999997</v>
      </c>
      <c r="W80" s="43">
        <v>0.736842</v>
      </c>
      <c r="X80" s="42">
        <v>0.75675700000000001</v>
      </c>
      <c r="Y80" s="41">
        <v>0.80332400000000004</v>
      </c>
    </row>
    <row r="81" spans="1:25" x14ac:dyDescent="0.35">
      <c r="A81" s="46" t="s">
        <v>14</v>
      </c>
      <c r="B81" s="61"/>
      <c r="C81" s="50">
        <f>AVERAGE(C71:C80)</f>
        <v>0.98404270000000016</v>
      </c>
      <c r="D81" s="49">
        <f t="shared" ref="D81:G81" si="16">AVERAGE(D71:D80)</f>
        <v>0.98380350000000016</v>
      </c>
      <c r="E81" s="50">
        <f t="shared" si="16"/>
        <v>0.98434330000000014</v>
      </c>
      <c r="F81" s="48">
        <f t="shared" si="16"/>
        <v>0.98405630000000011</v>
      </c>
      <c r="G81" s="50">
        <f t="shared" si="16"/>
        <v>0.99848999999999999</v>
      </c>
      <c r="H81" s="51">
        <f>AVERAGE(H71:H80)</f>
        <v>0.77368420000000004</v>
      </c>
      <c r="I81" s="51">
        <f t="shared" ref="I81:L81" si="17">AVERAGE(I71:I80)</f>
        <v>0.78077770000000002</v>
      </c>
      <c r="J81" s="51">
        <f t="shared" si="17"/>
        <v>0.80754250000000005</v>
      </c>
      <c r="K81" s="51">
        <f t="shared" si="17"/>
        <v>0.78883860000000006</v>
      </c>
      <c r="L81" s="52">
        <f t="shared" si="17"/>
        <v>0.82521750000000016</v>
      </c>
      <c r="N81" s="46" t="s">
        <v>14</v>
      </c>
      <c r="O81" s="61"/>
      <c r="P81" s="50">
        <f>AVERAGE(P71:P80)</f>
        <v>0.97672510000000001</v>
      </c>
      <c r="Q81" s="49">
        <f t="shared" ref="Q81:T81" si="18">AVERAGE(Q71:Q80)</f>
        <v>0.97701910000000003</v>
      </c>
      <c r="R81" s="50">
        <f t="shared" si="18"/>
        <v>0.9764413999999999</v>
      </c>
      <c r="S81" s="48">
        <f t="shared" si="18"/>
        <v>0.97672229999999993</v>
      </c>
      <c r="T81" s="50">
        <f t="shared" si="18"/>
        <v>0.99731539999999996</v>
      </c>
      <c r="U81" s="51">
        <f>AVERAGE(U71:U80)</f>
        <v>0.76842099999999991</v>
      </c>
      <c r="V81" s="51">
        <f t="shared" ref="V81:Y81" si="19">AVERAGE(V71:V80)</f>
        <v>0.78992479999999998</v>
      </c>
      <c r="W81" s="51">
        <f t="shared" si="19"/>
        <v>0.77772950000000007</v>
      </c>
      <c r="X81" s="51">
        <f t="shared" si="19"/>
        <v>0.77888540000000006</v>
      </c>
      <c r="Y81" s="52">
        <f t="shared" si="19"/>
        <v>0.82597199999999993</v>
      </c>
    </row>
    <row r="82" spans="1:25" x14ac:dyDescent="0.35">
      <c r="A82" s="53" t="s">
        <v>15</v>
      </c>
      <c r="B82" s="62"/>
      <c r="C82" s="57">
        <f>_xlfn.STDEV.S(C71:C80)</f>
        <v>8.2923701885796383E-3</v>
      </c>
      <c r="D82" s="56">
        <f t="shared" ref="D82:G82" si="20">_xlfn.STDEV.S(D71:D80)</f>
        <v>1.0255250419500562E-2</v>
      </c>
      <c r="E82" s="57">
        <f t="shared" si="20"/>
        <v>8.24858571109819E-3</v>
      </c>
      <c r="F82" s="55">
        <f t="shared" si="20"/>
        <v>8.2645750183136003E-3</v>
      </c>
      <c r="G82" s="57">
        <f t="shared" si="20"/>
        <v>1.0949021265239407E-3</v>
      </c>
      <c r="H82" s="57">
        <f>_xlfn.STDEV.P(H71:H80)</f>
        <v>2.9303970027284697E-2</v>
      </c>
      <c r="I82" s="57">
        <f t="shared" ref="I82:L82" si="21">_xlfn.STDEV.P(I71:I80)</f>
        <v>5.526464248151796E-2</v>
      </c>
      <c r="J82" s="57">
        <f t="shared" si="21"/>
        <v>7.7290444906534195E-2</v>
      </c>
      <c r="K82" s="57">
        <f t="shared" si="21"/>
        <v>2.0803939099122565E-2</v>
      </c>
      <c r="L82" s="55">
        <f t="shared" si="21"/>
        <v>5.4166113741434312E-2</v>
      </c>
      <c r="N82" s="53" t="s">
        <v>15</v>
      </c>
      <c r="O82" s="62"/>
      <c r="P82" s="57">
        <f>_xlfn.STDEV.S(P71:P80)</f>
        <v>1.0377395321348985E-2</v>
      </c>
      <c r="Q82" s="56">
        <f t="shared" ref="Q82:T82" si="22">_xlfn.STDEV.S(Q71:Q80)</f>
        <v>1.1173287424826121E-2</v>
      </c>
      <c r="R82" s="57">
        <f t="shared" si="22"/>
        <v>1.0384891570610318E-2</v>
      </c>
      <c r="S82" s="55">
        <f t="shared" si="22"/>
        <v>1.0379637438005469E-2</v>
      </c>
      <c r="T82" s="57">
        <f t="shared" si="22"/>
        <v>1.2151906297641587E-3</v>
      </c>
      <c r="U82" s="57">
        <f>_xlfn.STDEV.P(U71:U80)</f>
        <v>5.3673799300962471E-2</v>
      </c>
      <c r="V82" s="57">
        <f t="shared" ref="V82:Y82" si="23">_xlfn.STDEV.P(V71:V80)</f>
        <v>5.6509077834981519E-2</v>
      </c>
      <c r="W82" s="57">
        <f t="shared" si="23"/>
        <v>9.1050675231158243E-2</v>
      </c>
      <c r="X82" s="57">
        <f t="shared" si="23"/>
        <v>4.3849019804780134E-2</v>
      </c>
      <c r="Y82" s="55">
        <f t="shared" si="23"/>
        <v>6.8868577936530673E-2</v>
      </c>
    </row>
    <row r="83" spans="1:25" x14ac:dyDescent="0.35">
      <c r="A83" s="40">
        <v>4321</v>
      </c>
      <c r="B83" s="110" t="s">
        <v>16</v>
      </c>
      <c r="C83" s="42">
        <v>1</v>
      </c>
      <c r="D83" s="58">
        <v>1</v>
      </c>
      <c r="E83" s="42">
        <v>1</v>
      </c>
      <c r="F83" s="41">
        <v>1</v>
      </c>
      <c r="G83" s="42">
        <v>1</v>
      </c>
      <c r="H83" s="43">
        <v>0.81578899999999999</v>
      </c>
      <c r="I83" s="42">
        <v>0.875</v>
      </c>
      <c r="J83" s="43">
        <v>0.736842</v>
      </c>
      <c r="K83" s="42">
        <v>0.8</v>
      </c>
      <c r="L83" s="41">
        <v>0.92520800000000003</v>
      </c>
      <c r="N83" s="40">
        <v>4321</v>
      </c>
      <c r="O83" s="110" t="s">
        <v>16</v>
      </c>
      <c r="P83" s="42">
        <v>1</v>
      </c>
      <c r="Q83" s="58">
        <v>1</v>
      </c>
      <c r="R83" s="42">
        <v>1</v>
      </c>
      <c r="S83" s="41">
        <v>1</v>
      </c>
      <c r="T83" s="42">
        <v>1</v>
      </c>
      <c r="U83" s="43">
        <v>0.81578899999999999</v>
      </c>
      <c r="V83" s="42">
        <v>0.875</v>
      </c>
      <c r="W83" s="43">
        <v>0.736842</v>
      </c>
      <c r="X83" s="42">
        <v>0.8</v>
      </c>
      <c r="Y83" s="41">
        <v>0.93905799999999995</v>
      </c>
    </row>
    <row r="84" spans="1:25" x14ac:dyDescent="0.35">
      <c r="A84" s="44">
        <v>321</v>
      </c>
      <c r="B84" s="110"/>
      <c r="C84" s="42">
        <v>1</v>
      </c>
      <c r="D84" s="58">
        <v>1</v>
      </c>
      <c r="E84" s="42">
        <v>1</v>
      </c>
      <c r="F84" s="41">
        <v>1</v>
      </c>
      <c r="G84" s="42">
        <v>1</v>
      </c>
      <c r="H84" s="43">
        <v>0.78947400000000001</v>
      </c>
      <c r="I84" s="42">
        <v>0.769231</v>
      </c>
      <c r="J84" s="43">
        <v>0.90909099999999998</v>
      </c>
      <c r="K84" s="42">
        <v>0.83333299999999999</v>
      </c>
      <c r="L84" s="41">
        <v>0.80397700000000005</v>
      </c>
      <c r="N84" s="44">
        <v>321</v>
      </c>
      <c r="O84" s="110"/>
      <c r="P84" s="42">
        <v>0.99382700000000002</v>
      </c>
      <c r="Q84" s="58">
        <v>1</v>
      </c>
      <c r="R84" s="42">
        <v>0.98765400000000003</v>
      </c>
      <c r="S84" s="41">
        <v>0.99378900000000003</v>
      </c>
      <c r="T84" s="42">
        <v>0.99996200000000002</v>
      </c>
      <c r="U84" s="43">
        <v>0.78947400000000001</v>
      </c>
      <c r="V84" s="42">
        <v>0.769231</v>
      </c>
      <c r="W84" s="43">
        <v>0.90909099999999998</v>
      </c>
      <c r="X84" s="42">
        <v>0.83333299999999999</v>
      </c>
      <c r="Y84" s="41">
        <v>0.82954499999999998</v>
      </c>
    </row>
    <row r="85" spans="1:25" x14ac:dyDescent="0.35">
      <c r="A85" s="44">
        <v>123</v>
      </c>
      <c r="B85" s="110"/>
      <c r="C85" s="42">
        <v>1</v>
      </c>
      <c r="D85" s="58">
        <v>1</v>
      </c>
      <c r="E85" s="42">
        <v>1</v>
      </c>
      <c r="F85" s="41">
        <v>1</v>
      </c>
      <c r="G85" s="42">
        <v>1</v>
      </c>
      <c r="H85" s="43">
        <v>0.65789500000000001</v>
      </c>
      <c r="I85" s="42">
        <v>0.68</v>
      </c>
      <c r="J85" s="43">
        <v>0.77272700000000005</v>
      </c>
      <c r="K85" s="42">
        <v>0.72340400000000005</v>
      </c>
      <c r="L85" s="41">
        <v>0.6875</v>
      </c>
      <c r="N85" s="44">
        <v>123</v>
      </c>
      <c r="O85" s="110"/>
      <c r="P85" s="42">
        <v>0.99691399999999997</v>
      </c>
      <c r="Q85" s="58">
        <v>0.993865</v>
      </c>
      <c r="R85" s="42">
        <v>1</v>
      </c>
      <c r="S85" s="41">
        <v>0.996923</v>
      </c>
      <c r="T85" s="42">
        <v>1</v>
      </c>
      <c r="U85" s="43">
        <v>0.631579</v>
      </c>
      <c r="V85" s="42">
        <v>0.65384600000000004</v>
      </c>
      <c r="W85" s="43">
        <v>0.77272700000000005</v>
      </c>
      <c r="X85" s="42">
        <v>0.70833299999999999</v>
      </c>
      <c r="Y85" s="41">
        <v>0.67613599999999996</v>
      </c>
    </row>
    <row r="86" spans="1:25" x14ac:dyDescent="0.35">
      <c r="A86" s="44">
        <v>2</v>
      </c>
      <c r="B86" s="110"/>
      <c r="C86" s="42">
        <v>1</v>
      </c>
      <c r="D86" s="58">
        <v>1</v>
      </c>
      <c r="E86" s="42">
        <v>1</v>
      </c>
      <c r="F86" s="43">
        <v>1</v>
      </c>
      <c r="G86" s="42">
        <v>1</v>
      </c>
      <c r="H86" s="43">
        <v>0.84210499999999999</v>
      </c>
      <c r="I86" s="42">
        <v>0.90476199999999996</v>
      </c>
      <c r="J86" s="43">
        <v>0.82608700000000002</v>
      </c>
      <c r="K86" s="42">
        <v>0.86363599999999996</v>
      </c>
      <c r="L86" s="41">
        <v>0.86666699999999997</v>
      </c>
      <c r="N86" s="44">
        <v>2</v>
      </c>
      <c r="O86" s="110"/>
      <c r="P86" s="42">
        <v>1</v>
      </c>
      <c r="Q86" s="58">
        <v>1</v>
      </c>
      <c r="R86" s="42">
        <v>1</v>
      </c>
      <c r="S86" s="43">
        <v>1</v>
      </c>
      <c r="T86" s="42">
        <v>1</v>
      </c>
      <c r="U86" s="43">
        <v>0.81578899999999999</v>
      </c>
      <c r="V86" s="42">
        <v>0.9</v>
      </c>
      <c r="W86" s="43">
        <v>0.782609</v>
      </c>
      <c r="X86" s="42">
        <v>0.83720899999999998</v>
      </c>
      <c r="Y86" s="41">
        <v>0.86666699999999997</v>
      </c>
    </row>
    <row r="87" spans="1:25" x14ac:dyDescent="0.35">
      <c r="A87" s="44">
        <v>12345</v>
      </c>
      <c r="B87" s="110"/>
      <c r="C87" s="42">
        <v>1</v>
      </c>
      <c r="D87" s="58">
        <v>1</v>
      </c>
      <c r="E87" s="42">
        <v>1</v>
      </c>
      <c r="F87" s="43">
        <v>1</v>
      </c>
      <c r="G87" s="42">
        <v>1</v>
      </c>
      <c r="H87" s="43">
        <v>0.78947400000000001</v>
      </c>
      <c r="I87" s="42">
        <v>0.76190500000000005</v>
      </c>
      <c r="J87" s="43">
        <v>0.84210499999999999</v>
      </c>
      <c r="K87" s="42">
        <v>0.8</v>
      </c>
      <c r="L87" s="41">
        <v>0.89196699999999995</v>
      </c>
      <c r="N87" s="44">
        <v>12345</v>
      </c>
      <c r="O87" s="110"/>
      <c r="P87" s="42">
        <v>0.99702400000000002</v>
      </c>
      <c r="Q87" s="58">
        <v>1</v>
      </c>
      <c r="R87" s="42">
        <v>0.99404800000000004</v>
      </c>
      <c r="S87" s="43">
        <v>0.99701499999999998</v>
      </c>
      <c r="T87" s="42">
        <v>1</v>
      </c>
      <c r="U87" s="43">
        <v>0.78947400000000001</v>
      </c>
      <c r="V87" s="42">
        <v>0.76190500000000005</v>
      </c>
      <c r="W87" s="43">
        <v>0.84210499999999999</v>
      </c>
      <c r="X87" s="42">
        <v>0.8</v>
      </c>
      <c r="Y87" s="41">
        <v>0.89750700000000005</v>
      </c>
    </row>
    <row r="88" spans="1:25" x14ac:dyDescent="0.35">
      <c r="A88" s="44">
        <v>9876</v>
      </c>
      <c r="B88" s="110"/>
      <c r="C88" s="42">
        <v>0.98765400000000003</v>
      </c>
      <c r="D88" s="58">
        <v>0.97590399999999999</v>
      </c>
      <c r="E88" s="42">
        <v>1</v>
      </c>
      <c r="F88" s="43">
        <v>0.98780500000000004</v>
      </c>
      <c r="G88" s="42">
        <v>0.99245499999999998</v>
      </c>
      <c r="H88" s="43">
        <v>0.71052599999999999</v>
      </c>
      <c r="I88" s="42">
        <v>0.73912999999999995</v>
      </c>
      <c r="J88" s="43">
        <v>0.77272700000000005</v>
      </c>
      <c r="K88" s="42">
        <v>0.75555600000000001</v>
      </c>
      <c r="L88" s="41">
        <v>0.70454499999999998</v>
      </c>
      <c r="N88" s="44">
        <v>9876</v>
      </c>
      <c r="O88" s="110"/>
      <c r="P88" s="42">
        <v>0.99691399999999997</v>
      </c>
      <c r="Q88" s="58">
        <v>0.993865</v>
      </c>
      <c r="R88" s="42">
        <v>1</v>
      </c>
      <c r="S88" s="43">
        <v>0.996923</v>
      </c>
      <c r="T88" s="42">
        <v>1</v>
      </c>
      <c r="U88" s="43">
        <v>0.78947400000000001</v>
      </c>
      <c r="V88" s="42">
        <v>0.79166700000000001</v>
      </c>
      <c r="W88" s="43">
        <v>0.86363599999999996</v>
      </c>
      <c r="X88" s="42">
        <v>0.82608700000000002</v>
      </c>
      <c r="Y88" s="41">
        <v>0.76988599999999996</v>
      </c>
    </row>
    <row r="89" spans="1:25" x14ac:dyDescent="0.35">
      <c r="A89" s="44">
        <v>5678</v>
      </c>
      <c r="B89" s="110"/>
      <c r="C89" s="42">
        <v>1</v>
      </c>
      <c r="D89" s="58">
        <v>1</v>
      </c>
      <c r="E89" s="42">
        <v>1</v>
      </c>
      <c r="F89" s="43">
        <v>1</v>
      </c>
      <c r="G89" s="42">
        <v>1</v>
      </c>
      <c r="H89" s="43">
        <v>0.763158</v>
      </c>
      <c r="I89" s="42">
        <v>0.65384600000000004</v>
      </c>
      <c r="J89" s="43">
        <v>1</v>
      </c>
      <c r="K89" s="42">
        <v>0.79069800000000001</v>
      </c>
      <c r="L89" s="41">
        <v>0.89355700000000005</v>
      </c>
      <c r="N89" s="44">
        <v>5678</v>
      </c>
      <c r="O89" s="110"/>
      <c r="P89" s="42">
        <v>1</v>
      </c>
      <c r="Q89" s="58">
        <v>1</v>
      </c>
      <c r="R89" s="42">
        <v>1</v>
      </c>
      <c r="S89" s="43">
        <v>1</v>
      </c>
      <c r="T89" s="42">
        <v>1</v>
      </c>
      <c r="U89" s="43">
        <v>0.763158</v>
      </c>
      <c r="V89" s="42">
        <v>0.65384600000000004</v>
      </c>
      <c r="W89" s="43">
        <v>1</v>
      </c>
      <c r="X89" s="42">
        <v>0.79069800000000001</v>
      </c>
      <c r="Y89" s="41">
        <v>0.88095199999999996</v>
      </c>
    </row>
    <row r="90" spans="1:25" x14ac:dyDescent="0.35">
      <c r="A90" s="44">
        <v>6</v>
      </c>
      <c r="B90" s="110"/>
      <c r="C90" s="42">
        <v>1</v>
      </c>
      <c r="D90" s="43">
        <v>1</v>
      </c>
      <c r="E90" s="42">
        <v>1</v>
      </c>
      <c r="F90" s="43">
        <v>1</v>
      </c>
      <c r="G90" s="42">
        <v>1</v>
      </c>
      <c r="H90" s="43">
        <v>0.868421</v>
      </c>
      <c r="I90" s="42">
        <v>0.80952400000000002</v>
      </c>
      <c r="J90" s="43">
        <v>0.94444399999999995</v>
      </c>
      <c r="K90" s="42">
        <v>0.87179499999999999</v>
      </c>
      <c r="L90" s="41">
        <v>0.93055600000000005</v>
      </c>
      <c r="N90" s="44">
        <v>6</v>
      </c>
      <c r="O90" s="110"/>
      <c r="P90" s="42">
        <v>0.99705900000000003</v>
      </c>
      <c r="Q90" s="43">
        <v>0.99415200000000004</v>
      </c>
      <c r="R90" s="42">
        <v>1</v>
      </c>
      <c r="S90" s="43">
        <v>0.99706700000000004</v>
      </c>
      <c r="T90" s="42">
        <v>0.99996499999999999</v>
      </c>
      <c r="U90" s="43">
        <v>0.868421</v>
      </c>
      <c r="V90" s="42">
        <v>0.84210499999999999</v>
      </c>
      <c r="W90" s="43">
        <v>0.88888900000000004</v>
      </c>
      <c r="X90" s="42">
        <v>0.86486499999999999</v>
      </c>
      <c r="Y90" s="41">
        <v>0.93611100000000003</v>
      </c>
    </row>
    <row r="91" spans="1:25" x14ac:dyDescent="0.35">
      <c r="A91" s="44">
        <v>67890</v>
      </c>
      <c r="B91" s="110"/>
      <c r="C91" s="42">
        <v>1</v>
      </c>
      <c r="D91" s="43">
        <v>1</v>
      </c>
      <c r="E91" s="42">
        <v>1</v>
      </c>
      <c r="F91" s="43">
        <v>1</v>
      </c>
      <c r="G91" s="42">
        <v>1</v>
      </c>
      <c r="H91" s="43">
        <v>0.78947400000000001</v>
      </c>
      <c r="I91" s="42">
        <v>0.82352899999999996</v>
      </c>
      <c r="J91" s="43">
        <v>0.736842</v>
      </c>
      <c r="K91" s="42">
        <v>0.77777799999999997</v>
      </c>
      <c r="L91" s="41">
        <v>0.84764499999999998</v>
      </c>
      <c r="N91" s="44">
        <v>67890</v>
      </c>
      <c r="O91" s="110"/>
      <c r="P91" s="42">
        <v>1</v>
      </c>
      <c r="Q91" s="43">
        <v>1</v>
      </c>
      <c r="R91" s="42">
        <v>1</v>
      </c>
      <c r="S91" s="43">
        <v>1</v>
      </c>
      <c r="T91" s="42">
        <v>1</v>
      </c>
      <c r="U91" s="43">
        <v>0.84210499999999999</v>
      </c>
      <c r="V91" s="42">
        <v>0.80952400000000002</v>
      </c>
      <c r="W91" s="43">
        <v>0.894737</v>
      </c>
      <c r="X91" s="42">
        <v>0.85</v>
      </c>
      <c r="Y91" s="41">
        <v>0.90027699999999999</v>
      </c>
    </row>
    <row r="92" spans="1:25" x14ac:dyDescent="0.35">
      <c r="A92" s="45">
        <v>876</v>
      </c>
      <c r="B92" s="110"/>
      <c r="C92" s="42">
        <v>1</v>
      </c>
      <c r="D92" s="43">
        <v>1</v>
      </c>
      <c r="E92" s="42">
        <v>1</v>
      </c>
      <c r="F92" s="43">
        <v>1</v>
      </c>
      <c r="G92" s="42">
        <v>1</v>
      </c>
      <c r="H92" s="43">
        <v>0.78947400000000001</v>
      </c>
      <c r="I92" s="42">
        <v>0.73912999999999995</v>
      </c>
      <c r="J92" s="43">
        <v>0.894737</v>
      </c>
      <c r="K92" s="42">
        <v>0.80952400000000002</v>
      </c>
      <c r="L92" s="41">
        <v>0.78670399999999996</v>
      </c>
      <c r="N92" s="45">
        <v>876</v>
      </c>
      <c r="O92" s="110"/>
      <c r="P92" s="42">
        <v>0.99702400000000002</v>
      </c>
      <c r="Q92" s="43">
        <v>1</v>
      </c>
      <c r="R92" s="42">
        <v>0.99404800000000004</v>
      </c>
      <c r="S92" s="43">
        <v>0.99701499999999998</v>
      </c>
      <c r="T92" s="42">
        <v>0.99996499999999999</v>
      </c>
      <c r="U92" s="43">
        <v>0.84210499999999999</v>
      </c>
      <c r="V92" s="42">
        <v>0.782609</v>
      </c>
      <c r="W92" s="43">
        <v>0.94736799999999999</v>
      </c>
      <c r="X92" s="42">
        <v>0.85714299999999999</v>
      </c>
      <c r="Y92" s="41">
        <v>0.83933500000000005</v>
      </c>
    </row>
    <row r="93" spans="1:25" x14ac:dyDescent="0.35">
      <c r="A93" s="46" t="s">
        <v>14</v>
      </c>
      <c r="B93" s="59"/>
      <c r="C93" s="50">
        <f>AVERAGE(C83:C92)</f>
        <v>0.99876539999999991</v>
      </c>
      <c r="D93" s="49">
        <f t="shared" ref="D93:G93" si="24">AVERAGE(D83:D92)</f>
        <v>0.99759039999999999</v>
      </c>
      <c r="E93" s="50">
        <f t="shared" si="24"/>
        <v>1</v>
      </c>
      <c r="F93" s="48">
        <f t="shared" si="24"/>
        <v>0.99878049999999996</v>
      </c>
      <c r="G93" s="50">
        <f t="shared" si="24"/>
        <v>0.99924550000000001</v>
      </c>
      <c r="H93" s="51">
        <f>AVERAGE(H83:H92)</f>
        <v>0.78157900000000002</v>
      </c>
      <c r="I93" s="51">
        <f t="shared" ref="I93:L93" si="25">AVERAGE(I83:I92)</f>
        <v>0.77560569999999995</v>
      </c>
      <c r="J93" s="51">
        <f t="shared" si="25"/>
        <v>0.84356019999999998</v>
      </c>
      <c r="K93" s="51">
        <f t="shared" si="25"/>
        <v>0.80257240000000007</v>
      </c>
      <c r="L93" s="52">
        <f t="shared" si="25"/>
        <v>0.83383260000000003</v>
      </c>
      <c r="N93" s="46" t="s">
        <v>14</v>
      </c>
      <c r="O93" s="59"/>
      <c r="P93" s="50">
        <f>AVERAGE(P83:P92)</f>
        <v>0.99787619999999999</v>
      </c>
      <c r="Q93" s="49">
        <f t="shared" ref="Q93:T93" si="26">AVERAGE(Q83:Q92)</f>
        <v>0.99818819999999986</v>
      </c>
      <c r="R93" s="50">
        <f t="shared" si="26"/>
        <v>0.99757499999999999</v>
      </c>
      <c r="S93" s="48">
        <f t="shared" si="26"/>
        <v>0.9978731999999999</v>
      </c>
      <c r="T93" s="50">
        <f t="shared" si="26"/>
        <v>0.99998919999999991</v>
      </c>
      <c r="U93" s="51">
        <f>AVERAGE(U83:U92)</f>
        <v>0.79473680000000002</v>
      </c>
      <c r="V93" s="51">
        <f t="shared" ref="V93:Y93" si="27">AVERAGE(V83:V92)</f>
        <v>0.78397329999999998</v>
      </c>
      <c r="W93" s="51">
        <f t="shared" si="27"/>
        <v>0.86380039999999991</v>
      </c>
      <c r="X93" s="51">
        <f t="shared" si="27"/>
        <v>0.81676680000000013</v>
      </c>
      <c r="Y93" s="52">
        <f t="shared" si="27"/>
        <v>0.85354739999999985</v>
      </c>
    </row>
    <row r="94" spans="1:25" x14ac:dyDescent="0.35">
      <c r="A94" s="53" t="s">
        <v>15</v>
      </c>
      <c r="B94" s="60"/>
      <c r="C94" s="57">
        <f>_xlfn.STDEV.S(C83:C92)</f>
        <v>3.9041479992438718E-3</v>
      </c>
      <c r="D94" s="56">
        <f t="shared" ref="D94:G94" si="28">_xlfn.STDEV.S(D83:D92)</f>
        <v>7.6198242499417286E-3</v>
      </c>
      <c r="E94" s="57">
        <f t="shared" si="28"/>
        <v>0</v>
      </c>
      <c r="F94" s="55">
        <f t="shared" si="28"/>
        <v>3.8563976065753244E-3</v>
      </c>
      <c r="G94" s="57">
        <f t="shared" si="28"/>
        <v>2.3859384945970493E-3</v>
      </c>
      <c r="H94" s="57">
        <f>_xlfn.STDEV.P(H83:H92)</f>
        <v>5.7714964910324608E-2</v>
      </c>
      <c r="I94" s="57">
        <f t="shared" ref="I94:L94" si="29">_xlfn.STDEV.P(I83:I92)</f>
        <v>7.5407456022663966E-2</v>
      </c>
      <c r="J94" s="57">
        <f t="shared" si="29"/>
        <v>8.6419885400063512E-2</v>
      </c>
      <c r="K94" s="57">
        <f t="shared" si="29"/>
        <v>4.3315408815339587E-2</v>
      </c>
      <c r="L94" s="55">
        <f t="shared" si="29"/>
        <v>8.195202718322471E-2</v>
      </c>
      <c r="N94" s="53" t="s">
        <v>15</v>
      </c>
      <c r="O94" s="60"/>
      <c r="P94" s="57">
        <f>_xlfn.STDEV.S(P83:P92)</f>
        <v>2.0658624671873295E-3</v>
      </c>
      <c r="Q94" s="56">
        <f t="shared" ref="Q94:T94" si="30">_xlfn.STDEV.S(Q83:Q92)</f>
        <v>2.9183207043320834E-3</v>
      </c>
      <c r="R94" s="57">
        <f t="shared" si="30"/>
        <v>4.274862882791274E-3</v>
      </c>
      <c r="S94" s="55">
        <f t="shared" si="30"/>
        <v>2.0737120661589691E-3</v>
      </c>
      <c r="T94" s="57">
        <f t="shared" si="30"/>
        <v>1.7408810030172617E-5</v>
      </c>
      <c r="U94" s="57">
        <f>_xlfn.STDEV.P(U83:U92)</f>
        <v>6.2051610634696656E-2</v>
      </c>
      <c r="V94" s="57">
        <f t="shared" ref="V94:Y94" si="31">_xlfn.STDEV.P(V83:V92)</f>
        <v>7.7725038475448816E-2</v>
      </c>
      <c r="W94" s="57">
        <f t="shared" si="31"/>
        <v>7.7876302357263991E-2</v>
      </c>
      <c r="X94" s="57">
        <f t="shared" si="31"/>
        <v>4.3390126853467478E-2</v>
      </c>
      <c r="Y94" s="55">
        <f t="shared" si="31"/>
        <v>7.6433102076521806E-2</v>
      </c>
    </row>
    <row r="95" spans="1:25" x14ac:dyDescent="0.35">
      <c r="A95" s="40">
        <v>4321</v>
      </c>
      <c r="B95" s="110" t="s">
        <v>17</v>
      </c>
      <c r="C95" s="42">
        <v>0.95833299999999999</v>
      </c>
      <c r="D95" s="43">
        <v>0.95294100000000004</v>
      </c>
      <c r="E95" s="42">
        <v>0.96428599999999998</v>
      </c>
      <c r="F95" s="43">
        <v>0.95857999999999999</v>
      </c>
      <c r="G95" s="42">
        <v>0.99532299999999996</v>
      </c>
      <c r="H95" s="43">
        <v>0.868421</v>
      </c>
      <c r="I95" s="42">
        <v>0.88888900000000004</v>
      </c>
      <c r="J95" s="43">
        <v>0.84210499999999999</v>
      </c>
      <c r="K95" s="42">
        <v>0.86486499999999999</v>
      </c>
      <c r="L95" s="41">
        <v>0.93351799999999996</v>
      </c>
      <c r="N95" s="40">
        <v>4321</v>
      </c>
      <c r="O95" s="110" t="s">
        <v>17</v>
      </c>
      <c r="P95" s="42">
        <v>0.96726199999999996</v>
      </c>
      <c r="Q95" s="43">
        <v>0.95906400000000003</v>
      </c>
      <c r="R95" s="42">
        <v>0.97619</v>
      </c>
      <c r="S95" s="43">
        <v>0.96755199999999997</v>
      </c>
      <c r="T95" s="42">
        <v>0.99620900000000001</v>
      </c>
      <c r="U95" s="43">
        <v>0.868421</v>
      </c>
      <c r="V95" s="42">
        <v>0.88888900000000004</v>
      </c>
      <c r="W95" s="43">
        <v>0.84210499999999999</v>
      </c>
      <c r="X95" s="42">
        <v>0.86486499999999999</v>
      </c>
      <c r="Y95" s="41">
        <v>0.95013899999999996</v>
      </c>
    </row>
    <row r="96" spans="1:25" x14ac:dyDescent="0.35">
      <c r="A96" s="44">
        <v>321</v>
      </c>
      <c r="B96" s="110"/>
      <c r="C96" s="42">
        <v>0.95679000000000003</v>
      </c>
      <c r="D96" s="43">
        <v>0.96250000000000002</v>
      </c>
      <c r="E96" s="42">
        <v>0.95061700000000005</v>
      </c>
      <c r="F96" s="43">
        <v>0.95652199999999998</v>
      </c>
      <c r="G96" s="42">
        <v>0.99512299999999998</v>
      </c>
      <c r="H96" s="43">
        <v>0.78947400000000001</v>
      </c>
      <c r="I96" s="42">
        <v>0.75</v>
      </c>
      <c r="J96" s="43">
        <v>0.95454499999999998</v>
      </c>
      <c r="K96" s="42">
        <v>0.84</v>
      </c>
      <c r="L96" s="41">
        <v>0.84090900000000002</v>
      </c>
      <c r="N96" s="44">
        <v>321</v>
      </c>
      <c r="O96" s="110"/>
      <c r="P96" s="42">
        <v>0.95987699999999998</v>
      </c>
      <c r="Q96" s="43">
        <v>0.96273299999999995</v>
      </c>
      <c r="R96" s="42">
        <v>0.95679000000000003</v>
      </c>
      <c r="S96" s="43">
        <v>0.95975200000000005</v>
      </c>
      <c r="T96" s="42">
        <v>0.99371299999999996</v>
      </c>
      <c r="U96" s="43">
        <v>0.763158</v>
      </c>
      <c r="V96" s="42">
        <v>0.74074099999999998</v>
      </c>
      <c r="W96" s="43">
        <v>0.90909099999999998</v>
      </c>
      <c r="X96" s="42">
        <v>0.81632700000000002</v>
      </c>
      <c r="Y96" s="41">
        <v>0.81818199999999996</v>
      </c>
    </row>
    <row r="97" spans="1:25" x14ac:dyDescent="0.35">
      <c r="A97" s="44">
        <v>123</v>
      </c>
      <c r="B97" s="110"/>
      <c r="C97" s="42">
        <v>0.97530899999999998</v>
      </c>
      <c r="D97" s="43">
        <v>0.96951200000000004</v>
      </c>
      <c r="E97" s="42">
        <v>0.98148100000000005</v>
      </c>
      <c r="F97" s="43">
        <v>0.97545999999999999</v>
      </c>
      <c r="G97" s="42">
        <v>0.99828499999999998</v>
      </c>
      <c r="H97" s="43">
        <v>0.736842</v>
      </c>
      <c r="I97" s="42">
        <v>0.71428599999999998</v>
      </c>
      <c r="J97" s="43">
        <v>0.90909099999999998</v>
      </c>
      <c r="K97" s="42">
        <v>0.8</v>
      </c>
      <c r="L97" s="41">
        <v>0.78125</v>
      </c>
      <c r="N97" s="44">
        <v>123</v>
      </c>
      <c r="O97" s="110"/>
      <c r="P97" s="42">
        <v>0.99074099999999998</v>
      </c>
      <c r="Q97" s="43">
        <v>0.99378900000000003</v>
      </c>
      <c r="R97" s="42">
        <v>0.98765400000000003</v>
      </c>
      <c r="S97" s="43">
        <v>0.99071200000000004</v>
      </c>
      <c r="T97" s="42">
        <v>0.99660899999999997</v>
      </c>
      <c r="U97" s="43">
        <v>0.736842</v>
      </c>
      <c r="V97" s="42">
        <v>0.71428599999999998</v>
      </c>
      <c r="W97" s="43">
        <v>0.90909099999999998</v>
      </c>
      <c r="X97" s="42">
        <v>0.8</v>
      </c>
      <c r="Y97" s="41">
        <v>0.77272700000000005</v>
      </c>
    </row>
    <row r="98" spans="1:25" x14ac:dyDescent="0.35">
      <c r="A98" s="44">
        <v>2</v>
      </c>
      <c r="B98" s="110"/>
      <c r="C98" s="42">
        <v>0.97187500000000004</v>
      </c>
      <c r="D98" s="43">
        <v>0.96894400000000003</v>
      </c>
      <c r="E98" s="42">
        <v>0.97499999999999998</v>
      </c>
      <c r="F98" s="43">
        <v>0.97196300000000002</v>
      </c>
      <c r="G98" s="42">
        <v>0.99742200000000003</v>
      </c>
      <c r="H98" s="43">
        <v>0.78947400000000001</v>
      </c>
      <c r="I98" s="42">
        <v>0.85714299999999999</v>
      </c>
      <c r="J98" s="43">
        <v>0.782609</v>
      </c>
      <c r="K98" s="42">
        <v>0.81818199999999996</v>
      </c>
      <c r="L98" s="41">
        <v>0.86376799999999998</v>
      </c>
      <c r="N98" s="44">
        <v>2</v>
      </c>
      <c r="O98" s="110"/>
      <c r="P98" s="42">
        <v>0.97499999999999998</v>
      </c>
      <c r="Q98" s="43">
        <v>0.97499999999999998</v>
      </c>
      <c r="R98" s="42">
        <v>0.97499999999999998</v>
      </c>
      <c r="S98" s="43">
        <v>0.97499999999999998</v>
      </c>
      <c r="T98" s="42">
        <v>0.99710900000000002</v>
      </c>
      <c r="U98" s="43">
        <v>0.763158</v>
      </c>
      <c r="V98" s="42">
        <v>0.85</v>
      </c>
      <c r="W98" s="43">
        <v>0.73912999999999995</v>
      </c>
      <c r="X98" s="42">
        <v>0.79069800000000001</v>
      </c>
      <c r="Y98" s="41">
        <v>0.86956500000000003</v>
      </c>
    </row>
    <row r="99" spans="1:25" x14ac:dyDescent="0.35">
      <c r="A99" s="44">
        <v>12345</v>
      </c>
      <c r="B99" s="110"/>
      <c r="C99" s="42">
        <v>0.97321400000000002</v>
      </c>
      <c r="D99" s="43">
        <v>0.97604800000000003</v>
      </c>
      <c r="E99" s="42">
        <v>0.97023800000000004</v>
      </c>
      <c r="F99" s="43">
        <v>0.97313400000000005</v>
      </c>
      <c r="G99" s="42">
        <v>0.99861800000000001</v>
      </c>
      <c r="H99" s="43">
        <v>0.84210499999999999</v>
      </c>
      <c r="I99" s="42">
        <v>0.782609</v>
      </c>
      <c r="J99" s="43">
        <v>0.94736799999999999</v>
      </c>
      <c r="K99" s="42">
        <v>0.85714299999999999</v>
      </c>
      <c r="L99" s="41">
        <v>0.90581699999999998</v>
      </c>
      <c r="N99" s="44">
        <v>12345</v>
      </c>
      <c r="O99" s="110"/>
      <c r="P99" s="42">
        <v>0.97321400000000002</v>
      </c>
      <c r="Q99" s="43">
        <v>0.97604800000000003</v>
      </c>
      <c r="R99" s="42">
        <v>0.97023800000000004</v>
      </c>
      <c r="S99" s="43">
        <v>0.97313400000000005</v>
      </c>
      <c r="T99" s="42">
        <v>0.99730700000000005</v>
      </c>
      <c r="U99" s="43">
        <v>0.84210499999999999</v>
      </c>
      <c r="V99" s="42">
        <v>0.782609</v>
      </c>
      <c r="W99" s="43">
        <v>0.94736799999999999</v>
      </c>
      <c r="X99" s="42">
        <v>0.85714299999999999</v>
      </c>
      <c r="Y99" s="41">
        <v>0.90858700000000003</v>
      </c>
    </row>
    <row r="100" spans="1:25" x14ac:dyDescent="0.35">
      <c r="A100" s="44">
        <v>9876</v>
      </c>
      <c r="B100" s="110"/>
      <c r="C100" s="42">
        <v>0.94642899999999996</v>
      </c>
      <c r="D100" s="43">
        <v>0.98148100000000005</v>
      </c>
      <c r="E100" s="42">
        <v>0.96363600000000005</v>
      </c>
      <c r="F100" s="43">
        <v>0.99710399999999999</v>
      </c>
      <c r="G100" s="42">
        <v>0.763158</v>
      </c>
      <c r="H100" s="43">
        <v>0.74074099999999998</v>
      </c>
      <c r="I100" s="42">
        <v>0.90909099999999998</v>
      </c>
      <c r="J100" s="43">
        <v>0.81632700000000002</v>
      </c>
      <c r="K100" s="42">
        <v>0.86079499999999998</v>
      </c>
      <c r="L100" s="41">
        <v>0.96296300000000001</v>
      </c>
      <c r="N100" s="44">
        <v>9876</v>
      </c>
      <c r="O100" s="110"/>
      <c r="P100" s="42">
        <v>0.96296300000000001</v>
      </c>
      <c r="Q100" s="43">
        <v>0.95180699999999996</v>
      </c>
      <c r="R100" s="42">
        <v>0.97530899999999998</v>
      </c>
      <c r="S100" s="43">
        <v>0.96341500000000002</v>
      </c>
      <c r="T100" s="42">
        <v>0.99729500000000004</v>
      </c>
      <c r="U100" s="43">
        <v>0.736842</v>
      </c>
      <c r="V100" s="42">
        <v>0.71428599999999998</v>
      </c>
      <c r="W100" s="43">
        <v>0.90909099999999998</v>
      </c>
      <c r="X100" s="42">
        <v>0.8</v>
      </c>
      <c r="Y100" s="41">
        <v>0.86079499999999998</v>
      </c>
    </row>
    <row r="101" spans="1:25" x14ac:dyDescent="0.35">
      <c r="A101" s="44">
        <v>5678</v>
      </c>
      <c r="B101" s="110"/>
      <c r="C101" s="42">
        <v>0.99127900000000002</v>
      </c>
      <c r="D101" s="43">
        <v>0.98843899999999996</v>
      </c>
      <c r="E101" s="42">
        <v>0.99418600000000001</v>
      </c>
      <c r="F101" s="43">
        <v>0.99130399999999996</v>
      </c>
      <c r="G101" s="42">
        <v>0.99922299999999997</v>
      </c>
      <c r="H101" s="43">
        <v>0.81578899999999999</v>
      </c>
      <c r="I101" s="42">
        <v>0.70833299999999999</v>
      </c>
      <c r="J101" s="43">
        <v>1</v>
      </c>
      <c r="K101" s="42">
        <v>0.82926800000000001</v>
      </c>
      <c r="L101" s="41">
        <v>0.96358500000000002</v>
      </c>
      <c r="N101" s="44">
        <v>5678</v>
      </c>
      <c r="O101" s="110"/>
      <c r="P101" s="42">
        <v>0.98546500000000004</v>
      </c>
      <c r="Q101" s="43">
        <v>0.97714299999999998</v>
      </c>
      <c r="R101" s="42">
        <v>0.99418600000000001</v>
      </c>
      <c r="S101" s="43">
        <v>0.98559099999999999</v>
      </c>
      <c r="T101" s="42">
        <v>0.99908699999999995</v>
      </c>
      <c r="U101" s="43">
        <v>0.81578899999999999</v>
      </c>
      <c r="V101" s="42">
        <v>0.70833299999999999</v>
      </c>
      <c r="W101" s="43">
        <v>1</v>
      </c>
      <c r="X101" s="42">
        <v>0.82926800000000001</v>
      </c>
      <c r="Y101" s="41">
        <v>0.94117600000000001</v>
      </c>
    </row>
    <row r="102" spans="1:25" x14ac:dyDescent="0.35">
      <c r="A102" s="44">
        <v>6</v>
      </c>
      <c r="B102" s="110"/>
      <c r="C102" s="42">
        <v>0.96764700000000003</v>
      </c>
      <c r="D102" s="43">
        <v>0.96491199999999999</v>
      </c>
      <c r="E102" s="42">
        <v>0.97058800000000001</v>
      </c>
      <c r="F102" s="43">
        <v>0.96774199999999999</v>
      </c>
      <c r="G102" s="42">
        <v>0.99626300000000001</v>
      </c>
      <c r="H102" s="43">
        <v>0.78947400000000001</v>
      </c>
      <c r="I102" s="42">
        <v>0.8125</v>
      </c>
      <c r="J102" s="43">
        <v>0.72222200000000003</v>
      </c>
      <c r="K102" s="42">
        <v>0.764706</v>
      </c>
      <c r="L102" s="41">
        <v>0.88888900000000004</v>
      </c>
      <c r="N102" s="44">
        <v>6</v>
      </c>
      <c r="O102" s="110"/>
      <c r="P102" s="42">
        <v>0.97352899999999998</v>
      </c>
      <c r="Q102" s="43">
        <v>0.97633099999999995</v>
      </c>
      <c r="R102" s="42">
        <v>0.97058800000000001</v>
      </c>
      <c r="S102" s="43">
        <v>0.97345099999999996</v>
      </c>
      <c r="T102" s="42">
        <v>0.99657399999999996</v>
      </c>
      <c r="U102" s="43">
        <v>0.763158</v>
      </c>
      <c r="V102" s="42">
        <v>0.764706</v>
      </c>
      <c r="W102" s="43">
        <v>0.72222200000000003</v>
      </c>
      <c r="X102" s="42">
        <v>0.74285699999999999</v>
      </c>
      <c r="Y102" s="41">
        <v>0.89166699999999999</v>
      </c>
    </row>
    <row r="103" spans="1:25" x14ac:dyDescent="0.35">
      <c r="A103" s="44">
        <v>67890</v>
      </c>
      <c r="B103" s="110"/>
      <c r="C103" s="42">
        <v>0.97619</v>
      </c>
      <c r="D103" s="43">
        <v>0.95977000000000001</v>
      </c>
      <c r="E103" s="42">
        <v>0.99404800000000004</v>
      </c>
      <c r="F103" s="43">
        <v>0.97660800000000003</v>
      </c>
      <c r="G103" s="42">
        <v>0.99649200000000004</v>
      </c>
      <c r="H103" s="43">
        <v>0.736842</v>
      </c>
      <c r="I103" s="42">
        <v>0.736842</v>
      </c>
      <c r="J103" s="43">
        <v>0.736842</v>
      </c>
      <c r="K103" s="42">
        <v>0.736842</v>
      </c>
      <c r="L103" s="41">
        <v>0.87534599999999996</v>
      </c>
      <c r="N103" s="44">
        <v>67890</v>
      </c>
      <c r="O103" s="110"/>
      <c r="P103" s="42">
        <v>0.94642899999999996</v>
      </c>
      <c r="Q103" s="43">
        <v>0.92613599999999996</v>
      </c>
      <c r="R103" s="42">
        <v>0.97023800000000004</v>
      </c>
      <c r="S103" s="43">
        <v>0.94767400000000002</v>
      </c>
      <c r="T103" s="42">
        <v>0.98745700000000003</v>
      </c>
      <c r="U103" s="43">
        <v>0.71052599999999999</v>
      </c>
      <c r="V103" s="42">
        <v>0.7</v>
      </c>
      <c r="W103" s="43">
        <v>0.736842</v>
      </c>
      <c r="X103" s="42">
        <v>0.71794899999999995</v>
      </c>
      <c r="Y103" s="41">
        <v>0.86703600000000003</v>
      </c>
    </row>
    <row r="104" spans="1:25" x14ac:dyDescent="0.35">
      <c r="A104" s="45">
        <v>876</v>
      </c>
      <c r="B104" s="110"/>
      <c r="C104" s="42">
        <v>0.98809499999999995</v>
      </c>
      <c r="D104" s="43">
        <v>0.98809499999999995</v>
      </c>
      <c r="E104" s="42">
        <v>0.98809499999999995</v>
      </c>
      <c r="F104" s="43">
        <v>0.98809499999999995</v>
      </c>
      <c r="G104" s="42">
        <v>0.99900800000000001</v>
      </c>
      <c r="H104" s="43">
        <v>0.763158</v>
      </c>
      <c r="I104" s="42">
        <v>0.70833299999999999</v>
      </c>
      <c r="J104" s="43">
        <v>0.894737</v>
      </c>
      <c r="K104" s="42">
        <v>0.79069800000000001</v>
      </c>
      <c r="L104" s="41">
        <v>0.87534599999999996</v>
      </c>
      <c r="N104" s="45">
        <v>876</v>
      </c>
      <c r="O104" s="110"/>
      <c r="P104" s="42">
        <v>0.99404800000000004</v>
      </c>
      <c r="Q104" s="43">
        <v>1</v>
      </c>
      <c r="R104" s="42">
        <v>0.98809499999999995</v>
      </c>
      <c r="S104" s="43">
        <v>0.99401200000000001</v>
      </c>
      <c r="T104" s="42">
        <v>0.99879499999999999</v>
      </c>
      <c r="U104" s="43">
        <v>0.81578899999999999</v>
      </c>
      <c r="V104" s="42">
        <v>0.75</v>
      </c>
      <c r="W104" s="43">
        <v>0.94736799999999999</v>
      </c>
      <c r="X104" s="42">
        <v>0.83720899999999998</v>
      </c>
      <c r="Y104" s="41">
        <v>0.89196699999999995</v>
      </c>
    </row>
    <row r="105" spans="1:25" x14ac:dyDescent="0.35">
      <c r="A105" s="46" t="s">
        <v>14</v>
      </c>
      <c r="B105" s="59"/>
      <c r="C105" s="50">
        <f>AVERAGE(C95:C104)</f>
        <v>0.97051609999999999</v>
      </c>
      <c r="D105" s="49">
        <f t="shared" ref="D105:G105" si="32">AVERAGE(D95:D104)</f>
        <v>0.97126420000000002</v>
      </c>
      <c r="E105" s="50">
        <f t="shared" si="32"/>
        <v>0.97521749999999996</v>
      </c>
      <c r="F105" s="48">
        <f t="shared" si="32"/>
        <v>0.97565120000000005</v>
      </c>
      <c r="G105" s="50">
        <f t="shared" si="32"/>
        <v>0.97389150000000002</v>
      </c>
      <c r="H105" s="51">
        <f>AVERAGE(H95:H104)</f>
        <v>0.78723200000000004</v>
      </c>
      <c r="I105" s="51">
        <f t="shared" ref="I105:L105" si="33">AVERAGE(I95:I104)</f>
        <v>0.78680259999999991</v>
      </c>
      <c r="J105" s="51">
        <f t="shared" si="33"/>
        <v>0.86058459999999992</v>
      </c>
      <c r="K105" s="51">
        <f t="shared" si="33"/>
        <v>0.81624990000000008</v>
      </c>
      <c r="L105" s="52">
        <f t="shared" si="33"/>
        <v>0.88913910000000007</v>
      </c>
      <c r="N105" s="46" t="s">
        <v>14</v>
      </c>
      <c r="O105" s="59"/>
      <c r="P105" s="50">
        <f>AVERAGE(P95:P104)</f>
        <v>0.97285279999999985</v>
      </c>
      <c r="Q105" s="49">
        <f t="shared" ref="Q105:T105" si="34">AVERAGE(Q95:Q104)</f>
        <v>0.96980509999999998</v>
      </c>
      <c r="R105" s="50">
        <f t="shared" si="34"/>
        <v>0.9764288000000001</v>
      </c>
      <c r="S105" s="48">
        <f t="shared" si="34"/>
        <v>0.97302929999999999</v>
      </c>
      <c r="T105" s="50">
        <f t="shared" si="34"/>
        <v>0.99601549999999983</v>
      </c>
      <c r="U105" s="51">
        <f>AVERAGE(U95:U104)</f>
        <v>0.78157879999999991</v>
      </c>
      <c r="V105" s="51">
        <f t="shared" ref="V105:Y105" si="35">AVERAGE(V95:V104)</f>
        <v>0.76138499999999998</v>
      </c>
      <c r="W105" s="51">
        <f t="shared" si="35"/>
        <v>0.86623079999999997</v>
      </c>
      <c r="X105" s="51">
        <f t="shared" si="35"/>
        <v>0.80563159999999989</v>
      </c>
      <c r="Y105" s="52">
        <f t="shared" si="35"/>
        <v>0.87718410000000002</v>
      </c>
    </row>
    <row r="106" spans="1:25" x14ac:dyDescent="0.35">
      <c r="A106" s="53" t="s">
        <v>15</v>
      </c>
      <c r="B106" s="60"/>
      <c r="C106" s="57">
        <f>_xlfn.STDEV.S(C95:C104)</f>
        <v>1.3863060087473072E-2</v>
      </c>
      <c r="D106" s="56">
        <f t="shared" ref="D106:G106" si="36">_xlfn.STDEV.S(D95:D104)</f>
        <v>1.2013829066723231E-2</v>
      </c>
      <c r="E106" s="57">
        <f t="shared" si="36"/>
        <v>1.423821771188764E-2</v>
      </c>
      <c r="F106" s="55">
        <f t="shared" si="36"/>
        <v>1.3336998161338829E-2</v>
      </c>
      <c r="G106" s="57">
        <f t="shared" si="36"/>
        <v>7.4058993720846927E-2</v>
      </c>
      <c r="H106" s="57">
        <f>_xlfn.STDEV.P(H95:H104)</f>
        <v>4.2723010834911902E-2</v>
      </c>
      <c r="I106" s="57">
        <f t="shared" ref="I106:L106" si="37">_xlfn.STDEV.P(I95:I104)</f>
        <v>7.240573651472651E-2</v>
      </c>
      <c r="J106" s="57">
        <f t="shared" si="37"/>
        <v>9.0638121897136228E-2</v>
      </c>
      <c r="K106" s="57">
        <f t="shared" si="37"/>
        <v>4.0787936636829274E-2</v>
      </c>
      <c r="L106" s="55">
        <f t="shared" si="37"/>
        <v>5.3132150602907095E-2</v>
      </c>
      <c r="N106" s="53" t="s">
        <v>15</v>
      </c>
      <c r="O106" s="60"/>
      <c r="P106" s="57">
        <f>_xlfn.STDEV.S(P95:P104)</f>
        <v>1.4640672994549596E-2</v>
      </c>
      <c r="Q106" s="56">
        <f t="shared" ref="Q106:T106" si="38">_xlfn.STDEV.S(Q95:Q104)</f>
        <v>2.1201834577067476E-2</v>
      </c>
      <c r="R106" s="57">
        <f t="shared" si="38"/>
        <v>1.0940370477172038E-2</v>
      </c>
      <c r="S106" s="55">
        <f t="shared" si="38"/>
        <v>1.4362117803057069E-2</v>
      </c>
      <c r="T106" s="57">
        <f t="shared" si="38"/>
        <v>3.348492239468045E-3</v>
      </c>
      <c r="U106" s="57">
        <f>_xlfn.STDEV.P(U95:U104)</f>
        <v>4.8595169214233631E-2</v>
      </c>
      <c r="V106" s="57">
        <f t="shared" ref="V106:Y106" si="39">_xlfn.STDEV.P(V95:V104)</f>
        <v>6.0121903620893459E-2</v>
      </c>
      <c r="W106" s="57">
        <f t="shared" si="39"/>
        <v>9.5282917239976131E-2</v>
      </c>
      <c r="X106" s="57">
        <f t="shared" si="39"/>
        <v>4.4438220234838399E-2</v>
      </c>
      <c r="Y106" s="55">
        <f t="shared" si="39"/>
        <v>5.0649760231317967E-2</v>
      </c>
    </row>
    <row r="107" spans="1:25" x14ac:dyDescent="0.35">
      <c r="A107" s="40">
        <v>4321</v>
      </c>
      <c r="B107" s="110" t="s">
        <v>18</v>
      </c>
      <c r="C107" s="42">
        <v>1</v>
      </c>
      <c r="D107" s="43">
        <v>1</v>
      </c>
      <c r="E107" s="42">
        <v>1</v>
      </c>
      <c r="F107" s="43">
        <v>1</v>
      </c>
      <c r="G107" s="42">
        <v>1</v>
      </c>
      <c r="H107" s="43">
        <v>0.868421</v>
      </c>
      <c r="I107" s="42">
        <v>0.85</v>
      </c>
      <c r="J107" s="43">
        <v>0.894737</v>
      </c>
      <c r="K107" s="42">
        <v>0.87179499999999999</v>
      </c>
      <c r="L107" s="41">
        <v>0.94736799999999999</v>
      </c>
      <c r="N107" s="40">
        <v>4321</v>
      </c>
      <c r="O107" s="110" t="s">
        <v>18</v>
      </c>
      <c r="P107" s="42">
        <v>1</v>
      </c>
      <c r="Q107" s="43">
        <v>1</v>
      </c>
      <c r="R107" s="42">
        <v>1</v>
      </c>
      <c r="S107" s="43">
        <v>1</v>
      </c>
      <c r="T107" s="42">
        <v>1</v>
      </c>
      <c r="U107" s="43">
        <v>0.94736799999999999</v>
      </c>
      <c r="V107" s="42">
        <v>0.94736799999999999</v>
      </c>
      <c r="W107" s="43">
        <v>0.94736799999999999</v>
      </c>
      <c r="X107" s="42">
        <v>0.94736799999999999</v>
      </c>
      <c r="Y107" s="41">
        <v>0.96675900000000003</v>
      </c>
    </row>
    <row r="108" spans="1:25" x14ac:dyDescent="0.35">
      <c r="A108" s="44">
        <v>321</v>
      </c>
      <c r="B108" s="110"/>
      <c r="C108" s="42">
        <v>1</v>
      </c>
      <c r="D108" s="43">
        <v>1</v>
      </c>
      <c r="E108" s="42">
        <v>1</v>
      </c>
      <c r="F108" s="43">
        <v>1</v>
      </c>
      <c r="G108" s="42">
        <v>1</v>
      </c>
      <c r="H108" s="43">
        <v>0.78947400000000001</v>
      </c>
      <c r="I108" s="42">
        <v>0.75</v>
      </c>
      <c r="J108" s="43">
        <v>0.95454499999999998</v>
      </c>
      <c r="K108" s="42">
        <v>0.84</v>
      </c>
      <c r="L108" s="41">
        <v>0.84943199999999996</v>
      </c>
      <c r="N108" s="44">
        <v>321</v>
      </c>
      <c r="O108" s="110"/>
      <c r="P108" s="42">
        <v>1</v>
      </c>
      <c r="Q108" s="43">
        <v>1</v>
      </c>
      <c r="R108" s="42">
        <v>1</v>
      </c>
      <c r="S108" s="43">
        <v>1</v>
      </c>
      <c r="T108" s="42">
        <v>1</v>
      </c>
      <c r="U108" s="43">
        <v>0.736842</v>
      </c>
      <c r="V108" s="42">
        <v>0.71428599999999998</v>
      </c>
      <c r="W108" s="43">
        <v>0.90909099999999998</v>
      </c>
      <c r="X108" s="42">
        <v>0.8</v>
      </c>
      <c r="Y108" s="41">
        <v>0.78977299999999995</v>
      </c>
    </row>
    <row r="109" spans="1:25" x14ac:dyDescent="0.35">
      <c r="A109" s="44">
        <v>123</v>
      </c>
      <c r="B109" s="110"/>
      <c r="C109" s="42">
        <v>1</v>
      </c>
      <c r="D109" s="43">
        <v>1</v>
      </c>
      <c r="E109" s="42">
        <v>1</v>
      </c>
      <c r="F109" s="43">
        <v>1</v>
      </c>
      <c r="G109" s="42">
        <v>1</v>
      </c>
      <c r="H109" s="43">
        <v>0.631579</v>
      </c>
      <c r="I109" s="42">
        <v>0.63333300000000003</v>
      </c>
      <c r="J109" s="43">
        <v>0.86363599999999996</v>
      </c>
      <c r="K109" s="42">
        <v>0.730769</v>
      </c>
      <c r="L109" s="41">
        <v>0.70170500000000002</v>
      </c>
      <c r="N109" s="44">
        <v>123</v>
      </c>
      <c r="O109" s="110"/>
      <c r="P109" s="42">
        <v>1</v>
      </c>
      <c r="Q109" s="43">
        <v>1</v>
      </c>
      <c r="R109" s="42">
        <v>1</v>
      </c>
      <c r="S109" s="43">
        <v>1</v>
      </c>
      <c r="T109" s="42">
        <v>1</v>
      </c>
      <c r="U109" s="43">
        <v>0.631579</v>
      </c>
      <c r="V109" s="42">
        <v>0.63333300000000003</v>
      </c>
      <c r="W109" s="43">
        <v>0.86363599999999996</v>
      </c>
      <c r="X109" s="42">
        <v>0.730769</v>
      </c>
      <c r="Y109" s="41">
        <v>0.73295500000000002</v>
      </c>
    </row>
    <row r="110" spans="1:25" x14ac:dyDescent="0.35">
      <c r="A110" s="44">
        <v>2</v>
      </c>
      <c r="B110" s="110"/>
      <c r="C110" s="42">
        <v>1</v>
      </c>
      <c r="D110" s="43">
        <v>1</v>
      </c>
      <c r="E110" s="42">
        <v>1</v>
      </c>
      <c r="F110" s="43">
        <v>1</v>
      </c>
      <c r="G110" s="42">
        <v>1</v>
      </c>
      <c r="H110" s="43">
        <v>0.78947400000000001</v>
      </c>
      <c r="I110" s="42">
        <v>0.82608700000000002</v>
      </c>
      <c r="J110" s="43">
        <v>0.82608700000000002</v>
      </c>
      <c r="K110" s="42">
        <v>0.82608700000000002</v>
      </c>
      <c r="L110" s="41">
        <v>0.88405800000000001</v>
      </c>
      <c r="N110" s="44">
        <v>2</v>
      </c>
      <c r="O110" s="110"/>
      <c r="P110" s="42">
        <v>1</v>
      </c>
      <c r="Q110" s="43">
        <v>1</v>
      </c>
      <c r="R110" s="42">
        <v>1</v>
      </c>
      <c r="S110" s="43">
        <v>1</v>
      </c>
      <c r="T110" s="42">
        <v>1</v>
      </c>
      <c r="U110" s="43">
        <v>0.868421</v>
      </c>
      <c r="V110" s="42">
        <v>0.90909099999999998</v>
      </c>
      <c r="W110" s="43">
        <v>0.86956500000000003</v>
      </c>
      <c r="X110" s="42">
        <v>0.88888900000000004</v>
      </c>
      <c r="Y110" s="41">
        <v>0.90434800000000004</v>
      </c>
    </row>
    <row r="111" spans="1:25" x14ac:dyDescent="0.35">
      <c r="A111" s="44">
        <v>12345</v>
      </c>
      <c r="B111" s="110"/>
      <c r="C111" s="42">
        <v>1</v>
      </c>
      <c r="D111" s="43">
        <v>1</v>
      </c>
      <c r="E111" s="42">
        <v>1</v>
      </c>
      <c r="F111" s="43">
        <v>1</v>
      </c>
      <c r="G111" s="42">
        <v>1</v>
      </c>
      <c r="H111" s="43">
        <v>0.763158</v>
      </c>
      <c r="I111" s="42">
        <v>0.70833299999999999</v>
      </c>
      <c r="J111" s="43">
        <v>0.894737</v>
      </c>
      <c r="K111" s="42">
        <v>0.79069800000000001</v>
      </c>
      <c r="L111" s="41">
        <v>0.90304700000000004</v>
      </c>
      <c r="N111" s="44">
        <v>12345</v>
      </c>
      <c r="O111" s="110"/>
      <c r="P111" s="42">
        <v>1</v>
      </c>
      <c r="Q111" s="43">
        <v>1</v>
      </c>
      <c r="R111" s="42">
        <v>1</v>
      </c>
      <c r="S111" s="43">
        <v>1</v>
      </c>
      <c r="T111" s="42">
        <v>1</v>
      </c>
      <c r="U111" s="43">
        <v>0.84210499999999999</v>
      </c>
      <c r="V111" s="42">
        <v>0.84210499999999999</v>
      </c>
      <c r="W111" s="43">
        <v>0.84210499999999999</v>
      </c>
      <c r="X111" s="42">
        <v>0.84210499999999999</v>
      </c>
      <c r="Y111" s="41">
        <v>0.87257600000000002</v>
      </c>
    </row>
    <row r="112" spans="1:25" x14ac:dyDescent="0.35">
      <c r="A112" s="44">
        <v>9876</v>
      </c>
      <c r="B112" s="110"/>
      <c r="C112" s="42">
        <v>1</v>
      </c>
      <c r="D112" s="43">
        <v>1</v>
      </c>
      <c r="E112" s="42">
        <v>1</v>
      </c>
      <c r="F112" s="43">
        <v>1</v>
      </c>
      <c r="G112" s="42">
        <v>1</v>
      </c>
      <c r="H112" s="43">
        <v>0.763158</v>
      </c>
      <c r="I112" s="42">
        <v>0.74074099999999998</v>
      </c>
      <c r="J112" s="43">
        <v>0.90909099999999998</v>
      </c>
      <c r="K112" s="42">
        <v>0.81632700000000002</v>
      </c>
      <c r="L112" s="41">
        <v>0.90056800000000004</v>
      </c>
      <c r="N112" s="44">
        <v>9876</v>
      </c>
      <c r="O112" s="110"/>
      <c r="P112" s="42">
        <v>1</v>
      </c>
      <c r="Q112" s="43">
        <v>1</v>
      </c>
      <c r="R112" s="42">
        <v>1</v>
      </c>
      <c r="S112" s="43">
        <v>1</v>
      </c>
      <c r="T112" s="42">
        <v>1</v>
      </c>
      <c r="U112" s="43">
        <v>0.81578899999999999</v>
      </c>
      <c r="V112" s="42">
        <v>0.8</v>
      </c>
      <c r="W112" s="43">
        <v>0.90909099999999998</v>
      </c>
      <c r="X112" s="42">
        <v>0.85106400000000004</v>
      </c>
      <c r="Y112" s="41">
        <v>0.86079499999999998</v>
      </c>
    </row>
    <row r="113" spans="1:25" x14ac:dyDescent="0.35">
      <c r="A113" s="44">
        <v>5678</v>
      </c>
      <c r="B113" s="110"/>
      <c r="C113" s="42">
        <v>1</v>
      </c>
      <c r="D113" s="43">
        <v>1</v>
      </c>
      <c r="E113" s="42">
        <v>1</v>
      </c>
      <c r="F113" s="43">
        <v>1</v>
      </c>
      <c r="G113" s="42">
        <v>1</v>
      </c>
      <c r="H113" s="43">
        <v>0.71052599999999999</v>
      </c>
      <c r="I113" s="42">
        <v>0.625</v>
      </c>
      <c r="J113" s="43">
        <v>0.88235300000000005</v>
      </c>
      <c r="K113" s="42">
        <v>0.731707</v>
      </c>
      <c r="L113" s="41">
        <v>0.93557400000000002</v>
      </c>
      <c r="N113" s="44">
        <v>5678</v>
      </c>
      <c r="O113" s="110"/>
      <c r="P113" s="42">
        <v>1</v>
      </c>
      <c r="Q113" s="43">
        <v>1</v>
      </c>
      <c r="R113" s="42">
        <v>1</v>
      </c>
      <c r="S113" s="43">
        <v>1</v>
      </c>
      <c r="T113" s="42">
        <v>1</v>
      </c>
      <c r="U113" s="43">
        <v>0.81578899999999999</v>
      </c>
      <c r="V113" s="42">
        <v>0.72727299999999995</v>
      </c>
      <c r="W113" s="43">
        <v>0.94117600000000001</v>
      </c>
      <c r="X113" s="42">
        <v>0.82051300000000005</v>
      </c>
      <c r="Y113" s="41">
        <v>0.91036399999999995</v>
      </c>
    </row>
    <row r="114" spans="1:25" x14ac:dyDescent="0.35">
      <c r="A114" s="44">
        <v>6</v>
      </c>
      <c r="B114" s="110"/>
      <c r="C114" s="42">
        <v>1</v>
      </c>
      <c r="D114" s="43">
        <v>1</v>
      </c>
      <c r="E114" s="42">
        <v>1</v>
      </c>
      <c r="F114" s="43">
        <v>1</v>
      </c>
      <c r="G114" s="42">
        <v>1</v>
      </c>
      <c r="H114" s="43">
        <v>0.78947400000000001</v>
      </c>
      <c r="I114" s="42">
        <v>0.77777799999999997</v>
      </c>
      <c r="J114" s="43">
        <v>0.77777799999999997</v>
      </c>
      <c r="K114" s="42">
        <v>0.77777799999999997</v>
      </c>
      <c r="L114" s="41">
        <v>0.85833300000000001</v>
      </c>
      <c r="N114" s="44">
        <v>6</v>
      </c>
      <c r="O114" s="110"/>
      <c r="P114" s="42">
        <v>1</v>
      </c>
      <c r="Q114" s="43">
        <v>1</v>
      </c>
      <c r="R114" s="42">
        <v>1</v>
      </c>
      <c r="S114" s="43">
        <v>1</v>
      </c>
      <c r="T114" s="42">
        <v>1</v>
      </c>
      <c r="U114" s="43">
        <v>0.81578899999999999</v>
      </c>
      <c r="V114" s="42">
        <v>0.78947400000000001</v>
      </c>
      <c r="W114" s="43">
        <v>0.83333299999999999</v>
      </c>
      <c r="X114" s="42">
        <v>0.81081099999999995</v>
      </c>
      <c r="Y114" s="41">
        <v>0.89722199999999996</v>
      </c>
    </row>
    <row r="115" spans="1:25" x14ac:dyDescent="0.35">
      <c r="A115" s="44">
        <v>67890</v>
      </c>
      <c r="B115" s="110"/>
      <c r="C115" s="42">
        <v>1</v>
      </c>
      <c r="D115" s="43">
        <v>1</v>
      </c>
      <c r="E115" s="42">
        <v>1</v>
      </c>
      <c r="F115" s="43">
        <v>1</v>
      </c>
      <c r="G115" s="42">
        <v>1</v>
      </c>
      <c r="H115" s="43">
        <v>0.763158</v>
      </c>
      <c r="I115" s="42">
        <v>0.75</v>
      </c>
      <c r="J115" s="43">
        <v>0.78947400000000001</v>
      </c>
      <c r="K115" s="42">
        <v>0.769231</v>
      </c>
      <c r="L115" s="41">
        <v>0.85872599999999999</v>
      </c>
      <c r="N115" s="44">
        <v>67890</v>
      </c>
      <c r="O115" s="110"/>
      <c r="P115" s="42">
        <v>1</v>
      </c>
      <c r="Q115" s="43">
        <v>1</v>
      </c>
      <c r="R115" s="42">
        <v>1</v>
      </c>
      <c r="S115" s="43">
        <v>1</v>
      </c>
      <c r="T115" s="42">
        <v>1</v>
      </c>
      <c r="U115" s="43">
        <v>0.736842</v>
      </c>
      <c r="V115" s="42">
        <v>0.71428599999999998</v>
      </c>
      <c r="W115" s="43">
        <v>0.78947400000000001</v>
      </c>
      <c r="X115" s="42">
        <v>0.75</v>
      </c>
      <c r="Y115" s="41">
        <v>0.87257600000000002</v>
      </c>
    </row>
    <row r="116" spans="1:25" x14ac:dyDescent="0.35">
      <c r="A116" s="45">
        <v>876</v>
      </c>
      <c r="B116" s="110"/>
      <c r="C116" s="42">
        <v>1</v>
      </c>
      <c r="D116" s="43">
        <v>1</v>
      </c>
      <c r="E116" s="42">
        <v>1</v>
      </c>
      <c r="F116" s="43">
        <v>1</v>
      </c>
      <c r="G116" s="42">
        <v>1</v>
      </c>
      <c r="H116" s="43">
        <v>0.78947400000000001</v>
      </c>
      <c r="I116" s="42">
        <v>0.73912999999999995</v>
      </c>
      <c r="J116" s="43">
        <v>0.894737</v>
      </c>
      <c r="K116" s="42">
        <v>0.80952400000000002</v>
      </c>
      <c r="L116" s="41">
        <v>0.82271499999999997</v>
      </c>
      <c r="N116" s="45">
        <v>876</v>
      </c>
      <c r="O116" s="110"/>
      <c r="P116" s="42">
        <v>1</v>
      </c>
      <c r="Q116" s="43">
        <v>1</v>
      </c>
      <c r="R116" s="42">
        <v>1</v>
      </c>
      <c r="S116" s="43">
        <v>1</v>
      </c>
      <c r="T116" s="42">
        <v>1</v>
      </c>
      <c r="U116" s="43">
        <v>0.78947400000000001</v>
      </c>
      <c r="V116" s="42">
        <v>0.73912999999999995</v>
      </c>
      <c r="W116" s="43">
        <v>0.894737</v>
      </c>
      <c r="X116" s="42">
        <v>0.80952400000000002</v>
      </c>
      <c r="Y116" s="41">
        <v>0.84764499999999998</v>
      </c>
    </row>
    <row r="117" spans="1:25" x14ac:dyDescent="0.35">
      <c r="A117" s="46" t="s">
        <v>14</v>
      </c>
      <c r="B117" s="59"/>
      <c r="C117" s="50">
        <f>AVERAGE(C107:C116)</f>
        <v>1</v>
      </c>
      <c r="D117" s="49">
        <f t="shared" ref="D117:G117" si="40">AVERAGE(D107:D116)</f>
        <v>1</v>
      </c>
      <c r="E117" s="50">
        <f t="shared" si="40"/>
        <v>1</v>
      </c>
      <c r="F117" s="48">
        <f t="shared" si="40"/>
        <v>1</v>
      </c>
      <c r="G117" s="50">
        <f t="shared" si="40"/>
        <v>1</v>
      </c>
      <c r="H117" s="51">
        <f>AVERAGE(H107:H116)</f>
        <v>0.76578959999999996</v>
      </c>
      <c r="I117" s="51">
        <f t="shared" ref="I117:L117" si="41">AVERAGE(I107:I116)</f>
        <v>0.74004020000000004</v>
      </c>
      <c r="J117" s="51">
        <f t="shared" si="41"/>
        <v>0.86871750000000003</v>
      </c>
      <c r="K117" s="51">
        <f t="shared" si="41"/>
        <v>0.79639159999999998</v>
      </c>
      <c r="L117" s="52">
        <f t="shared" si="41"/>
        <v>0.86615260000000005</v>
      </c>
      <c r="M117" s="1"/>
      <c r="N117" s="46" t="s">
        <v>14</v>
      </c>
      <c r="O117" s="59"/>
      <c r="P117" s="50">
        <f>AVERAGE(P107:P116)</f>
        <v>1</v>
      </c>
      <c r="Q117" s="49">
        <f t="shared" ref="Q117:T117" si="42">AVERAGE(Q107:Q116)</f>
        <v>1</v>
      </c>
      <c r="R117" s="50">
        <f t="shared" si="42"/>
        <v>1</v>
      </c>
      <c r="S117" s="48">
        <f t="shared" si="42"/>
        <v>1</v>
      </c>
      <c r="T117" s="50">
        <f t="shared" si="42"/>
        <v>1</v>
      </c>
      <c r="U117" s="51">
        <f>AVERAGE(U107:U116)</f>
        <v>0.79999979999999993</v>
      </c>
      <c r="V117" s="51">
        <f t="shared" ref="V117:Y117" si="43">AVERAGE(V107:V116)</f>
        <v>0.78163460000000007</v>
      </c>
      <c r="W117" s="51">
        <f t="shared" si="43"/>
        <v>0.87995760000000001</v>
      </c>
      <c r="X117" s="51">
        <f t="shared" si="43"/>
        <v>0.82510430000000012</v>
      </c>
      <c r="Y117" s="52">
        <f t="shared" si="43"/>
        <v>0.86550129999999981</v>
      </c>
    </row>
    <row r="118" spans="1:25" x14ac:dyDescent="0.35">
      <c r="A118" s="53" t="s">
        <v>15</v>
      </c>
      <c r="B118" s="60"/>
      <c r="C118" s="57">
        <f>_xlfn.STDEV.S(C107:C116)</f>
        <v>0</v>
      </c>
      <c r="D118" s="56">
        <f t="shared" ref="D118:G118" si="44">_xlfn.STDEV.S(D107:D116)</f>
        <v>0</v>
      </c>
      <c r="E118" s="57">
        <f t="shared" si="44"/>
        <v>0</v>
      </c>
      <c r="F118" s="55">
        <f t="shared" si="44"/>
        <v>0</v>
      </c>
      <c r="G118" s="57">
        <f t="shared" si="44"/>
        <v>0</v>
      </c>
      <c r="H118" s="57">
        <f>_xlfn.STDEV.P(H107:H116)</f>
        <v>5.8193070096361127E-2</v>
      </c>
      <c r="I118" s="57">
        <f t="shared" ref="I118:L118" si="45">_xlfn.STDEV.P(I107:I116)</f>
        <v>6.8370378419020036E-2</v>
      </c>
      <c r="J118" s="57">
        <f t="shared" si="45"/>
        <v>5.2541464943889796E-2</v>
      </c>
      <c r="K118" s="57">
        <f t="shared" si="45"/>
        <v>4.3181091524416099E-2</v>
      </c>
      <c r="L118" s="55">
        <f t="shared" si="45"/>
        <v>6.6035754760886925E-2</v>
      </c>
      <c r="M118" s="1"/>
      <c r="N118" s="53" t="s">
        <v>15</v>
      </c>
      <c r="O118" s="60"/>
      <c r="P118" s="57">
        <f>_xlfn.STDEV.S(P107:P116)</f>
        <v>0</v>
      </c>
      <c r="Q118" s="56">
        <f t="shared" ref="Q118:T118" si="46">_xlfn.STDEV.S(Q107:Q116)</f>
        <v>0</v>
      </c>
      <c r="R118" s="57">
        <f t="shared" si="46"/>
        <v>0</v>
      </c>
      <c r="S118" s="55">
        <f t="shared" si="46"/>
        <v>0</v>
      </c>
      <c r="T118" s="57">
        <f t="shared" si="46"/>
        <v>0</v>
      </c>
      <c r="U118" s="57">
        <f>_xlfn.STDEV.P(U107:U116)</f>
        <v>8.0854044486098842E-2</v>
      </c>
      <c r="V118" s="57">
        <f t="shared" ref="V118:Y118" si="47">_xlfn.STDEV.P(V107:V116)</f>
        <v>9.1430281714757325E-2</v>
      </c>
      <c r="W118" s="57">
        <f t="shared" si="47"/>
        <v>4.7303435884087745E-2</v>
      </c>
      <c r="X118" s="57">
        <f t="shared" si="47"/>
        <v>5.9680805044922104E-2</v>
      </c>
      <c r="Y118" s="55">
        <f t="shared" si="47"/>
        <v>6.206887231463127E-2</v>
      </c>
    </row>
  </sheetData>
  <mergeCells count="25">
    <mergeCell ref="B83:B92"/>
    <mergeCell ref="B95:B104"/>
    <mergeCell ref="B107:B116"/>
    <mergeCell ref="O71:O80"/>
    <mergeCell ref="O83:O92"/>
    <mergeCell ref="O95:O104"/>
    <mergeCell ref="O107:O116"/>
    <mergeCell ref="D55:H55"/>
    <mergeCell ref="I55:M55"/>
    <mergeCell ref="N55:R55"/>
    <mergeCell ref="B55:C55"/>
    <mergeCell ref="B71:B80"/>
    <mergeCell ref="A57:A64"/>
    <mergeCell ref="B57:B58"/>
    <mergeCell ref="B59:B60"/>
    <mergeCell ref="B61:B62"/>
    <mergeCell ref="B63:B64"/>
    <mergeCell ref="O4:O13"/>
    <mergeCell ref="O16:O25"/>
    <mergeCell ref="O28:O37"/>
    <mergeCell ref="O40:O49"/>
    <mergeCell ref="B4:B13"/>
    <mergeCell ref="B16:B25"/>
    <mergeCell ref="B28:B37"/>
    <mergeCell ref="B40:B49"/>
  </mergeCells>
  <conditionalFormatting sqref="D59 D61 D63">
    <cfRule type="expression" priority="4">
      <formula>"$B$5&gt;=$H$5"</formula>
    </cfRule>
  </conditionalFormatting>
  <conditionalFormatting sqref="N57:R6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{CD78B208-5ED9-4668-8F7A-AC063F38C3A9}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8B208-5ED9-4668-8F7A-AC063F38C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N57:R64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315E-6BFA-4323-91D5-272A5AD8699E}">
  <dimension ref="A1:Y118"/>
  <sheetViews>
    <sheetView topLeftCell="H48" workbookViewId="0"/>
  </sheetViews>
  <sheetFormatPr defaultRowHeight="15" x14ac:dyDescent="0.35"/>
  <cols>
    <col min="2" max="2" width="10.33203125" customWidth="1"/>
    <col min="15" max="15" width="9.77734375" customWidth="1"/>
  </cols>
  <sheetData>
    <row r="1" spans="1:25" x14ac:dyDescent="0.35">
      <c r="A1" s="6" t="s">
        <v>41</v>
      </c>
      <c r="N1" s="6" t="s">
        <v>44</v>
      </c>
    </row>
    <row r="2" spans="1:25" x14ac:dyDescent="0.35">
      <c r="A2" s="6" t="s">
        <v>20</v>
      </c>
      <c r="N2" s="6" t="s">
        <v>20</v>
      </c>
    </row>
    <row r="3" spans="1:25" ht="22.8" x14ac:dyDescent="0.35">
      <c r="A3" s="36" t="s">
        <v>19</v>
      </c>
      <c r="B3" s="64" t="s">
        <v>12</v>
      </c>
      <c r="C3" s="37" t="s">
        <v>2</v>
      </c>
      <c r="D3" s="37" t="s">
        <v>3</v>
      </c>
      <c r="E3" s="37" t="s">
        <v>4</v>
      </c>
      <c r="F3" s="38" t="s">
        <v>5</v>
      </c>
      <c r="G3" s="37" t="s">
        <v>6</v>
      </c>
      <c r="H3" s="38" t="s">
        <v>7</v>
      </c>
      <c r="I3" s="37" t="s">
        <v>8</v>
      </c>
      <c r="J3" s="38" t="s">
        <v>9</v>
      </c>
      <c r="K3" s="37" t="s">
        <v>10</v>
      </c>
      <c r="L3" s="39" t="s">
        <v>11</v>
      </c>
      <c r="N3" s="36" t="s">
        <v>19</v>
      </c>
      <c r="O3" s="64" t="s">
        <v>12</v>
      </c>
      <c r="P3" s="37" t="s">
        <v>2</v>
      </c>
      <c r="Q3" s="37" t="s">
        <v>3</v>
      </c>
      <c r="R3" s="37" t="s">
        <v>4</v>
      </c>
      <c r="S3" s="38" t="s">
        <v>5</v>
      </c>
      <c r="T3" s="37" t="s">
        <v>6</v>
      </c>
      <c r="U3" s="38" t="s">
        <v>7</v>
      </c>
      <c r="V3" s="37" t="s">
        <v>8</v>
      </c>
      <c r="W3" s="38" t="s">
        <v>9</v>
      </c>
      <c r="X3" s="37" t="s">
        <v>10</v>
      </c>
      <c r="Y3" s="39" t="s">
        <v>11</v>
      </c>
    </row>
    <row r="4" spans="1:25" x14ac:dyDescent="0.35">
      <c r="A4" s="40">
        <v>321</v>
      </c>
      <c r="B4" s="114" t="s">
        <v>13</v>
      </c>
      <c r="C4" s="42">
        <v>0.860294</v>
      </c>
      <c r="D4" s="42">
        <v>0.82051300000000005</v>
      </c>
      <c r="E4" s="42">
        <v>0.92753600000000003</v>
      </c>
      <c r="F4" s="43">
        <v>0.87074799999999997</v>
      </c>
      <c r="G4" s="42">
        <v>0.94094699999999998</v>
      </c>
      <c r="H4" s="43">
        <v>0.88235300000000005</v>
      </c>
      <c r="I4" s="42">
        <v>0.86956500000000003</v>
      </c>
      <c r="J4" s="43">
        <v>0.95238100000000003</v>
      </c>
      <c r="K4" s="42">
        <v>0.90909099999999998</v>
      </c>
      <c r="L4" s="41">
        <v>0.89377300000000004</v>
      </c>
      <c r="N4" s="40">
        <v>321</v>
      </c>
      <c r="O4" s="114" t="s">
        <v>13</v>
      </c>
      <c r="P4" s="42">
        <v>0.86764699999999995</v>
      </c>
      <c r="Q4" s="42">
        <v>0.859155</v>
      </c>
      <c r="R4" s="42">
        <v>0.88405800000000001</v>
      </c>
      <c r="S4" s="43">
        <v>0.87142900000000001</v>
      </c>
      <c r="T4" s="42">
        <v>0.91434099999999996</v>
      </c>
      <c r="U4" s="43">
        <v>0.88235300000000005</v>
      </c>
      <c r="V4" s="42">
        <v>0.90476199999999996</v>
      </c>
      <c r="W4" s="43">
        <v>0.90476199999999996</v>
      </c>
      <c r="X4" s="42">
        <v>0.90476199999999996</v>
      </c>
      <c r="Y4" s="41">
        <v>0.93040299999999998</v>
      </c>
    </row>
    <row r="5" spans="1:25" x14ac:dyDescent="0.35">
      <c r="A5" s="44">
        <v>21</v>
      </c>
      <c r="B5" s="115" t="s">
        <v>13</v>
      </c>
      <c r="C5" s="42">
        <v>0.88235300000000005</v>
      </c>
      <c r="D5" s="42">
        <v>0.885714</v>
      </c>
      <c r="E5" s="42">
        <v>0.885714</v>
      </c>
      <c r="F5" s="43">
        <v>0.885714</v>
      </c>
      <c r="G5" s="42">
        <v>0.95346299999999995</v>
      </c>
      <c r="H5" s="43">
        <v>0.735294</v>
      </c>
      <c r="I5" s="42">
        <v>0.73912999999999995</v>
      </c>
      <c r="J5" s="43">
        <v>0.85</v>
      </c>
      <c r="K5" s="42">
        <v>0.79069800000000001</v>
      </c>
      <c r="L5" s="41">
        <v>0.82499999999999996</v>
      </c>
      <c r="N5" s="44">
        <v>21</v>
      </c>
      <c r="O5" s="115" t="s">
        <v>13</v>
      </c>
      <c r="P5" s="42">
        <v>0.860294</v>
      </c>
      <c r="Q5" s="42">
        <v>0.859155</v>
      </c>
      <c r="R5" s="42">
        <v>0.87142900000000001</v>
      </c>
      <c r="S5" s="43">
        <v>0.86524800000000002</v>
      </c>
      <c r="T5" s="42">
        <v>0.92835500000000004</v>
      </c>
      <c r="U5" s="43">
        <v>0.79411799999999999</v>
      </c>
      <c r="V5" s="42">
        <v>0.84210499999999999</v>
      </c>
      <c r="W5" s="43">
        <v>0.8</v>
      </c>
      <c r="X5" s="42">
        <v>0.82051300000000005</v>
      </c>
      <c r="Y5" s="41">
        <v>0.875</v>
      </c>
    </row>
    <row r="6" spans="1:25" x14ac:dyDescent="0.35">
      <c r="A6" s="44">
        <v>12</v>
      </c>
      <c r="B6" s="115" t="s">
        <v>13</v>
      </c>
      <c r="C6" s="42">
        <v>0.91911799999999999</v>
      </c>
      <c r="D6" s="42">
        <v>0.88607599999999997</v>
      </c>
      <c r="E6" s="42">
        <v>0.97222200000000003</v>
      </c>
      <c r="F6" s="43">
        <v>0.92715199999999998</v>
      </c>
      <c r="G6" s="42">
        <v>0.96419299999999997</v>
      </c>
      <c r="H6" s="43">
        <v>0.82352899999999996</v>
      </c>
      <c r="I6" s="42">
        <v>0.8</v>
      </c>
      <c r="J6" s="43">
        <v>0.88888900000000004</v>
      </c>
      <c r="K6" s="42">
        <v>0.84210499999999999</v>
      </c>
      <c r="L6" s="41">
        <v>0.84027799999999997</v>
      </c>
      <c r="N6" s="44">
        <v>12</v>
      </c>
      <c r="O6" s="115" t="s">
        <v>13</v>
      </c>
      <c r="P6" s="42">
        <v>0.82352899999999996</v>
      </c>
      <c r="Q6" s="42">
        <v>0.79268300000000003</v>
      </c>
      <c r="R6" s="42">
        <v>0.90277799999999997</v>
      </c>
      <c r="S6" s="43">
        <v>0.84415600000000002</v>
      </c>
      <c r="T6" s="42">
        <v>0.87955700000000003</v>
      </c>
      <c r="U6" s="43">
        <v>0.79411799999999999</v>
      </c>
      <c r="V6" s="42">
        <v>0.78947400000000001</v>
      </c>
      <c r="W6" s="43">
        <v>0.83333299999999999</v>
      </c>
      <c r="X6" s="42">
        <v>0.81081099999999995</v>
      </c>
      <c r="Y6" s="41">
        <v>0.80902799999999997</v>
      </c>
    </row>
    <row r="7" spans="1:25" x14ac:dyDescent="0.35">
      <c r="A7" s="44">
        <v>3</v>
      </c>
      <c r="B7" s="115" t="s">
        <v>13</v>
      </c>
      <c r="C7" s="42">
        <v>0.860294</v>
      </c>
      <c r="D7" s="42">
        <v>0.83116900000000005</v>
      </c>
      <c r="E7" s="42">
        <v>0.91428600000000004</v>
      </c>
      <c r="F7" s="43">
        <v>0.87074799999999997</v>
      </c>
      <c r="G7" s="42">
        <v>0.940909</v>
      </c>
      <c r="H7" s="43">
        <v>0.82352899999999996</v>
      </c>
      <c r="I7" s="42">
        <v>0.88888900000000004</v>
      </c>
      <c r="J7" s="43">
        <v>0.8</v>
      </c>
      <c r="K7" s="42">
        <v>0.84210499999999999</v>
      </c>
      <c r="L7" s="41">
        <v>0.864286</v>
      </c>
      <c r="N7" s="44">
        <v>3</v>
      </c>
      <c r="O7" s="115" t="s">
        <v>13</v>
      </c>
      <c r="P7" s="42">
        <v>0.85294099999999995</v>
      </c>
      <c r="Q7" s="42">
        <v>0.83783799999999997</v>
      </c>
      <c r="R7" s="42">
        <v>0.885714</v>
      </c>
      <c r="S7" s="43">
        <v>0.86111099999999996</v>
      </c>
      <c r="T7" s="42">
        <v>0.91623399999999999</v>
      </c>
      <c r="U7" s="43">
        <v>0.82352899999999996</v>
      </c>
      <c r="V7" s="42">
        <v>0.88888900000000004</v>
      </c>
      <c r="W7" s="43">
        <v>0.8</v>
      </c>
      <c r="X7" s="42">
        <v>0.84210499999999999</v>
      </c>
      <c r="Y7" s="41">
        <v>0.83571399999999996</v>
      </c>
    </row>
    <row r="8" spans="1:25" x14ac:dyDescent="0.35">
      <c r="A8" s="44">
        <v>1234</v>
      </c>
      <c r="B8" s="115" t="s">
        <v>13</v>
      </c>
      <c r="C8" s="42">
        <v>0.92647100000000004</v>
      </c>
      <c r="D8" s="42">
        <v>0.92307700000000004</v>
      </c>
      <c r="E8" s="42">
        <v>0.94736799999999999</v>
      </c>
      <c r="F8" s="42">
        <v>0.93506500000000004</v>
      </c>
      <c r="G8" s="41">
        <v>0.98508799999999996</v>
      </c>
      <c r="H8" s="43">
        <v>0.88235300000000005</v>
      </c>
      <c r="I8" s="42">
        <v>0.8125</v>
      </c>
      <c r="J8" s="43">
        <v>0.92857100000000004</v>
      </c>
      <c r="K8" s="42">
        <v>0.86666699999999997</v>
      </c>
      <c r="L8" s="41">
        <v>0.90357100000000001</v>
      </c>
      <c r="N8" s="44">
        <v>1234</v>
      </c>
      <c r="O8" s="115" t="s">
        <v>13</v>
      </c>
      <c r="P8" s="42">
        <v>0.80147100000000004</v>
      </c>
      <c r="Q8" s="42">
        <v>0.79518100000000003</v>
      </c>
      <c r="R8" s="42">
        <v>0.868421</v>
      </c>
      <c r="S8" s="42">
        <v>0.83018899999999995</v>
      </c>
      <c r="T8" s="41">
        <v>0.86885999999999997</v>
      </c>
      <c r="U8" s="43">
        <v>0.79411799999999999</v>
      </c>
      <c r="V8" s="42">
        <v>0.66666700000000001</v>
      </c>
      <c r="W8" s="43">
        <v>1</v>
      </c>
      <c r="X8" s="42">
        <v>0.8</v>
      </c>
      <c r="Y8" s="41">
        <v>0.96071399999999996</v>
      </c>
    </row>
    <row r="9" spans="1:25" x14ac:dyDescent="0.35">
      <c r="A9" s="44">
        <v>987</v>
      </c>
      <c r="B9" s="115" t="s">
        <v>13</v>
      </c>
      <c r="C9" s="42">
        <v>0.88235300000000005</v>
      </c>
      <c r="D9" s="42">
        <v>0.83908000000000005</v>
      </c>
      <c r="E9" s="42">
        <v>0.973333</v>
      </c>
      <c r="F9" s="42">
        <v>0.90123500000000001</v>
      </c>
      <c r="G9" s="41">
        <v>0.959781</v>
      </c>
      <c r="H9" s="43">
        <v>0.82352899999999996</v>
      </c>
      <c r="I9" s="42">
        <v>0.8</v>
      </c>
      <c r="J9" s="43">
        <v>0.8</v>
      </c>
      <c r="K9" s="42">
        <v>0.8</v>
      </c>
      <c r="L9" s="41">
        <v>0.894737</v>
      </c>
      <c r="N9" s="44">
        <v>987</v>
      </c>
      <c r="O9" s="115" t="s">
        <v>13</v>
      </c>
      <c r="P9" s="42">
        <v>0.80882399999999999</v>
      </c>
      <c r="Q9" s="42">
        <v>0.769231</v>
      </c>
      <c r="R9" s="42">
        <v>0.93333299999999997</v>
      </c>
      <c r="S9" s="42">
        <v>0.84337300000000004</v>
      </c>
      <c r="T9" s="41">
        <v>0.84010899999999999</v>
      </c>
      <c r="U9" s="43">
        <v>0.82352899999999996</v>
      </c>
      <c r="V9" s="42">
        <v>0.736842</v>
      </c>
      <c r="W9" s="43">
        <v>0.93333299999999997</v>
      </c>
      <c r="X9" s="42">
        <v>0.82352899999999996</v>
      </c>
      <c r="Y9" s="41">
        <v>0.85263199999999995</v>
      </c>
    </row>
    <row r="10" spans="1:25" x14ac:dyDescent="0.35">
      <c r="A10" s="44">
        <v>567</v>
      </c>
      <c r="B10" s="115" t="s">
        <v>13</v>
      </c>
      <c r="C10" s="42">
        <v>0.95588200000000001</v>
      </c>
      <c r="D10" s="42">
        <v>0.95714299999999997</v>
      </c>
      <c r="E10" s="42">
        <v>0.95714299999999997</v>
      </c>
      <c r="F10" s="42">
        <v>0.95714299999999997</v>
      </c>
      <c r="G10" s="42">
        <v>0.99393900000000002</v>
      </c>
      <c r="H10" s="43">
        <v>0.735294</v>
      </c>
      <c r="I10" s="42">
        <v>0.82352899999999996</v>
      </c>
      <c r="J10" s="43">
        <v>0.7</v>
      </c>
      <c r="K10" s="42">
        <v>0.75675700000000001</v>
      </c>
      <c r="L10" s="41">
        <v>0.82142899999999996</v>
      </c>
      <c r="N10" s="44">
        <v>567</v>
      </c>
      <c r="O10" s="115" t="s">
        <v>13</v>
      </c>
      <c r="P10" s="42">
        <v>0.83823499999999995</v>
      </c>
      <c r="Q10" s="42">
        <v>0.83333299999999999</v>
      </c>
      <c r="R10" s="42">
        <v>0.85714299999999999</v>
      </c>
      <c r="S10" s="42">
        <v>0.84506999999999999</v>
      </c>
      <c r="T10" s="42">
        <v>0.91839800000000005</v>
      </c>
      <c r="U10" s="43">
        <v>0.85294099999999995</v>
      </c>
      <c r="V10" s="42">
        <v>0.82608700000000002</v>
      </c>
      <c r="W10" s="43">
        <v>0.95</v>
      </c>
      <c r="X10" s="42">
        <v>0.88372099999999998</v>
      </c>
      <c r="Y10" s="41">
        <v>0.83928599999999998</v>
      </c>
    </row>
    <row r="11" spans="1:25" x14ac:dyDescent="0.35">
      <c r="A11" s="44">
        <v>7</v>
      </c>
      <c r="B11" s="115" t="s">
        <v>13</v>
      </c>
      <c r="C11" s="42">
        <v>0.91911799999999999</v>
      </c>
      <c r="D11" s="41">
        <v>0.88461500000000004</v>
      </c>
      <c r="E11" s="42">
        <v>0.971831</v>
      </c>
      <c r="F11" s="42">
        <v>0.92617400000000005</v>
      </c>
      <c r="G11" s="42">
        <v>0.97269799999999995</v>
      </c>
      <c r="H11" s="43">
        <v>0.764706</v>
      </c>
      <c r="I11" s="42">
        <v>0.78947400000000001</v>
      </c>
      <c r="J11" s="43">
        <v>0.78947400000000001</v>
      </c>
      <c r="K11" s="42">
        <v>0.78947400000000001</v>
      </c>
      <c r="L11" s="41">
        <v>0.81403499999999995</v>
      </c>
      <c r="N11" s="44">
        <v>7</v>
      </c>
      <c r="O11" s="115" t="s">
        <v>13</v>
      </c>
      <c r="P11" s="42">
        <v>0.79411799999999999</v>
      </c>
      <c r="Q11" s="41">
        <v>0.77215199999999995</v>
      </c>
      <c r="R11" s="42">
        <v>0.859155</v>
      </c>
      <c r="S11" s="42">
        <v>0.81333299999999997</v>
      </c>
      <c r="T11" s="42">
        <v>0.87475599999999998</v>
      </c>
      <c r="U11" s="43">
        <v>0.82352899999999996</v>
      </c>
      <c r="V11" s="42">
        <v>0.80952400000000002</v>
      </c>
      <c r="W11" s="43">
        <v>0.894737</v>
      </c>
      <c r="X11" s="42">
        <v>0.85</v>
      </c>
      <c r="Y11" s="41">
        <v>0.877193</v>
      </c>
    </row>
    <row r="12" spans="1:25" x14ac:dyDescent="0.35">
      <c r="A12" s="44">
        <v>7890</v>
      </c>
      <c r="B12" s="115" t="s">
        <v>13</v>
      </c>
      <c r="C12" s="42">
        <v>0.95588200000000001</v>
      </c>
      <c r="D12" s="43">
        <v>0.93670900000000001</v>
      </c>
      <c r="E12" s="42">
        <v>0.98666699999999996</v>
      </c>
      <c r="F12" s="41">
        <v>0.96103899999999998</v>
      </c>
      <c r="G12" s="42">
        <v>0.99016400000000004</v>
      </c>
      <c r="H12" s="43">
        <v>0.70588200000000001</v>
      </c>
      <c r="I12" s="42">
        <v>0.631579</v>
      </c>
      <c r="J12" s="43">
        <v>0.8</v>
      </c>
      <c r="K12" s="42">
        <v>0.70588200000000001</v>
      </c>
      <c r="L12" s="41">
        <v>0.71228100000000005</v>
      </c>
      <c r="N12" s="44">
        <v>7890</v>
      </c>
      <c r="O12" s="115" t="s">
        <v>13</v>
      </c>
      <c r="P12" s="42">
        <v>0.88235300000000005</v>
      </c>
      <c r="Q12" s="43">
        <v>0.89333300000000004</v>
      </c>
      <c r="R12" s="42">
        <v>0.89333300000000004</v>
      </c>
      <c r="S12" s="41">
        <v>0.89333300000000004</v>
      </c>
      <c r="T12" s="42">
        <v>0.95387999999999995</v>
      </c>
      <c r="U12" s="43">
        <v>0.735294</v>
      </c>
      <c r="V12" s="42">
        <v>0.66666700000000001</v>
      </c>
      <c r="W12" s="43">
        <v>0.8</v>
      </c>
      <c r="X12" s="42">
        <v>0.72727299999999995</v>
      </c>
      <c r="Y12" s="41">
        <v>0.70526299999999997</v>
      </c>
    </row>
    <row r="13" spans="1:25" x14ac:dyDescent="0.35">
      <c r="A13" s="45">
        <v>76</v>
      </c>
      <c r="B13" s="115" t="s">
        <v>13</v>
      </c>
      <c r="C13" s="42">
        <v>0.90441199999999999</v>
      </c>
      <c r="D13" s="43">
        <v>0.86585400000000001</v>
      </c>
      <c r="E13" s="42">
        <v>0.972603</v>
      </c>
      <c r="F13" s="41">
        <v>0.91612899999999997</v>
      </c>
      <c r="G13" s="42">
        <v>0.96368799999999999</v>
      </c>
      <c r="H13" s="43">
        <v>0.82352899999999996</v>
      </c>
      <c r="I13" s="42">
        <v>0.82352899999999996</v>
      </c>
      <c r="J13" s="43">
        <v>0.82352899999999996</v>
      </c>
      <c r="K13" s="42">
        <v>0.82352899999999996</v>
      </c>
      <c r="L13" s="41">
        <v>0.86851199999999995</v>
      </c>
      <c r="N13" s="45">
        <v>76</v>
      </c>
      <c r="O13" s="115" t="s">
        <v>13</v>
      </c>
      <c r="P13" s="42">
        <v>0.860294</v>
      </c>
      <c r="Q13" s="43">
        <v>0.84615399999999996</v>
      </c>
      <c r="R13" s="42">
        <v>0.90410999999999997</v>
      </c>
      <c r="S13" s="41">
        <v>0.87417199999999995</v>
      </c>
      <c r="T13" s="42">
        <v>0.89682499999999998</v>
      </c>
      <c r="U13" s="43">
        <v>0.735294</v>
      </c>
      <c r="V13" s="42">
        <v>0.75</v>
      </c>
      <c r="W13" s="43">
        <v>0.70588200000000001</v>
      </c>
      <c r="X13" s="42">
        <v>0.72727299999999995</v>
      </c>
      <c r="Y13" s="41">
        <v>0.84082999999999997</v>
      </c>
    </row>
    <row r="14" spans="1:25" x14ac:dyDescent="0.35">
      <c r="A14" s="46" t="s">
        <v>14</v>
      </c>
      <c r="B14" s="61"/>
      <c r="C14" s="50">
        <f>AVERAGE(C4:C13)</f>
        <v>0.90661770000000019</v>
      </c>
      <c r="D14" s="49">
        <f t="shared" ref="D14:L14" si="0">AVERAGE(D4:D13)</f>
        <v>0.8829950000000002</v>
      </c>
      <c r="E14" s="50">
        <f t="shared" si="0"/>
        <v>0.95087030000000006</v>
      </c>
      <c r="F14" s="48">
        <f t="shared" si="0"/>
        <v>0.91511469999999995</v>
      </c>
      <c r="G14" s="50">
        <f t="shared" si="0"/>
        <v>0.9664870000000001</v>
      </c>
      <c r="H14" s="51">
        <f t="shared" si="0"/>
        <v>0.79999979999999993</v>
      </c>
      <c r="I14" s="51">
        <f t="shared" si="0"/>
        <v>0.7978194999999999</v>
      </c>
      <c r="J14" s="51">
        <f t="shared" si="0"/>
        <v>0.83328439999999993</v>
      </c>
      <c r="K14" s="51">
        <f t="shared" si="0"/>
        <v>0.81263079999999999</v>
      </c>
      <c r="L14" s="52">
        <f t="shared" si="0"/>
        <v>0.84379020000000016</v>
      </c>
      <c r="N14" s="46" t="s">
        <v>14</v>
      </c>
      <c r="O14" s="61"/>
      <c r="P14" s="50">
        <f>AVERAGE(P4:P13)</f>
        <v>0.83897060000000001</v>
      </c>
      <c r="Q14" s="49">
        <f t="shared" ref="Q14:Y14" si="1">AVERAGE(Q4:Q13)</f>
        <v>0.82582149999999999</v>
      </c>
      <c r="R14" s="50">
        <f t="shared" si="1"/>
        <v>0.88594740000000005</v>
      </c>
      <c r="S14" s="48">
        <f t="shared" si="1"/>
        <v>0.85414139999999994</v>
      </c>
      <c r="T14" s="50">
        <f t="shared" si="1"/>
        <v>0.89913149999999997</v>
      </c>
      <c r="U14" s="51">
        <f t="shared" si="1"/>
        <v>0.80588230000000005</v>
      </c>
      <c r="V14" s="51">
        <f t="shared" si="1"/>
        <v>0.78810170000000013</v>
      </c>
      <c r="W14" s="51">
        <f t="shared" si="1"/>
        <v>0.86220470000000005</v>
      </c>
      <c r="X14" s="51">
        <f t="shared" si="1"/>
        <v>0.81899870000000008</v>
      </c>
      <c r="Y14" s="52">
        <f t="shared" si="1"/>
        <v>0.85260630000000004</v>
      </c>
    </row>
    <row r="15" spans="1:25" x14ac:dyDescent="0.35">
      <c r="A15" s="53" t="s">
        <v>15</v>
      </c>
      <c r="B15" s="62"/>
      <c r="C15" s="57">
        <f>_xlfn.STDEV.S(C4:C13)</f>
        <v>3.5015548670237595E-2</v>
      </c>
      <c r="D15" s="56">
        <f t="shared" ref="D15:L15" si="2">_xlfn.STDEV.S(D4:D13)</f>
        <v>4.5730456726829689E-2</v>
      </c>
      <c r="E15" s="57">
        <f t="shared" si="2"/>
        <v>3.2203156801952043E-2</v>
      </c>
      <c r="F15" s="55">
        <f t="shared" si="2"/>
        <v>3.2550000314217446E-2</v>
      </c>
      <c r="G15" s="57">
        <f t="shared" si="2"/>
        <v>1.8953170030953204E-2</v>
      </c>
      <c r="H15" s="57">
        <f t="shared" si="2"/>
        <v>6.1694665547895371E-2</v>
      </c>
      <c r="I15" s="57">
        <f t="shared" si="2"/>
        <v>7.1599241338702602E-2</v>
      </c>
      <c r="J15" s="57">
        <f t="shared" si="2"/>
        <v>7.4339777901799589E-2</v>
      </c>
      <c r="K15" s="57">
        <f t="shared" si="2"/>
        <v>5.7517841509878945E-2</v>
      </c>
      <c r="L15" s="55">
        <f t="shared" si="2"/>
        <v>5.6513831177862996E-2</v>
      </c>
      <c r="N15" s="53" t="s">
        <v>15</v>
      </c>
      <c r="O15" s="62"/>
      <c r="P15" s="57">
        <f>_xlfn.STDEV.S(P4:P13)</f>
        <v>3.0504449100636672E-2</v>
      </c>
      <c r="Q15" s="56">
        <f t="shared" ref="Q15:Y15" si="3">_xlfn.STDEV.S(Q4:Q13)</f>
        <v>4.151863956305249E-2</v>
      </c>
      <c r="R15" s="57">
        <f t="shared" si="3"/>
        <v>2.3528234599684211E-2</v>
      </c>
      <c r="S15" s="55">
        <f t="shared" si="3"/>
        <v>2.3440229839601274E-2</v>
      </c>
      <c r="T15" s="57">
        <f t="shared" si="3"/>
        <v>3.3547808066333569E-2</v>
      </c>
      <c r="U15" s="57">
        <f t="shared" si="3"/>
        <v>4.6400574378748567E-2</v>
      </c>
      <c r="V15" s="57">
        <f t="shared" si="3"/>
        <v>8.3106231965880073E-2</v>
      </c>
      <c r="W15" s="57">
        <f t="shared" si="3"/>
        <v>8.9133423394432157E-2</v>
      </c>
      <c r="X15" s="57">
        <f t="shared" si="3"/>
        <v>5.8039560533312107E-2</v>
      </c>
      <c r="Y15" s="55">
        <f t="shared" si="3"/>
        <v>6.9166597049041267E-2</v>
      </c>
    </row>
    <row r="16" spans="1:25" x14ac:dyDescent="0.35">
      <c r="A16" s="40">
        <v>321</v>
      </c>
      <c r="B16" s="110" t="s">
        <v>16</v>
      </c>
      <c r="C16" s="42">
        <v>0.875</v>
      </c>
      <c r="D16" s="58">
        <v>0.84210499999999999</v>
      </c>
      <c r="E16" s="42">
        <v>0.92753600000000003</v>
      </c>
      <c r="F16" s="41">
        <v>0.88275899999999996</v>
      </c>
      <c r="G16" s="42">
        <v>0.95479099999999995</v>
      </c>
      <c r="H16" s="43">
        <v>0.91176500000000005</v>
      </c>
      <c r="I16" s="42">
        <v>0.875</v>
      </c>
      <c r="J16" s="43">
        <v>1</v>
      </c>
      <c r="K16" s="42">
        <v>0.93333299999999997</v>
      </c>
      <c r="L16" s="41">
        <v>0.970696</v>
      </c>
      <c r="N16" s="40">
        <v>321</v>
      </c>
      <c r="O16" s="110" t="s">
        <v>16</v>
      </c>
      <c r="P16" s="42">
        <v>0.77205900000000005</v>
      </c>
      <c r="Q16" s="58">
        <v>0.75</v>
      </c>
      <c r="R16" s="42">
        <v>0.82608700000000002</v>
      </c>
      <c r="S16" s="41">
        <v>0.78620699999999999</v>
      </c>
      <c r="T16" s="42">
        <v>0.89768499999999996</v>
      </c>
      <c r="U16" s="43">
        <v>0.88235300000000005</v>
      </c>
      <c r="V16" s="42">
        <v>0.86956500000000003</v>
      </c>
      <c r="W16" s="43">
        <v>0.95238100000000003</v>
      </c>
      <c r="X16" s="42">
        <v>0.90909099999999998</v>
      </c>
      <c r="Y16" s="41">
        <v>0.96336999999999995</v>
      </c>
    </row>
    <row r="17" spans="1:25" x14ac:dyDescent="0.35">
      <c r="A17" s="44">
        <v>21</v>
      </c>
      <c r="B17" s="110" t="s">
        <v>16</v>
      </c>
      <c r="C17" s="42">
        <v>0.89705900000000005</v>
      </c>
      <c r="D17" s="58">
        <v>0.85</v>
      </c>
      <c r="E17" s="42">
        <v>0.97142899999999999</v>
      </c>
      <c r="F17" s="41">
        <v>0.906667</v>
      </c>
      <c r="G17" s="42">
        <v>0.98917699999999997</v>
      </c>
      <c r="H17" s="43">
        <v>0.85294099999999995</v>
      </c>
      <c r="I17" s="42">
        <v>0.82608700000000002</v>
      </c>
      <c r="J17" s="43">
        <v>0.95</v>
      </c>
      <c r="K17" s="42">
        <v>0.88372099999999998</v>
      </c>
      <c r="L17" s="41">
        <v>0.85714299999999999</v>
      </c>
      <c r="N17" s="44">
        <v>21</v>
      </c>
      <c r="O17" s="110" t="s">
        <v>16</v>
      </c>
      <c r="P17" s="42">
        <v>0.88235300000000005</v>
      </c>
      <c r="Q17" s="58">
        <v>0.86486499999999999</v>
      </c>
      <c r="R17" s="42">
        <v>0.91428600000000004</v>
      </c>
      <c r="S17" s="41">
        <v>0.88888900000000004</v>
      </c>
      <c r="T17" s="42">
        <v>0.95432899999999998</v>
      </c>
      <c r="U17" s="43">
        <v>0.82352899999999996</v>
      </c>
      <c r="V17" s="42">
        <v>0.85</v>
      </c>
      <c r="W17" s="43">
        <v>0.85</v>
      </c>
      <c r="X17" s="42">
        <v>0.85</v>
      </c>
      <c r="Y17" s="41">
        <v>0.88214300000000001</v>
      </c>
    </row>
    <row r="18" spans="1:25" x14ac:dyDescent="0.35">
      <c r="A18" s="44">
        <v>12</v>
      </c>
      <c r="B18" s="110" t="s">
        <v>16</v>
      </c>
      <c r="C18" s="42">
        <v>0.77941199999999999</v>
      </c>
      <c r="D18" s="58">
        <v>0.75</v>
      </c>
      <c r="E18" s="42">
        <v>0.875</v>
      </c>
      <c r="F18" s="41">
        <v>0.80769199999999997</v>
      </c>
      <c r="G18" s="42">
        <v>0.78548200000000001</v>
      </c>
      <c r="H18" s="43">
        <v>0.764706</v>
      </c>
      <c r="I18" s="42">
        <v>0.72727299999999995</v>
      </c>
      <c r="J18" s="43">
        <v>0.88888900000000004</v>
      </c>
      <c r="K18" s="42">
        <v>0.8</v>
      </c>
      <c r="L18" s="41">
        <v>0.77083299999999999</v>
      </c>
      <c r="N18" s="44">
        <v>12</v>
      </c>
      <c r="O18" s="110" t="s">
        <v>16</v>
      </c>
      <c r="P18" s="42">
        <v>0.889706</v>
      </c>
      <c r="Q18" s="58">
        <v>0.88</v>
      </c>
      <c r="R18" s="42">
        <v>0.91666700000000001</v>
      </c>
      <c r="S18" s="41">
        <v>0.89795899999999995</v>
      </c>
      <c r="T18" s="42">
        <v>0.96289100000000005</v>
      </c>
      <c r="U18" s="43">
        <v>0.764706</v>
      </c>
      <c r="V18" s="42">
        <v>0.77777799999999997</v>
      </c>
      <c r="W18" s="43">
        <v>0.77777799999999997</v>
      </c>
      <c r="X18" s="42">
        <v>0.77777799999999997</v>
      </c>
      <c r="Y18" s="41">
        <v>0.86805600000000005</v>
      </c>
    </row>
    <row r="19" spans="1:25" x14ac:dyDescent="0.35">
      <c r="A19" s="44">
        <v>3</v>
      </c>
      <c r="B19" s="110" t="s">
        <v>16</v>
      </c>
      <c r="C19" s="42">
        <v>0.74264699999999995</v>
      </c>
      <c r="D19" s="58">
        <v>0.80701800000000001</v>
      </c>
      <c r="E19" s="42">
        <v>0.65714300000000003</v>
      </c>
      <c r="F19" s="43">
        <v>0.72440899999999997</v>
      </c>
      <c r="G19" s="42">
        <v>0.79242400000000002</v>
      </c>
      <c r="H19" s="43">
        <v>0.61764699999999995</v>
      </c>
      <c r="I19" s="42">
        <v>0.73333300000000001</v>
      </c>
      <c r="J19" s="43">
        <v>0.55000000000000004</v>
      </c>
      <c r="K19" s="42">
        <v>0.62857099999999999</v>
      </c>
      <c r="L19" s="41">
        <v>0.65714300000000003</v>
      </c>
      <c r="N19" s="44">
        <v>3</v>
      </c>
      <c r="O19" s="110" t="s">
        <v>16</v>
      </c>
      <c r="P19" s="42">
        <v>0.86764699999999995</v>
      </c>
      <c r="Q19" s="58">
        <v>0.87142900000000001</v>
      </c>
      <c r="R19" s="42">
        <v>0.87142900000000001</v>
      </c>
      <c r="S19" s="43">
        <v>0.87142900000000001</v>
      </c>
      <c r="T19" s="42">
        <v>0.95389599999999997</v>
      </c>
      <c r="U19" s="43">
        <v>0.82352899999999996</v>
      </c>
      <c r="V19" s="42">
        <v>0.88888900000000004</v>
      </c>
      <c r="W19" s="43">
        <v>0.8</v>
      </c>
      <c r="X19" s="42">
        <v>0.84210499999999999</v>
      </c>
      <c r="Y19" s="41">
        <v>0.86785699999999999</v>
      </c>
    </row>
    <row r="20" spans="1:25" x14ac:dyDescent="0.35">
      <c r="A20" s="44">
        <v>1234</v>
      </c>
      <c r="B20" s="110" t="s">
        <v>16</v>
      </c>
      <c r="C20" s="42">
        <v>0.85294099999999995</v>
      </c>
      <c r="D20" s="58">
        <v>0.85897400000000002</v>
      </c>
      <c r="E20" s="42">
        <v>0.881579</v>
      </c>
      <c r="F20" s="43">
        <v>0.87012999999999996</v>
      </c>
      <c r="G20" s="42">
        <v>0.92675399999999997</v>
      </c>
      <c r="H20" s="43">
        <v>0.88235300000000005</v>
      </c>
      <c r="I20" s="42">
        <v>0.8125</v>
      </c>
      <c r="J20" s="43">
        <v>0.92857100000000004</v>
      </c>
      <c r="K20" s="42">
        <v>0.86666699999999997</v>
      </c>
      <c r="L20" s="41">
        <v>0.93571400000000005</v>
      </c>
      <c r="N20" s="44">
        <v>1234</v>
      </c>
      <c r="O20" s="110" t="s">
        <v>16</v>
      </c>
      <c r="P20" s="42">
        <v>0.85294099999999995</v>
      </c>
      <c r="Q20" s="58">
        <v>0.82558100000000001</v>
      </c>
      <c r="R20" s="42">
        <v>0.93421100000000001</v>
      </c>
      <c r="S20" s="43">
        <v>0.87654299999999996</v>
      </c>
      <c r="T20" s="42">
        <v>0.95986800000000005</v>
      </c>
      <c r="U20" s="43">
        <v>0.94117600000000001</v>
      </c>
      <c r="V20" s="42">
        <v>0.875</v>
      </c>
      <c r="W20" s="43">
        <v>1</v>
      </c>
      <c r="X20" s="42">
        <v>0.93333299999999997</v>
      </c>
      <c r="Y20" s="41">
        <v>0.97499999999999998</v>
      </c>
    </row>
    <row r="21" spans="1:25" x14ac:dyDescent="0.35">
      <c r="A21" s="44">
        <v>987</v>
      </c>
      <c r="B21" s="110" t="s">
        <v>16</v>
      </c>
      <c r="C21" s="42">
        <v>0.889706</v>
      </c>
      <c r="D21" s="58">
        <v>0.85714299999999999</v>
      </c>
      <c r="E21" s="42">
        <v>0.96</v>
      </c>
      <c r="F21" s="43">
        <v>0.90566000000000002</v>
      </c>
      <c r="G21" s="42">
        <v>0.97267800000000004</v>
      </c>
      <c r="H21" s="43">
        <v>0.82352899999999996</v>
      </c>
      <c r="I21" s="42">
        <v>0.736842</v>
      </c>
      <c r="J21" s="43">
        <v>0.93333299999999997</v>
      </c>
      <c r="K21" s="42">
        <v>0.82352899999999996</v>
      </c>
      <c r="L21" s="41">
        <v>0.92280700000000004</v>
      </c>
      <c r="N21" s="44">
        <v>987</v>
      </c>
      <c r="O21" s="110" t="s">
        <v>16</v>
      </c>
      <c r="P21" s="42">
        <v>0.89705900000000005</v>
      </c>
      <c r="Q21" s="58">
        <v>0.87654299999999996</v>
      </c>
      <c r="R21" s="42">
        <v>0.94666700000000004</v>
      </c>
      <c r="S21" s="43">
        <v>0.91025599999999995</v>
      </c>
      <c r="T21" s="42">
        <v>0.97070999999999996</v>
      </c>
      <c r="U21" s="43">
        <v>0.82352899999999996</v>
      </c>
      <c r="V21" s="42">
        <v>0.8</v>
      </c>
      <c r="W21" s="43">
        <v>0.8</v>
      </c>
      <c r="X21" s="42">
        <v>0.8</v>
      </c>
      <c r="Y21" s="41">
        <v>0.92631600000000003</v>
      </c>
    </row>
    <row r="22" spans="1:25" x14ac:dyDescent="0.35">
      <c r="A22" s="44">
        <v>567</v>
      </c>
      <c r="B22" s="110" t="s">
        <v>16</v>
      </c>
      <c r="C22" s="42">
        <v>0.889706</v>
      </c>
      <c r="D22" s="58">
        <v>0.86666699999999997</v>
      </c>
      <c r="E22" s="42">
        <v>0.92857100000000004</v>
      </c>
      <c r="F22" s="43">
        <v>0.89655200000000002</v>
      </c>
      <c r="G22" s="42">
        <v>0.96796499999999996</v>
      </c>
      <c r="H22" s="43">
        <v>0.764706</v>
      </c>
      <c r="I22" s="42">
        <v>0.83333299999999999</v>
      </c>
      <c r="J22" s="43">
        <v>0.75</v>
      </c>
      <c r="K22" s="42">
        <v>0.78947400000000001</v>
      </c>
      <c r="L22" s="41">
        <v>0.83928599999999998</v>
      </c>
      <c r="N22" s="44">
        <v>567</v>
      </c>
      <c r="O22" s="110" t="s">
        <v>16</v>
      </c>
      <c r="P22" s="42">
        <v>0.79411799999999999</v>
      </c>
      <c r="Q22" s="58">
        <v>0.769231</v>
      </c>
      <c r="R22" s="42">
        <v>0.85714299999999999</v>
      </c>
      <c r="S22" s="43">
        <v>0.81081099999999995</v>
      </c>
      <c r="T22" s="42">
        <v>0.90216499999999999</v>
      </c>
      <c r="U22" s="43">
        <v>0.79411799999999999</v>
      </c>
      <c r="V22" s="42">
        <v>0.76</v>
      </c>
      <c r="W22" s="43">
        <v>0.95</v>
      </c>
      <c r="X22" s="42">
        <v>0.84444399999999997</v>
      </c>
      <c r="Y22" s="41">
        <v>0.81785699999999995</v>
      </c>
    </row>
    <row r="23" spans="1:25" x14ac:dyDescent="0.35">
      <c r="A23" s="44">
        <v>7</v>
      </c>
      <c r="B23" s="110" t="s">
        <v>16</v>
      </c>
      <c r="C23" s="42">
        <v>0.93382399999999999</v>
      </c>
      <c r="D23" s="43">
        <v>0.94285699999999995</v>
      </c>
      <c r="E23" s="42">
        <v>0.92957699999999999</v>
      </c>
      <c r="F23" s="43">
        <v>0.93616999999999995</v>
      </c>
      <c r="G23" s="42">
        <v>0.99241599999999996</v>
      </c>
      <c r="H23" s="43">
        <v>0.67647100000000004</v>
      </c>
      <c r="I23" s="42">
        <v>0.72222200000000003</v>
      </c>
      <c r="J23" s="43">
        <v>0.68421100000000001</v>
      </c>
      <c r="K23" s="42">
        <v>0.70270299999999997</v>
      </c>
      <c r="L23" s="41">
        <v>0.83157899999999996</v>
      </c>
      <c r="N23" s="44">
        <v>7</v>
      </c>
      <c r="O23" s="110" t="s">
        <v>16</v>
      </c>
      <c r="P23" s="42">
        <v>0.84558800000000001</v>
      </c>
      <c r="Q23" s="43">
        <v>0.83783799999999997</v>
      </c>
      <c r="R23" s="42">
        <v>0.87323899999999999</v>
      </c>
      <c r="S23" s="43">
        <v>0.85517200000000004</v>
      </c>
      <c r="T23" s="42">
        <v>0.924377</v>
      </c>
      <c r="U23" s="43">
        <v>0.82352899999999996</v>
      </c>
      <c r="V23" s="42">
        <v>0.80952400000000002</v>
      </c>
      <c r="W23" s="43">
        <v>0.894737</v>
      </c>
      <c r="X23" s="42">
        <v>0.85</v>
      </c>
      <c r="Y23" s="41">
        <v>0.86666699999999997</v>
      </c>
    </row>
    <row r="24" spans="1:25" x14ac:dyDescent="0.35">
      <c r="A24" s="44">
        <v>7890</v>
      </c>
      <c r="B24" s="110" t="s">
        <v>16</v>
      </c>
      <c r="C24" s="42">
        <v>0.91911799999999999</v>
      </c>
      <c r="D24" s="43">
        <v>0.89024400000000004</v>
      </c>
      <c r="E24" s="42">
        <v>0.973333</v>
      </c>
      <c r="F24" s="43">
        <v>0.92993599999999998</v>
      </c>
      <c r="G24" s="42">
        <v>0.98601099999999997</v>
      </c>
      <c r="H24" s="43">
        <v>0.735294</v>
      </c>
      <c r="I24" s="42">
        <v>0.63636400000000004</v>
      </c>
      <c r="J24" s="43">
        <v>0.93333299999999997</v>
      </c>
      <c r="K24" s="42">
        <v>0.75675700000000001</v>
      </c>
      <c r="L24" s="41">
        <v>0.77894699999999994</v>
      </c>
      <c r="N24" s="44">
        <v>7890</v>
      </c>
      <c r="O24" s="110" t="s">
        <v>16</v>
      </c>
      <c r="P24" s="42">
        <v>0.86764699999999995</v>
      </c>
      <c r="Q24" s="43">
        <v>0.84337300000000004</v>
      </c>
      <c r="R24" s="42">
        <v>0.93333299999999997</v>
      </c>
      <c r="S24" s="43">
        <v>0.88607599999999997</v>
      </c>
      <c r="T24" s="42">
        <v>0.957596</v>
      </c>
      <c r="U24" s="43">
        <v>0.67647100000000004</v>
      </c>
      <c r="V24" s="42">
        <v>0.59090900000000002</v>
      </c>
      <c r="W24" s="43">
        <v>0.86666699999999997</v>
      </c>
      <c r="X24" s="42">
        <v>0.70270299999999997</v>
      </c>
      <c r="Y24" s="41">
        <v>0.71228100000000005</v>
      </c>
    </row>
    <row r="25" spans="1:25" x14ac:dyDescent="0.35">
      <c r="A25" s="45">
        <v>76</v>
      </c>
      <c r="B25" s="110" t="s">
        <v>16</v>
      </c>
      <c r="C25" s="42">
        <v>0.90441199999999999</v>
      </c>
      <c r="D25" s="43">
        <v>0.86585400000000001</v>
      </c>
      <c r="E25" s="42">
        <v>0.972603</v>
      </c>
      <c r="F25" s="43">
        <v>0.91612899999999997</v>
      </c>
      <c r="G25" s="42">
        <v>0.98651900000000003</v>
      </c>
      <c r="H25" s="43">
        <v>0.79411799999999999</v>
      </c>
      <c r="I25" s="42">
        <v>0.77777799999999997</v>
      </c>
      <c r="J25" s="43">
        <v>0.82352899999999996</v>
      </c>
      <c r="K25" s="42">
        <v>0.8</v>
      </c>
      <c r="L25" s="41">
        <v>0.83045000000000002</v>
      </c>
      <c r="N25" s="45">
        <v>76</v>
      </c>
      <c r="O25" s="110" t="s">
        <v>16</v>
      </c>
      <c r="P25" s="42">
        <v>0.89705900000000005</v>
      </c>
      <c r="Q25" s="43">
        <v>0.85542200000000002</v>
      </c>
      <c r="R25" s="42">
        <v>0.972603</v>
      </c>
      <c r="S25" s="43">
        <v>0.91025599999999995</v>
      </c>
      <c r="T25" s="42">
        <v>0.96368799999999999</v>
      </c>
      <c r="U25" s="43">
        <v>0.764706</v>
      </c>
      <c r="V25" s="42">
        <v>0.764706</v>
      </c>
      <c r="W25" s="43">
        <v>0.764706</v>
      </c>
      <c r="X25" s="42">
        <v>0.764706</v>
      </c>
      <c r="Y25" s="41">
        <v>0.84082999999999997</v>
      </c>
    </row>
    <row r="26" spans="1:25" x14ac:dyDescent="0.35">
      <c r="A26" s="46" t="s">
        <v>14</v>
      </c>
      <c r="B26" s="59"/>
      <c r="C26" s="50">
        <f>AVERAGE(C16:C25)</f>
        <v>0.86838250000000006</v>
      </c>
      <c r="D26" s="49">
        <f t="shared" ref="D26:L26" si="4">AVERAGE(D16:D25)</f>
        <v>0.85308619999999991</v>
      </c>
      <c r="E26" s="50">
        <f t="shared" si="4"/>
        <v>0.9076770999999999</v>
      </c>
      <c r="F26" s="48">
        <f t="shared" si="4"/>
        <v>0.87761040000000001</v>
      </c>
      <c r="G26" s="50">
        <f t="shared" si="4"/>
        <v>0.93542170000000002</v>
      </c>
      <c r="H26" s="51">
        <f t="shared" si="4"/>
        <v>0.78235299999999997</v>
      </c>
      <c r="I26" s="51">
        <f t="shared" si="4"/>
        <v>0.76807320000000001</v>
      </c>
      <c r="J26" s="51">
        <f t="shared" si="4"/>
        <v>0.84418660000000012</v>
      </c>
      <c r="K26" s="51">
        <f t="shared" si="4"/>
        <v>0.7984755</v>
      </c>
      <c r="L26" s="52">
        <f t="shared" si="4"/>
        <v>0.83945979999999987</v>
      </c>
      <c r="N26" s="46" t="s">
        <v>14</v>
      </c>
      <c r="O26" s="59"/>
      <c r="P26" s="50">
        <f>AVERAGE(P16:P25)</f>
        <v>0.85661770000000015</v>
      </c>
      <c r="Q26" s="49">
        <f t="shared" ref="Q26:Y26" si="5">AVERAGE(Q16:Q25)</f>
        <v>0.83742819999999996</v>
      </c>
      <c r="R26" s="50">
        <f t="shared" si="5"/>
        <v>0.90456649999999983</v>
      </c>
      <c r="S26" s="48">
        <f t="shared" si="5"/>
        <v>0.86935980000000002</v>
      </c>
      <c r="T26" s="50">
        <f t="shared" si="5"/>
        <v>0.94472050000000007</v>
      </c>
      <c r="U26" s="51">
        <f t="shared" si="5"/>
        <v>0.81176460000000006</v>
      </c>
      <c r="V26" s="51">
        <f t="shared" si="5"/>
        <v>0.79863709999999988</v>
      </c>
      <c r="W26" s="51">
        <f t="shared" si="5"/>
        <v>0.86562689999999998</v>
      </c>
      <c r="X26" s="51">
        <f t="shared" si="5"/>
        <v>0.82741599999999982</v>
      </c>
      <c r="Y26" s="52">
        <f t="shared" si="5"/>
        <v>0.87203769999999992</v>
      </c>
    </row>
    <row r="27" spans="1:25" x14ac:dyDescent="0.35">
      <c r="A27" s="53" t="s">
        <v>15</v>
      </c>
      <c r="B27" s="60"/>
      <c r="C27" s="57">
        <f>_xlfn.STDEV.S(C16:C25)</f>
        <v>6.136767857983369E-2</v>
      </c>
      <c r="D27" s="56">
        <f t="shared" ref="D27:L27" si="6">_xlfn.STDEV.S(D16:D25)</f>
        <v>5.0240789492646751E-2</v>
      </c>
      <c r="E27" s="57">
        <f t="shared" si="6"/>
        <v>9.4958959468990245E-2</v>
      </c>
      <c r="F27" s="55">
        <f t="shared" si="6"/>
        <v>6.5049078970676702E-2</v>
      </c>
      <c r="G27" s="57">
        <f t="shared" si="6"/>
        <v>7.9677019385976863E-2</v>
      </c>
      <c r="H27" s="57">
        <f t="shared" si="6"/>
        <v>9.1129003035379935E-2</v>
      </c>
      <c r="I27" s="57">
        <f t="shared" si="6"/>
        <v>7.0255310848362187E-2</v>
      </c>
      <c r="J27" s="57">
        <f t="shared" si="6"/>
        <v>0.14217488616582913</v>
      </c>
      <c r="K27" s="57">
        <f t="shared" si="6"/>
        <v>8.8567060865073502E-2</v>
      </c>
      <c r="L27" s="55">
        <f t="shared" si="6"/>
        <v>9.1591744189820426E-2</v>
      </c>
      <c r="N27" s="53" t="s">
        <v>15</v>
      </c>
      <c r="O27" s="60"/>
      <c r="P27" s="57">
        <f>_xlfn.STDEV.S(P16:P25)</f>
        <v>4.2769392381442339E-2</v>
      </c>
      <c r="Q27" s="56">
        <f t="shared" ref="Q27:Y27" si="7">_xlfn.STDEV.S(Q16:Q25)</f>
        <v>4.4777658047041473E-2</v>
      </c>
      <c r="R27" s="57">
        <f t="shared" si="7"/>
        <v>4.5748275681530705E-2</v>
      </c>
      <c r="S27" s="55">
        <f t="shared" si="7"/>
        <v>4.1396802524940116E-2</v>
      </c>
      <c r="T27" s="57">
        <f t="shared" si="7"/>
        <v>2.6613055272637243E-2</v>
      </c>
      <c r="U27" s="57">
        <f t="shared" si="7"/>
        <v>7.0968241296449713E-2</v>
      </c>
      <c r="V27" s="57">
        <f t="shared" si="7"/>
        <v>8.6920273276978918E-2</v>
      </c>
      <c r="W27" s="57">
        <f t="shared" si="7"/>
        <v>8.1860410254218058E-2</v>
      </c>
      <c r="X27" s="57">
        <f t="shared" si="7"/>
        <v>6.8407646339994604E-2</v>
      </c>
      <c r="Y27" s="55">
        <f t="shared" si="7"/>
        <v>7.5634298345613887E-2</v>
      </c>
    </row>
    <row r="28" spans="1:25" x14ac:dyDescent="0.35">
      <c r="A28" s="40">
        <v>321</v>
      </c>
      <c r="B28" s="110" t="s">
        <v>17</v>
      </c>
      <c r="C28" s="42">
        <v>0.860294</v>
      </c>
      <c r="D28" s="43">
        <v>0.83783799999999997</v>
      </c>
      <c r="E28" s="42">
        <v>0.89855099999999999</v>
      </c>
      <c r="F28" s="43">
        <v>0.86713300000000004</v>
      </c>
      <c r="G28" s="42">
        <v>0.96722900000000001</v>
      </c>
      <c r="H28" s="43">
        <v>0.88235300000000005</v>
      </c>
      <c r="I28" s="42">
        <v>0.86956500000000003</v>
      </c>
      <c r="J28" s="43">
        <v>0.95238100000000003</v>
      </c>
      <c r="K28" s="42">
        <v>0.90909099999999998</v>
      </c>
      <c r="L28" s="41">
        <v>0.94871799999999995</v>
      </c>
      <c r="N28" s="40">
        <v>321</v>
      </c>
      <c r="O28" s="110" t="s">
        <v>17</v>
      </c>
      <c r="P28" s="42">
        <v>0.90441199999999999</v>
      </c>
      <c r="Q28" s="43">
        <v>0.87837799999999999</v>
      </c>
      <c r="R28" s="42">
        <v>0.94202900000000001</v>
      </c>
      <c r="S28" s="43">
        <v>0.90909099999999998</v>
      </c>
      <c r="T28" s="42">
        <v>0.97977499999999995</v>
      </c>
      <c r="U28" s="43">
        <v>0.88235300000000005</v>
      </c>
      <c r="V28" s="42">
        <v>0.86956500000000003</v>
      </c>
      <c r="W28" s="43">
        <v>0.95238100000000003</v>
      </c>
      <c r="X28" s="42">
        <v>0.90909099999999998</v>
      </c>
      <c r="Y28" s="41">
        <v>0.96336999999999995</v>
      </c>
    </row>
    <row r="29" spans="1:25" x14ac:dyDescent="0.35">
      <c r="A29" s="44">
        <v>21</v>
      </c>
      <c r="B29" s="110" t="s">
        <v>17</v>
      </c>
      <c r="C29" s="42">
        <v>0.91911799999999999</v>
      </c>
      <c r="D29" s="43">
        <v>0.88311700000000004</v>
      </c>
      <c r="E29" s="42">
        <v>0.97142899999999999</v>
      </c>
      <c r="F29" s="43">
        <v>0.92517000000000005</v>
      </c>
      <c r="G29" s="42">
        <v>0.98235899999999998</v>
      </c>
      <c r="H29" s="43">
        <v>0.79411799999999999</v>
      </c>
      <c r="I29" s="42">
        <v>0.782609</v>
      </c>
      <c r="J29" s="43">
        <v>0.9</v>
      </c>
      <c r="K29" s="42">
        <v>0.83720899999999998</v>
      </c>
      <c r="L29" s="41">
        <v>0.885714</v>
      </c>
      <c r="N29" s="44">
        <v>21</v>
      </c>
      <c r="O29" s="110" t="s">
        <v>17</v>
      </c>
      <c r="P29" s="42">
        <v>0.89705900000000005</v>
      </c>
      <c r="Q29" s="43">
        <v>0.87837799999999999</v>
      </c>
      <c r="R29" s="42">
        <v>0.92857100000000004</v>
      </c>
      <c r="S29" s="43">
        <v>0.90277799999999997</v>
      </c>
      <c r="T29" s="42">
        <v>0.97564899999999999</v>
      </c>
      <c r="U29" s="43">
        <v>0.79411799999999999</v>
      </c>
      <c r="V29" s="42">
        <v>0.782609</v>
      </c>
      <c r="W29" s="43">
        <v>0.9</v>
      </c>
      <c r="X29" s="42">
        <v>0.83720899999999998</v>
      </c>
      <c r="Y29" s="41">
        <v>0.89285700000000001</v>
      </c>
    </row>
    <row r="30" spans="1:25" x14ac:dyDescent="0.35">
      <c r="A30" s="44">
        <v>12</v>
      </c>
      <c r="B30" s="110" t="s">
        <v>17</v>
      </c>
      <c r="C30" s="42">
        <v>0.875</v>
      </c>
      <c r="D30" s="43">
        <v>0.84810099999999999</v>
      </c>
      <c r="E30" s="42">
        <v>0.93055600000000005</v>
      </c>
      <c r="F30" s="43">
        <v>0.88741700000000001</v>
      </c>
      <c r="G30" s="42">
        <v>0.96028599999999997</v>
      </c>
      <c r="H30" s="43">
        <v>0.735294</v>
      </c>
      <c r="I30" s="42">
        <v>0.736842</v>
      </c>
      <c r="J30" s="43">
        <v>0.77777799999999997</v>
      </c>
      <c r="K30" s="42">
        <v>0.75675700000000001</v>
      </c>
      <c r="L30" s="41">
        <v>0.8125</v>
      </c>
      <c r="N30" s="44">
        <v>12</v>
      </c>
      <c r="O30" s="110" t="s">
        <v>17</v>
      </c>
      <c r="P30" s="42">
        <v>0.889706</v>
      </c>
      <c r="Q30" s="43">
        <v>0.85185200000000005</v>
      </c>
      <c r="R30" s="42">
        <v>0.95833299999999999</v>
      </c>
      <c r="S30" s="43">
        <v>0.90196100000000001</v>
      </c>
      <c r="T30" s="42">
        <v>0.95106299999999999</v>
      </c>
      <c r="U30" s="43">
        <v>0.764706</v>
      </c>
      <c r="V30" s="42">
        <v>0.75</v>
      </c>
      <c r="W30" s="43">
        <v>0.83333299999999999</v>
      </c>
      <c r="X30" s="42">
        <v>0.78947400000000001</v>
      </c>
      <c r="Y30" s="41">
        <v>0.80902799999999997</v>
      </c>
    </row>
    <row r="31" spans="1:25" x14ac:dyDescent="0.35">
      <c r="A31" s="44">
        <v>3</v>
      </c>
      <c r="B31" s="110" t="s">
        <v>17</v>
      </c>
      <c r="C31" s="42">
        <v>0.88235300000000005</v>
      </c>
      <c r="D31" s="43">
        <v>0.84615399999999996</v>
      </c>
      <c r="E31" s="42">
        <v>0.94285699999999995</v>
      </c>
      <c r="F31" s="43">
        <v>0.89189200000000002</v>
      </c>
      <c r="G31" s="42">
        <v>0.97770599999999996</v>
      </c>
      <c r="H31" s="43">
        <v>0.79411799999999999</v>
      </c>
      <c r="I31" s="42">
        <v>0.84210499999999999</v>
      </c>
      <c r="J31" s="43">
        <v>0.8</v>
      </c>
      <c r="K31" s="42">
        <v>0.82051300000000005</v>
      </c>
      <c r="L31" s="41">
        <v>0.86785699999999999</v>
      </c>
      <c r="N31" s="44">
        <v>3</v>
      </c>
      <c r="O31" s="110" t="s">
        <v>17</v>
      </c>
      <c r="P31" s="42">
        <v>0.90441199999999999</v>
      </c>
      <c r="Q31" s="43">
        <v>0.86075900000000005</v>
      </c>
      <c r="R31" s="42">
        <v>0.97142899999999999</v>
      </c>
      <c r="S31" s="43">
        <v>0.91275200000000001</v>
      </c>
      <c r="T31" s="42">
        <v>0.97597400000000001</v>
      </c>
      <c r="U31" s="43">
        <v>0.82352899999999996</v>
      </c>
      <c r="V31" s="42">
        <v>0.85</v>
      </c>
      <c r="W31" s="43">
        <v>0.85</v>
      </c>
      <c r="X31" s="42">
        <v>0.85</v>
      </c>
      <c r="Y31" s="41">
        <v>0.85357099999999997</v>
      </c>
    </row>
    <row r="32" spans="1:25" x14ac:dyDescent="0.35">
      <c r="A32" s="44">
        <v>1234</v>
      </c>
      <c r="B32" s="110" t="s">
        <v>17</v>
      </c>
      <c r="C32" s="42">
        <v>0.83823499999999995</v>
      </c>
      <c r="D32" s="43">
        <v>0.8</v>
      </c>
      <c r="E32" s="42">
        <v>0.94736799999999999</v>
      </c>
      <c r="F32" s="43">
        <v>0.86746999999999996</v>
      </c>
      <c r="G32" s="42">
        <v>0.92752199999999996</v>
      </c>
      <c r="H32" s="43">
        <v>0.91176500000000005</v>
      </c>
      <c r="I32" s="42">
        <v>0.82352899999999996</v>
      </c>
      <c r="J32" s="43">
        <v>1</v>
      </c>
      <c r="K32" s="42">
        <v>0.90322599999999997</v>
      </c>
      <c r="L32" s="41">
        <v>0.95</v>
      </c>
      <c r="N32" s="44">
        <v>1234</v>
      </c>
      <c r="O32" s="110" t="s">
        <v>17</v>
      </c>
      <c r="P32" s="42">
        <v>0.83088200000000001</v>
      </c>
      <c r="Q32" s="43">
        <v>0.80459800000000004</v>
      </c>
      <c r="R32" s="42">
        <v>0.92105300000000001</v>
      </c>
      <c r="S32" s="43">
        <v>0.85889599999999999</v>
      </c>
      <c r="T32" s="42">
        <v>0.92576800000000004</v>
      </c>
      <c r="U32" s="43">
        <v>0.85294099999999995</v>
      </c>
      <c r="V32" s="42">
        <v>0.736842</v>
      </c>
      <c r="W32" s="43">
        <v>1</v>
      </c>
      <c r="X32" s="42">
        <v>0.84848500000000004</v>
      </c>
      <c r="Y32" s="41">
        <v>0.94285699999999995</v>
      </c>
    </row>
    <row r="33" spans="1:25" x14ac:dyDescent="0.35">
      <c r="A33" s="44">
        <v>987</v>
      </c>
      <c r="B33" s="110" t="s">
        <v>17</v>
      </c>
      <c r="C33" s="42">
        <v>0.92647100000000004</v>
      </c>
      <c r="D33" s="43">
        <v>0.91139199999999998</v>
      </c>
      <c r="E33" s="42">
        <v>0.96</v>
      </c>
      <c r="F33" s="43">
        <v>0.93506500000000004</v>
      </c>
      <c r="G33" s="42">
        <v>0.98120200000000002</v>
      </c>
      <c r="H33" s="43">
        <v>0.735294</v>
      </c>
      <c r="I33" s="42">
        <v>0.6875</v>
      </c>
      <c r="J33" s="43">
        <v>0.73333300000000001</v>
      </c>
      <c r="K33" s="42">
        <v>0.709677</v>
      </c>
      <c r="L33" s="41">
        <v>0.859649</v>
      </c>
      <c r="N33" s="44">
        <v>987</v>
      </c>
      <c r="O33" s="110" t="s">
        <v>17</v>
      </c>
      <c r="P33" s="42">
        <v>0.88235300000000005</v>
      </c>
      <c r="Q33" s="43">
        <v>0.86419800000000002</v>
      </c>
      <c r="R33" s="42">
        <v>0.93333299999999997</v>
      </c>
      <c r="S33" s="43">
        <v>0.89743600000000001</v>
      </c>
      <c r="T33" s="42">
        <v>0.94896199999999997</v>
      </c>
      <c r="U33" s="43">
        <v>0.764706</v>
      </c>
      <c r="V33" s="42">
        <v>0.68421100000000001</v>
      </c>
      <c r="W33" s="43">
        <v>0.86666699999999997</v>
      </c>
      <c r="X33" s="42">
        <v>0.764706</v>
      </c>
      <c r="Y33" s="41">
        <v>0.84561399999999998</v>
      </c>
    </row>
    <row r="34" spans="1:25" x14ac:dyDescent="0.35">
      <c r="A34" s="44">
        <v>567</v>
      </c>
      <c r="B34" s="110" t="s">
        <v>17</v>
      </c>
      <c r="C34" s="42">
        <v>0.90441199999999999</v>
      </c>
      <c r="D34" s="43">
        <v>0.88</v>
      </c>
      <c r="E34" s="42">
        <v>0.94285699999999995</v>
      </c>
      <c r="F34" s="43">
        <v>0.91034499999999996</v>
      </c>
      <c r="G34" s="42">
        <v>0.97186099999999997</v>
      </c>
      <c r="H34" s="43">
        <v>0.85294099999999995</v>
      </c>
      <c r="I34" s="42">
        <v>0.85714299999999999</v>
      </c>
      <c r="J34" s="43">
        <v>0.9</v>
      </c>
      <c r="K34" s="42">
        <v>0.87804899999999997</v>
      </c>
      <c r="L34" s="41">
        <v>0.86785699999999999</v>
      </c>
      <c r="N34" s="44">
        <v>567</v>
      </c>
      <c r="O34" s="110" t="s">
        <v>17</v>
      </c>
      <c r="P34" s="42">
        <v>0.89705900000000005</v>
      </c>
      <c r="Q34" s="43">
        <v>0.868421</v>
      </c>
      <c r="R34" s="42">
        <v>0.94285699999999995</v>
      </c>
      <c r="S34" s="43">
        <v>0.90410999999999997</v>
      </c>
      <c r="T34" s="42">
        <v>0.972078</v>
      </c>
      <c r="U34" s="43">
        <v>0.85294099999999995</v>
      </c>
      <c r="V34" s="42">
        <v>0.85714299999999999</v>
      </c>
      <c r="W34" s="43">
        <v>0.9</v>
      </c>
      <c r="X34" s="42">
        <v>0.87804899999999997</v>
      </c>
      <c r="Y34" s="41">
        <v>0.88214300000000001</v>
      </c>
    </row>
    <row r="35" spans="1:25" x14ac:dyDescent="0.35">
      <c r="A35" s="44">
        <v>7</v>
      </c>
      <c r="B35" s="110" t="s">
        <v>17</v>
      </c>
      <c r="C35" s="42">
        <v>0.80882399999999999</v>
      </c>
      <c r="D35" s="43">
        <v>0.78481000000000001</v>
      </c>
      <c r="E35" s="42">
        <v>0.87323899999999999</v>
      </c>
      <c r="F35" s="43">
        <v>0.82666700000000004</v>
      </c>
      <c r="G35" s="42">
        <v>0.91105100000000006</v>
      </c>
      <c r="H35" s="43">
        <v>0.70588200000000001</v>
      </c>
      <c r="I35" s="42">
        <v>0.71428599999999998</v>
      </c>
      <c r="J35" s="43">
        <v>0.78947400000000001</v>
      </c>
      <c r="K35" s="42">
        <v>0.75</v>
      </c>
      <c r="L35" s="41">
        <v>0.754386</v>
      </c>
      <c r="N35" s="44">
        <v>7</v>
      </c>
      <c r="O35" s="110" t="s">
        <v>17</v>
      </c>
      <c r="P35" s="42">
        <v>0.889706</v>
      </c>
      <c r="Q35" s="43">
        <v>0.88888900000000004</v>
      </c>
      <c r="R35" s="42">
        <v>0.90140799999999999</v>
      </c>
      <c r="S35" s="43">
        <v>0.89510500000000004</v>
      </c>
      <c r="T35" s="42">
        <v>0.94138699999999997</v>
      </c>
      <c r="U35" s="43">
        <v>0.61764699999999995</v>
      </c>
      <c r="V35" s="42">
        <v>0.66666700000000001</v>
      </c>
      <c r="W35" s="43">
        <v>0.631579</v>
      </c>
      <c r="X35" s="42">
        <v>0.64864900000000003</v>
      </c>
      <c r="Y35" s="41">
        <v>0.68771899999999997</v>
      </c>
    </row>
    <row r="36" spans="1:25" x14ac:dyDescent="0.35">
      <c r="A36" s="44">
        <v>7890</v>
      </c>
      <c r="B36" s="110" t="s">
        <v>17</v>
      </c>
      <c r="C36" s="42">
        <v>0.91176500000000005</v>
      </c>
      <c r="D36" s="43">
        <v>0.89873400000000003</v>
      </c>
      <c r="E36" s="42">
        <v>0.94666700000000004</v>
      </c>
      <c r="F36" s="43">
        <v>0.92207799999999995</v>
      </c>
      <c r="G36" s="42">
        <v>0.97836100000000004</v>
      </c>
      <c r="H36" s="43">
        <v>0.70588200000000001</v>
      </c>
      <c r="I36" s="42">
        <v>0.61904800000000004</v>
      </c>
      <c r="J36" s="43">
        <v>0.86666699999999997</v>
      </c>
      <c r="K36" s="42">
        <v>0.72222200000000003</v>
      </c>
      <c r="L36" s="41">
        <v>0.75789499999999999</v>
      </c>
      <c r="N36" s="44">
        <v>7890</v>
      </c>
      <c r="O36" s="110" t="s">
        <v>17</v>
      </c>
      <c r="P36" s="42">
        <v>0.93382399999999999</v>
      </c>
      <c r="Q36" s="43">
        <v>0.92307700000000004</v>
      </c>
      <c r="R36" s="42">
        <v>0.96</v>
      </c>
      <c r="S36" s="43">
        <v>0.94117600000000001</v>
      </c>
      <c r="T36" s="42">
        <v>0.98229500000000003</v>
      </c>
      <c r="U36" s="43">
        <v>0.735294</v>
      </c>
      <c r="V36" s="42">
        <v>0.63636400000000004</v>
      </c>
      <c r="W36" s="43">
        <v>0.93333299999999997</v>
      </c>
      <c r="X36" s="42">
        <v>0.75675700000000001</v>
      </c>
      <c r="Y36" s="41">
        <v>0.74385999999999997</v>
      </c>
    </row>
    <row r="37" spans="1:25" x14ac:dyDescent="0.35">
      <c r="A37" s="45">
        <v>76</v>
      </c>
      <c r="B37" s="110" t="s">
        <v>17</v>
      </c>
      <c r="C37" s="42">
        <v>0.90441199999999999</v>
      </c>
      <c r="D37" s="43">
        <v>0.86585400000000001</v>
      </c>
      <c r="E37" s="42">
        <v>0.972603</v>
      </c>
      <c r="F37" s="43">
        <v>0.91612899999999997</v>
      </c>
      <c r="G37" s="42">
        <v>0.98271399999999998</v>
      </c>
      <c r="H37" s="43">
        <v>0.79411799999999999</v>
      </c>
      <c r="I37" s="42">
        <v>0.77777799999999997</v>
      </c>
      <c r="J37" s="43">
        <v>0.82352899999999996</v>
      </c>
      <c r="K37" s="42">
        <v>0.8</v>
      </c>
      <c r="L37" s="41">
        <v>0.86505200000000004</v>
      </c>
      <c r="N37" s="45">
        <v>76</v>
      </c>
      <c r="O37" s="110" t="s">
        <v>17</v>
      </c>
      <c r="P37" s="42">
        <v>0.90441199999999999</v>
      </c>
      <c r="Q37" s="43">
        <v>0.875</v>
      </c>
      <c r="R37" s="42">
        <v>0.95890399999999998</v>
      </c>
      <c r="S37" s="43">
        <v>0.91503299999999999</v>
      </c>
      <c r="T37" s="42">
        <v>0.98238700000000001</v>
      </c>
      <c r="U37" s="43">
        <v>0.79411799999999999</v>
      </c>
      <c r="V37" s="42">
        <v>0.75</v>
      </c>
      <c r="W37" s="43">
        <v>0.88235300000000005</v>
      </c>
      <c r="X37" s="42">
        <v>0.81081099999999995</v>
      </c>
      <c r="Y37" s="41">
        <v>0.85813099999999998</v>
      </c>
    </row>
    <row r="38" spans="1:25" x14ac:dyDescent="0.35">
      <c r="A38" s="46" t="s">
        <v>14</v>
      </c>
      <c r="B38" s="59"/>
      <c r="C38" s="50">
        <f>AVERAGE(C28:C37)</f>
        <v>0.88308839999999988</v>
      </c>
      <c r="D38" s="49">
        <f t="shared" ref="D38:L38" si="8">AVERAGE(D28:D37)</f>
        <v>0.85560000000000014</v>
      </c>
      <c r="E38" s="50">
        <f t="shared" si="8"/>
        <v>0.93861269999999997</v>
      </c>
      <c r="F38" s="48">
        <f t="shared" si="8"/>
        <v>0.89493659999999997</v>
      </c>
      <c r="G38" s="50">
        <f t="shared" si="8"/>
        <v>0.96402909999999975</v>
      </c>
      <c r="H38" s="51">
        <f t="shared" si="8"/>
        <v>0.79117649999999995</v>
      </c>
      <c r="I38" s="51">
        <f t="shared" si="8"/>
        <v>0.77104049999999991</v>
      </c>
      <c r="J38" s="51">
        <f t="shared" si="8"/>
        <v>0.85431620000000008</v>
      </c>
      <c r="K38" s="51">
        <f t="shared" si="8"/>
        <v>0.80867440000000013</v>
      </c>
      <c r="L38" s="52">
        <f t="shared" si="8"/>
        <v>0.85696280000000002</v>
      </c>
      <c r="N38" s="46" t="s">
        <v>14</v>
      </c>
      <c r="O38" s="59"/>
      <c r="P38" s="50">
        <f>AVERAGE(P28:P37)</f>
        <v>0.89338250000000008</v>
      </c>
      <c r="Q38" s="49">
        <f t="shared" ref="Q38:Y38" si="9">AVERAGE(Q28:Q37)</f>
        <v>0.86935499999999999</v>
      </c>
      <c r="R38" s="50">
        <f t="shared" si="9"/>
        <v>0.94179170000000012</v>
      </c>
      <c r="S38" s="48">
        <f t="shared" si="9"/>
        <v>0.90383379999999991</v>
      </c>
      <c r="T38" s="50">
        <f t="shared" si="9"/>
        <v>0.96353379999999988</v>
      </c>
      <c r="U38" s="51">
        <f t="shared" si="9"/>
        <v>0.78823529999999997</v>
      </c>
      <c r="V38" s="51">
        <f t="shared" si="9"/>
        <v>0.75834010000000007</v>
      </c>
      <c r="W38" s="51">
        <f t="shared" si="9"/>
        <v>0.87496459999999998</v>
      </c>
      <c r="X38" s="51">
        <f t="shared" si="9"/>
        <v>0.80932309999999996</v>
      </c>
      <c r="Y38" s="52">
        <f t="shared" si="9"/>
        <v>0.84791500000000009</v>
      </c>
    </row>
    <row r="39" spans="1:25" x14ac:dyDescent="0.35">
      <c r="A39" s="53" t="s">
        <v>15</v>
      </c>
      <c r="B39" s="60"/>
      <c r="C39" s="57">
        <f>_xlfn.STDEV.S(C28:C37)</f>
        <v>3.8041640311637467E-2</v>
      </c>
      <c r="D39" s="56">
        <f t="shared" ref="D39:L39" si="10">_xlfn.STDEV.S(D28:D37)</f>
        <v>4.0817362435882874E-2</v>
      </c>
      <c r="E39" s="57">
        <f t="shared" si="10"/>
        <v>3.1288607628727177E-2</v>
      </c>
      <c r="F39" s="55">
        <f t="shared" si="10"/>
        <v>3.3667567166834798E-2</v>
      </c>
      <c r="G39" s="57">
        <f t="shared" si="10"/>
        <v>2.4938850576961234E-2</v>
      </c>
      <c r="H39" s="57">
        <f t="shared" si="10"/>
        <v>7.2641862956791897E-2</v>
      </c>
      <c r="I39" s="57">
        <f t="shared" si="10"/>
        <v>8.1360988035148366E-2</v>
      </c>
      <c r="J39" s="57">
        <f t="shared" si="10"/>
        <v>8.4172230123453179E-2</v>
      </c>
      <c r="K39" s="57">
        <f t="shared" si="10"/>
        <v>7.3241274881494678E-2</v>
      </c>
      <c r="L39" s="55">
        <f t="shared" si="10"/>
        <v>6.7102704288608539E-2</v>
      </c>
      <c r="N39" s="53" t="s">
        <v>15</v>
      </c>
      <c r="O39" s="60"/>
      <c r="P39" s="57">
        <f>_xlfn.STDEV.S(P28:P37)</f>
        <v>2.5996780810323413E-2</v>
      </c>
      <c r="Q39" s="56">
        <f t="shared" ref="Q39:Y39" si="11">_xlfn.STDEV.S(Q28:Q37)</f>
        <v>2.9932345570191008E-2</v>
      </c>
      <c r="R39" s="57">
        <f t="shared" si="11"/>
        <v>2.130420341961755E-2</v>
      </c>
      <c r="S39" s="55">
        <f t="shared" si="11"/>
        <v>2.0462058296596981E-2</v>
      </c>
      <c r="T39" s="57">
        <f t="shared" si="11"/>
        <v>2.0084092548858439E-2</v>
      </c>
      <c r="U39" s="57">
        <f t="shared" si="11"/>
        <v>7.5687265563340017E-2</v>
      </c>
      <c r="V39" s="57">
        <f t="shared" si="11"/>
        <v>8.1990541964640062E-2</v>
      </c>
      <c r="W39" s="57">
        <f t="shared" si="11"/>
        <v>9.8884878715044353E-2</v>
      </c>
      <c r="X39" s="57">
        <f t="shared" si="11"/>
        <v>7.424360708348339E-2</v>
      </c>
      <c r="Y39" s="55">
        <f t="shared" si="11"/>
        <v>8.4115814037023437E-2</v>
      </c>
    </row>
    <row r="40" spans="1:25" x14ac:dyDescent="0.35">
      <c r="A40" s="40">
        <v>321</v>
      </c>
      <c r="B40" s="110" t="s">
        <v>18</v>
      </c>
      <c r="C40" s="42">
        <v>1</v>
      </c>
      <c r="D40" s="43">
        <v>1</v>
      </c>
      <c r="E40" s="42">
        <v>1</v>
      </c>
      <c r="F40" s="43">
        <v>1</v>
      </c>
      <c r="G40" s="42">
        <v>1</v>
      </c>
      <c r="H40" s="43">
        <v>0.88235300000000005</v>
      </c>
      <c r="I40" s="42">
        <v>0.86956500000000003</v>
      </c>
      <c r="J40" s="43">
        <v>0.95238100000000003</v>
      </c>
      <c r="K40" s="42">
        <v>0.90909099999999998</v>
      </c>
      <c r="L40" s="41">
        <v>0.94139200000000001</v>
      </c>
      <c r="N40" s="40">
        <v>321</v>
      </c>
      <c r="O40" s="110" t="s">
        <v>18</v>
      </c>
      <c r="P40" s="42">
        <v>0.96323499999999995</v>
      </c>
      <c r="Q40" s="43">
        <v>0.97058800000000001</v>
      </c>
      <c r="R40" s="42">
        <v>0.95652199999999998</v>
      </c>
      <c r="S40" s="43">
        <v>0.96350400000000003</v>
      </c>
      <c r="T40" s="42">
        <v>0.99340300000000004</v>
      </c>
      <c r="U40" s="43">
        <v>0.82352899999999996</v>
      </c>
      <c r="V40" s="42">
        <v>0.85714299999999999</v>
      </c>
      <c r="W40" s="43">
        <v>0.85714299999999999</v>
      </c>
      <c r="X40" s="42">
        <v>0.85714299999999999</v>
      </c>
      <c r="Y40" s="41">
        <v>0.91208800000000001</v>
      </c>
    </row>
    <row r="41" spans="1:25" x14ac:dyDescent="0.35">
      <c r="A41" s="44">
        <v>21</v>
      </c>
      <c r="B41" s="110" t="s">
        <v>18</v>
      </c>
      <c r="C41" s="42">
        <v>0.95588200000000001</v>
      </c>
      <c r="D41" s="43">
        <v>0.93243200000000004</v>
      </c>
      <c r="E41" s="42">
        <v>0.98571399999999998</v>
      </c>
      <c r="F41" s="43">
        <v>0.95833299999999999</v>
      </c>
      <c r="G41" s="42">
        <v>0.99177499999999996</v>
      </c>
      <c r="H41" s="43">
        <v>0.735294</v>
      </c>
      <c r="I41" s="42">
        <v>0.73912999999999995</v>
      </c>
      <c r="J41" s="43">
        <v>0.85</v>
      </c>
      <c r="K41" s="42">
        <v>0.79069800000000001</v>
      </c>
      <c r="L41" s="41">
        <v>0.86964300000000005</v>
      </c>
      <c r="N41" s="44">
        <v>21</v>
      </c>
      <c r="O41" s="110" t="s">
        <v>18</v>
      </c>
      <c r="P41" s="42">
        <v>0.95588200000000001</v>
      </c>
      <c r="Q41" s="43">
        <v>0.95714299999999997</v>
      </c>
      <c r="R41" s="42">
        <v>0.95714299999999997</v>
      </c>
      <c r="S41" s="43">
        <v>0.95714299999999997</v>
      </c>
      <c r="T41" s="42">
        <v>0.99231599999999998</v>
      </c>
      <c r="U41" s="43">
        <v>0.79411799999999999</v>
      </c>
      <c r="V41" s="42">
        <v>0.782609</v>
      </c>
      <c r="W41" s="43">
        <v>0.9</v>
      </c>
      <c r="X41" s="42">
        <v>0.83720899999999998</v>
      </c>
      <c r="Y41" s="41">
        <v>0.87142900000000001</v>
      </c>
    </row>
    <row r="42" spans="1:25" x14ac:dyDescent="0.35">
      <c r="A42" s="44">
        <v>12</v>
      </c>
      <c r="B42" s="110" t="s">
        <v>18</v>
      </c>
      <c r="C42" s="42">
        <v>0.99264699999999995</v>
      </c>
      <c r="D42" s="43">
        <v>0.98630099999999998</v>
      </c>
      <c r="E42" s="42">
        <v>1</v>
      </c>
      <c r="F42" s="43">
        <v>0.99310299999999996</v>
      </c>
      <c r="G42" s="42">
        <v>0.99989099999999997</v>
      </c>
      <c r="H42" s="43">
        <v>0.764706</v>
      </c>
      <c r="I42" s="42">
        <v>0.72727299999999995</v>
      </c>
      <c r="J42" s="43">
        <v>0.88888900000000004</v>
      </c>
      <c r="K42" s="42">
        <v>0.8</v>
      </c>
      <c r="L42" s="41">
        <v>0.84722200000000003</v>
      </c>
      <c r="N42" s="44">
        <v>12</v>
      </c>
      <c r="O42" s="110" t="s">
        <v>18</v>
      </c>
      <c r="P42" s="42">
        <v>1</v>
      </c>
      <c r="Q42" s="43">
        <v>1</v>
      </c>
      <c r="R42" s="42">
        <v>1</v>
      </c>
      <c r="S42" s="43">
        <v>1</v>
      </c>
      <c r="T42" s="42">
        <v>1</v>
      </c>
      <c r="U42" s="43">
        <v>0.82352899999999996</v>
      </c>
      <c r="V42" s="42">
        <v>0.8</v>
      </c>
      <c r="W42" s="43">
        <v>0.88888900000000004</v>
      </c>
      <c r="X42" s="42">
        <v>0.84210499999999999</v>
      </c>
      <c r="Y42" s="41">
        <v>0.81944399999999995</v>
      </c>
    </row>
    <row r="43" spans="1:25" x14ac:dyDescent="0.35">
      <c r="A43" s="44">
        <v>3</v>
      </c>
      <c r="B43" s="110" t="s">
        <v>18</v>
      </c>
      <c r="C43" s="42">
        <v>0.94852899999999996</v>
      </c>
      <c r="D43" s="43">
        <v>0.93150699999999997</v>
      </c>
      <c r="E43" s="42">
        <v>0.97142899999999999</v>
      </c>
      <c r="F43" s="43">
        <v>0.95104900000000003</v>
      </c>
      <c r="G43" s="42">
        <v>0.99437200000000003</v>
      </c>
      <c r="H43" s="43">
        <v>0.764706</v>
      </c>
      <c r="I43" s="42">
        <v>0.8</v>
      </c>
      <c r="J43" s="43">
        <v>0.8</v>
      </c>
      <c r="K43" s="42">
        <v>0.8</v>
      </c>
      <c r="L43" s="41">
        <v>0.90357100000000001</v>
      </c>
      <c r="N43" s="44">
        <v>3</v>
      </c>
      <c r="O43" s="110" t="s">
        <v>18</v>
      </c>
      <c r="P43" s="42">
        <v>0.93382399999999999</v>
      </c>
      <c r="Q43" s="43">
        <v>0.89610400000000001</v>
      </c>
      <c r="R43" s="42">
        <v>0.98571399999999998</v>
      </c>
      <c r="S43" s="43">
        <v>0.93877600000000005</v>
      </c>
      <c r="T43" s="42">
        <v>0.99047600000000002</v>
      </c>
      <c r="U43" s="43">
        <v>0.85294099999999995</v>
      </c>
      <c r="V43" s="42">
        <v>0.894737</v>
      </c>
      <c r="W43" s="43">
        <v>0.85</v>
      </c>
      <c r="X43" s="42">
        <v>0.87179499999999999</v>
      </c>
      <c r="Y43" s="41">
        <v>0.89285700000000001</v>
      </c>
    </row>
    <row r="44" spans="1:25" x14ac:dyDescent="0.35">
      <c r="A44" s="44">
        <v>1234</v>
      </c>
      <c r="B44" s="110" t="s">
        <v>18</v>
      </c>
      <c r="C44" s="42">
        <v>0.985294</v>
      </c>
      <c r="D44" s="43">
        <v>0.986842</v>
      </c>
      <c r="E44" s="42">
        <v>0.986842</v>
      </c>
      <c r="F44" s="43">
        <v>0.986842</v>
      </c>
      <c r="G44" s="42">
        <v>0.99945200000000001</v>
      </c>
      <c r="H44" s="43">
        <v>0.91176500000000005</v>
      </c>
      <c r="I44" s="42">
        <v>0.82352899999999996</v>
      </c>
      <c r="J44" s="43">
        <v>1</v>
      </c>
      <c r="K44" s="42">
        <v>0.90322599999999997</v>
      </c>
      <c r="L44" s="41">
        <v>0.97499999999999998</v>
      </c>
      <c r="N44" s="44">
        <v>1234</v>
      </c>
      <c r="O44" s="110" t="s">
        <v>18</v>
      </c>
      <c r="P44" s="42">
        <v>0.96323499999999995</v>
      </c>
      <c r="Q44" s="43">
        <v>0.96103899999999998</v>
      </c>
      <c r="R44" s="42">
        <v>0.97368399999999999</v>
      </c>
      <c r="S44" s="43">
        <v>0.96731999999999996</v>
      </c>
      <c r="T44" s="42">
        <v>0.99298200000000003</v>
      </c>
      <c r="U44" s="43">
        <v>0.85294099999999995</v>
      </c>
      <c r="V44" s="42">
        <v>0.764706</v>
      </c>
      <c r="W44" s="43">
        <v>0.92857100000000004</v>
      </c>
      <c r="X44" s="42">
        <v>0.83870999999999996</v>
      </c>
      <c r="Y44" s="41">
        <v>0.94642899999999996</v>
      </c>
    </row>
    <row r="45" spans="1:25" x14ac:dyDescent="0.35">
      <c r="A45" s="44">
        <v>987</v>
      </c>
      <c r="B45" s="110" t="s">
        <v>18</v>
      </c>
      <c r="C45" s="42">
        <v>0.985294</v>
      </c>
      <c r="D45" s="43">
        <v>0.97402599999999995</v>
      </c>
      <c r="E45" s="42">
        <v>1</v>
      </c>
      <c r="F45" s="43">
        <v>0.986842</v>
      </c>
      <c r="G45" s="42">
        <v>0.99989099999999997</v>
      </c>
      <c r="H45" s="43">
        <v>0.735294</v>
      </c>
      <c r="I45" s="42">
        <v>0.6875</v>
      </c>
      <c r="J45" s="43">
        <v>0.73333300000000001</v>
      </c>
      <c r="K45" s="42">
        <v>0.709677</v>
      </c>
      <c r="L45" s="41">
        <v>0.82456099999999999</v>
      </c>
      <c r="N45" s="44">
        <v>987</v>
      </c>
      <c r="O45" s="110" t="s">
        <v>18</v>
      </c>
      <c r="P45" s="42">
        <v>0.99264699999999995</v>
      </c>
      <c r="Q45" s="43">
        <v>0.986842</v>
      </c>
      <c r="R45" s="42">
        <v>1</v>
      </c>
      <c r="S45" s="43">
        <v>0.99337699999999995</v>
      </c>
      <c r="T45" s="42">
        <v>0.99967200000000001</v>
      </c>
      <c r="U45" s="43">
        <v>0.735294</v>
      </c>
      <c r="V45" s="42">
        <v>0.71428599999999998</v>
      </c>
      <c r="W45" s="43">
        <v>0.66666700000000001</v>
      </c>
      <c r="X45" s="42">
        <v>0.68965500000000002</v>
      </c>
      <c r="Y45" s="41">
        <v>0.83157899999999996</v>
      </c>
    </row>
    <row r="46" spans="1:25" x14ac:dyDescent="0.35">
      <c r="A46" s="44">
        <v>567</v>
      </c>
      <c r="B46" s="110" t="s">
        <v>18</v>
      </c>
      <c r="C46" s="42">
        <v>0.99264699999999995</v>
      </c>
      <c r="D46" s="43">
        <v>1</v>
      </c>
      <c r="E46" s="42">
        <v>0.98571399999999998</v>
      </c>
      <c r="F46" s="43">
        <v>0.99280599999999997</v>
      </c>
      <c r="G46" s="42">
        <v>0.99978400000000001</v>
      </c>
      <c r="H46" s="43">
        <v>0.82352899999999996</v>
      </c>
      <c r="I46" s="42">
        <v>0.85</v>
      </c>
      <c r="J46" s="43">
        <v>0.85</v>
      </c>
      <c r="K46" s="42">
        <v>0.85</v>
      </c>
      <c r="L46" s="41">
        <v>0.91071400000000002</v>
      </c>
      <c r="N46" s="44">
        <v>567</v>
      </c>
      <c r="O46" s="110" t="s">
        <v>18</v>
      </c>
      <c r="P46" s="42">
        <v>0.985294</v>
      </c>
      <c r="Q46" s="43">
        <v>1</v>
      </c>
      <c r="R46" s="42">
        <v>0.97142899999999999</v>
      </c>
      <c r="S46" s="43">
        <v>0.98550700000000002</v>
      </c>
      <c r="T46" s="42">
        <v>0.99913399999999997</v>
      </c>
      <c r="U46" s="43">
        <v>0.79411799999999999</v>
      </c>
      <c r="V46" s="42">
        <v>0.84210499999999999</v>
      </c>
      <c r="W46" s="43">
        <v>0.8</v>
      </c>
      <c r="X46" s="42">
        <v>0.82051300000000005</v>
      </c>
      <c r="Y46" s="41">
        <v>0.90357100000000001</v>
      </c>
    </row>
    <row r="47" spans="1:25" x14ac:dyDescent="0.35">
      <c r="A47" s="44">
        <v>7</v>
      </c>
      <c r="B47" s="110" t="s">
        <v>18</v>
      </c>
      <c r="C47" s="42">
        <v>1</v>
      </c>
      <c r="D47" s="43">
        <v>1</v>
      </c>
      <c r="E47" s="42">
        <v>1</v>
      </c>
      <c r="F47" s="43">
        <v>1</v>
      </c>
      <c r="G47" s="42">
        <v>1</v>
      </c>
      <c r="H47" s="43">
        <v>0.82352899999999996</v>
      </c>
      <c r="I47" s="42">
        <v>0.80952400000000002</v>
      </c>
      <c r="J47" s="43">
        <v>0.894737</v>
      </c>
      <c r="K47" s="42">
        <v>0.85</v>
      </c>
      <c r="L47" s="41">
        <v>0.83508800000000005</v>
      </c>
      <c r="N47" s="44">
        <v>7</v>
      </c>
      <c r="O47" s="110" t="s">
        <v>18</v>
      </c>
      <c r="P47" s="42">
        <v>0.92647100000000004</v>
      </c>
      <c r="Q47" s="43">
        <v>0.91780799999999996</v>
      </c>
      <c r="R47" s="42">
        <v>0.943662</v>
      </c>
      <c r="S47" s="43">
        <v>0.93055600000000005</v>
      </c>
      <c r="T47" s="42">
        <v>0.98125700000000005</v>
      </c>
      <c r="U47" s="43">
        <v>0.82352899999999996</v>
      </c>
      <c r="V47" s="42">
        <v>0.782609</v>
      </c>
      <c r="W47" s="43">
        <v>0.94736799999999999</v>
      </c>
      <c r="X47" s="42">
        <v>0.85714299999999999</v>
      </c>
      <c r="Y47" s="41">
        <v>0.80350900000000003</v>
      </c>
    </row>
    <row r="48" spans="1:25" x14ac:dyDescent="0.35">
      <c r="A48" s="44">
        <v>7890</v>
      </c>
      <c r="B48" s="110" t="s">
        <v>18</v>
      </c>
      <c r="C48" s="42">
        <v>1</v>
      </c>
      <c r="D48" s="43">
        <v>1</v>
      </c>
      <c r="E48" s="42">
        <v>1</v>
      </c>
      <c r="F48" s="43">
        <v>1</v>
      </c>
      <c r="G48" s="42">
        <v>1</v>
      </c>
      <c r="H48" s="43">
        <v>0.735294</v>
      </c>
      <c r="I48" s="42">
        <v>0.65</v>
      </c>
      <c r="J48" s="43">
        <v>0.86666699999999997</v>
      </c>
      <c r="K48" s="42">
        <v>0.74285699999999999</v>
      </c>
      <c r="L48" s="41">
        <v>0.69824600000000003</v>
      </c>
      <c r="N48" s="44">
        <v>7890</v>
      </c>
      <c r="O48" s="110" t="s">
        <v>18</v>
      </c>
      <c r="P48" s="42">
        <v>1</v>
      </c>
      <c r="Q48" s="43">
        <v>1</v>
      </c>
      <c r="R48" s="42">
        <v>1</v>
      </c>
      <c r="S48" s="43">
        <v>1</v>
      </c>
      <c r="T48" s="42">
        <v>1</v>
      </c>
      <c r="U48" s="43">
        <v>0.735294</v>
      </c>
      <c r="V48" s="42">
        <v>0.65</v>
      </c>
      <c r="W48" s="43">
        <v>0.86666699999999997</v>
      </c>
      <c r="X48" s="42">
        <v>0.74285699999999999</v>
      </c>
      <c r="Y48" s="41">
        <v>0.71228100000000005</v>
      </c>
    </row>
    <row r="49" spans="1:25" x14ac:dyDescent="0.35">
      <c r="A49" s="45">
        <v>76</v>
      </c>
      <c r="B49" s="110" t="s">
        <v>18</v>
      </c>
      <c r="C49" s="42">
        <v>1</v>
      </c>
      <c r="D49" s="43">
        <v>1</v>
      </c>
      <c r="E49" s="42">
        <v>1</v>
      </c>
      <c r="F49" s="43">
        <v>1</v>
      </c>
      <c r="G49" s="42">
        <v>1</v>
      </c>
      <c r="H49" s="43">
        <v>0.735294</v>
      </c>
      <c r="I49" s="42">
        <v>0.75</v>
      </c>
      <c r="J49" s="43">
        <v>0.70588200000000001</v>
      </c>
      <c r="K49" s="42">
        <v>0.72727299999999995</v>
      </c>
      <c r="L49" s="41">
        <v>0.85121100000000005</v>
      </c>
      <c r="N49" s="45">
        <v>76</v>
      </c>
      <c r="O49" s="110" t="s">
        <v>18</v>
      </c>
      <c r="P49" s="42">
        <v>0.91911799999999999</v>
      </c>
      <c r="Q49" s="43">
        <v>0.88749999999999996</v>
      </c>
      <c r="R49" s="42">
        <v>0.972603</v>
      </c>
      <c r="S49" s="43">
        <v>0.92810499999999996</v>
      </c>
      <c r="T49" s="42">
        <v>0.984236</v>
      </c>
      <c r="U49" s="43">
        <v>0.79411799999999999</v>
      </c>
      <c r="V49" s="42">
        <v>0.77777799999999997</v>
      </c>
      <c r="W49" s="43">
        <v>0.82352899999999996</v>
      </c>
      <c r="X49" s="42">
        <v>0.8</v>
      </c>
      <c r="Y49" s="41">
        <v>0.83564000000000005</v>
      </c>
    </row>
    <row r="50" spans="1:25" x14ac:dyDescent="0.35">
      <c r="A50" s="46" t="s">
        <v>14</v>
      </c>
      <c r="B50" s="59"/>
      <c r="C50" s="50">
        <f>AVERAGE(C40:C49)</f>
        <v>0.98602929999999989</v>
      </c>
      <c r="D50" s="49">
        <f t="shared" ref="D50:L50" si="12">AVERAGE(D40:D49)</f>
        <v>0.98111080000000006</v>
      </c>
      <c r="E50" s="50">
        <f t="shared" si="12"/>
        <v>0.99296989999999996</v>
      </c>
      <c r="F50" s="48">
        <f t="shared" si="12"/>
        <v>0.98689750000000009</v>
      </c>
      <c r="G50" s="50">
        <f t="shared" si="12"/>
        <v>0.99851649999999981</v>
      </c>
      <c r="H50" s="51">
        <f t="shared" si="12"/>
        <v>0.79117639999999989</v>
      </c>
      <c r="I50" s="51">
        <f t="shared" si="12"/>
        <v>0.77065209999999995</v>
      </c>
      <c r="J50" s="51">
        <f t="shared" si="12"/>
        <v>0.85418889999999992</v>
      </c>
      <c r="K50" s="51">
        <f t="shared" si="12"/>
        <v>0.80828219999999984</v>
      </c>
      <c r="L50" s="52">
        <f t="shared" si="12"/>
        <v>0.8656647999999999</v>
      </c>
      <c r="M50" s="15"/>
      <c r="N50" s="46" t="s">
        <v>14</v>
      </c>
      <c r="O50" s="59"/>
      <c r="P50" s="50">
        <f>AVERAGE(P40:P49)</f>
        <v>0.9639705999999999</v>
      </c>
      <c r="Q50" s="49">
        <f t="shared" ref="Q50:Y50" si="13">AVERAGE(Q40:Q49)</f>
        <v>0.95770239999999995</v>
      </c>
      <c r="R50" s="50">
        <f t="shared" si="13"/>
        <v>0.97607569999999977</v>
      </c>
      <c r="S50" s="48">
        <f t="shared" si="13"/>
        <v>0.96642880000000009</v>
      </c>
      <c r="T50" s="50">
        <f t="shared" si="13"/>
        <v>0.99334759999999989</v>
      </c>
      <c r="U50" s="51">
        <f t="shared" si="13"/>
        <v>0.80294109999999974</v>
      </c>
      <c r="V50" s="51">
        <f t="shared" si="13"/>
        <v>0.78659730000000017</v>
      </c>
      <c r="W50" s="51">
        <f t="shared" si="13"/>
        <v>0.85288339999999996</v>
      </c>
      <c r="X50" s="51">
        <f t="shared" si="13"/>
        <v>0.81571300000000002</v>
      </c>
      <c r="Y50" s="52">
        <f t="shared" si="13"/>
        <v>0.85288269999999999</v>
      </c>
    </row>
    <row r="51" spans="1:25" x14ac:dyDescent="0.35">
      <c r="A51" s="53" t="s">
        <v>15</v>
      </c>
      <c r="B51" s="60"/>
      <c r="C51" s="57">
        <f>_xlfn.STDEV.S(C40:C49)</f>
        <v>1.8810526810804636E-2</v>
      </c>
      <c r="D51" s="56">
        <f t="shared" ref="D51:L51" si="14">_xlfn.STDEV.S(D40:D49)</f>
        <v>2.7333640542176026E-2</v>
      </c>
      <c r="E51" s="57">
        <f t="shared" si="14"/>
        <v>1.0018824154227555E-2</v>
      </c>
      <c r="F51" s="55">
        <f t="shared" si="14"/>
        <v>1.7829976009518345E-2</v>
      </c>
      <c r="G51" s="57">
        <f t="shared" si="14"/>
        <v>2.9380267092803049E-3</v>
      </c>
      <c r="H51" s="57">
        <f t="shared" si="14"/>
        <v>6.5693648401247043E-2</v>
      </c>
      <c r="I51" s="57">
        <f t="shared" si="14"/>
        <v>7.1508539293414303E-2</v>
      </c>
      <c r="J51" s="57">
        <f t="shared" si="14"/>
        <v>9.0356780180263413E-2</v>
      </c>
      <c r="K51" s="57">
        <f t="shared" si="14"/>
        <v>6.9657747036333137E-2</v>
      </c>
      <c r="L51" s="55">
        <f t="shared" si="14"/>
        <v>7.6284189526620333E-2</v>
      </c>
      <c r="M51" s="15"/>
      <c r="N51" s="53" t="s">
        <v>15</v>
      </c>
      <c r="O51" s="60"/>
      <c r="P51" s="57">
        <f>_xlfn.STDEV.S(P40:P49)</f>
        <v>3.0306874021141357E-2</v>
      </c>
      <c r="Q51" s="56">
        <f t="shared" ref="Q51:Y51" si="15">_xlfn.STDEV.S(Q40:Q49)</f>
        <v>4.3086688715761039E-2</v>
      </c>
      <c r="R51" s="57">
        <f t="shared" si="15"/>
        <v>2.0113089088396589E-2</v>
      </c>
      <c r="S51" s="55">
        <f t="shared" si="15"/>
        <v>2.780898672811442E-2</v>
      </c>
      <c r="T51" s="57">
        <f t="shared" si="15"/>
        <v>6.6719994704236276E-3</v>
      </c>
      <c r="U51" s="57">
        <f t="shared" si="15"/>
        <v>4.1709799590477249E-2</v>
      </c>
      <c r="V51" s="57">
        <f t="shared" si="15"/>
        <v>7.0244174331873716E-2</v>
      </c>
      <c r="W51" s="57">
        <f t="shared" si="15"/>
        <v>7.9389096577412804E-2</v>
      </c>
      <c r="X51" s="57">
        <f t="shared" si="15"/>
        <v>5.747860730741481E-2</v>
      </c>
      <c r="Y51" s="55">
        <f t="shared" si="15"/>
        <v>6.7365748585282964E-2</v>
      </c>
    </row>
    <row r="54" spans="1:25" ht="19.2" x14ac:dyDescent="0.45">
      <c r="A54" s="2" t="s">
        <v>40</v>
      </c>
    </row>
    <row r="55" spans="1:25" x14ac:dyDescent="0.35">
      <c r="A55" s="24"/>
      <c r="B55" s="124"/>
      <c r="C55" s="124"/>
      <c r="D55" s="125" t="s">
        <v>34</v>
      </c>
      <c r="E55" s="124"/>
      <c r="F55" s="124"/>
      <c r="G55" s="124"/>
      <c r="H55" s="126"/>
      <c r="I55" s="125" t="s">
        <v>35</v>
      </c>
      <c r="J55" s="124"/>
      <c r="K55" s="124"/>
      <c r="L55" s="124"/>
      <c r="M55" s="126"/>
      <c r="N55" s="124" t="s">
        <v>36</v>
      </c>
      <c r="O55" s="124"/>
      <c r="P55" s="124"/>
      <c r="Q55" s="124"/>
      <c r="R55" s="126"/>
    </row>
    <row r="56" spans="1:25" x14ac:dyDescent="0.35">
      <c r="A56" s="25" t="s">
        <v>37</v>
      </c>
      <c r="B56" s="26" t="s">
        <v>12</v>
      </c>
      <c r="C56" s="27" t="s">
        <v>38</v>
      </c>
      <c r="D56" s="28" t="s">
        <v>39</v>
      </c>
      <c r="E56" s="26" t="s">
        <v>28</v>
      </c>
      <c r="F56" s="26" t="s">
        <v>29</v>
      </c>
      <c r="G56" s="26" t="s">
        <v>30</v>
      </c>
      <c r="H56" s="29" t="s">
        <v>31</v>
      </c>
      <c r="I56" s="28" t="s">
        <v>39</v>
      </c>
      <c r="J56" s="26" t="s">
        <v>28</v>
      </c>
      <c r="K56" s="26" t="s">
        <v>29</v>
      </c>
      <c r="L56" s="26" t="s">
        <v>30</v>
      </c>
      <c r="M56" s="29" t="s">
        <v>31</v>
      </c>
      <c r="N56" s="26" t="s">
        <v>39</v>
      </c>
      <c r="O56" s="26" t="s">
        <v>28</v>
      </c>
      <c r="P56" s="26" t="s">
        <v>29</v>
      </c>
      <c r="Q56" s="26" t="s">
        <v>30</v>
      </c>
      <c r="R56" s="29" t="s">
        <v>31</v>
      </c>
    </row>
    <row r="57" spans="1:25" x14ac:dyDescent="0.35">
      <c r="A57" s="118" t="s">
        <v>20</v>
      </c>
      <c r="B57" s="121" t="s">
        <v>13</v>
      </c>
      <c r="C57" s="16" t="s">
        <v>32</v>
      </c>
      <c r="D57" s="30">
        <v>0.79999979999999993</v>
      </c>
      <c r="E57" s="16">
        <v>0.7978194999999999</v>
      </c>
      <c r="F57" s="16">
        <v>0.83328439999999993</v>
      </c>
      <c r="G57" s="17">
        <v>0.81263079999999999</v>
      </c>
      <c r="H57" s="31">
        <v>0.84379020000000016</v>
      </c>
      <c r="I57" s="30">
        <v>0.80588230000000005</v>
      </c>
      <c r="J57" s="16">
        <v>0.78810170000000013</v>
      </c>
      <c r="K57" s="16">
        <v>0.86220470000000005</v>
      </c>
      <c r="L57" s="17">
        <v>0.81899870000000008</v>
      </c>
      <c r="M57" s="31">
        <v>0.85260630000000004</v>
      </c>
      <c r="N57" s="16">
        <f>D57-I57</f>
        <v>-5.8825000000001237E-3</v>
      </c>
      <c r="O57" s="16">
        <f>E57-J57</f>
        <v>9.7177999999997766E-3</v>
      </c>
      <c r="P57" s="16">
        <f>F57-K57</f>
        <v>-2.8920300000000121E-2</v>
      </c>
      <c r="Q57" s="16">
        <f>G57-L57</f>
        <v>-6.3679000000000929E-3</v>
      </c>
      <c r="R57" s="18">
        <f>H57-M57</f>
        <v>-8.8160999999998824E-3</v>
      </c>
    </row>
    <row r="58" spans="1:25" x14ac:dyDescent="0.35">
      <c r="A58" s="119"/>
      <c r="B58" s="122"/>
      <c r="C58" s="19" t="s">
        <v>33</v>
      </c>
      <c r="D58" s="32">
        <v>6.1694665547895371E-2</v>
      </c>
      <c r="E58" s="19">
        <v>7.1599241338702602E-2</v>
      </c>
      <c r="F58" s="19">
        <v>7.4339777901799589E-2</v>
      </c>
      <c r="G58" s="19">
        <v>5.7517841509878945E-2</v>
      </c>
      <c r="H58" s="20">
        <v>5.6513831177862996E-2</v>
      </c>
      <c r="I58" s="32">
        <v>4.6400574378748567E-2</v>
      </c>
      <c r="J58" s="19">
        <v>8.3106231965880073E-2</v>
      </c>
      <c r="K58" s="19">
        <v>8.9133423394432157E-2</v>
      </c>
      <c r="L58" s="19">
        <v>5.8039560533312107E-2</v>
      </c>
      <c r="M58" s="20">
        <v>6.9166597049041267E-2</v>
      </c>
      <c r="N58" s="19">
        <f>-(D58-I58)</f>
        <v>-1.5294091169146803E-2</v>
      </c>
      <c r="O58" s="19">
        <f>-(E58-J58)</f>
        <v>1.1506990627177471E-2</v>
      </c>
      <c r="P58" s="19">
        <f>-(F58-K58)</f>
        <v>1.4793645492632568E-2</v>
      </c>
      <c r="Q58" s="19">
        <f>-(G58-L58)</f>
        <v>5.2171902343316201E-4</v>
      </c>
      <c r="R58" s="20">
        <f>-(H58-M58)</f>
        <v>1.2652765871178272E-2</v>
      </c>
    </row>
    <row r="59" spans="1:25" x14ac:dyDescent="0.35">
      <c r="A59" s="119"/>
      <c r="B59" s="122" t="s">
        <v>16</v>
      </c>
      <c r="C59" s="19" t="s">
        <v>32</v>
      </c>
      <c r="D59" s="32">
        <v>0.78235299999999997</v>
      </c>
      <c r="E59" s="19">
        <v>0.76807320000000001</v>
      </c>
      <c r="F59" s="19">
        <v>0.84418660000000012</v>
      </c>
      <c r="G59" s="21">
        <v>0.7984755</v>
      </c>
      <c r="H59" s="33">
        <v>0.83945979999999987</v>
      </c>
      <c r="I59" s="32">
        <v>0.81176460000000006</v>
      </c>
      <c r="J59" s="19">
        <v>0.79863709999999988</v>
      </c>
      <c r="K59" s="19">
        <v>0.86562689999999998</v>
      </c>
      <c r="L59" s="21">
        <v>0.82741599999999982</v>
      </c>
      <c r="M59" s="33">
        <v>0.87203769999999992</v>
      </c>
      <c r="N59" s="19">
        <f>D59-I59</f>
        <v>-2.9411600000000093E-2</v>
      </c>
      <c r="O59" s="19">
        <f>E59-J59</f>
        <v>-3.0563899999999866E-2</v>
      </c>
      <c r="P59" s="19">
        <f>F59-K59</f>
        <v>-2.1440299999999857E-2</v>
      </c>
      <c r="Q59" s="19">
        <f>G59-L59</f>
        <v>-2.8940499999999814E-2</v>
      </c>
      <c r="R59" s="20">
        <f>H59-M59</f>
        <v>-3.2577900000000048E-2</v>
      </c>
    </row>
    <row r="60" spans="1:25" x14ac:dyDescent="0.35">
      <c r="A60" s="119"/>
      <c r="B60" s="122"/>
      <c r="C60" s="19" t="s">
        <v>33</v>
      </c>
      <c r="D60" s="32">
        <v>9.1129003035379935E-2</v>
      </c>
      <c r="E60" s="19">
        <v>7.0255310848362187E-2</v>
      </c>
      <c r="F60" s="19">
        <v>0.14217488616582913</v>
      </c>
      <c r="G60" s="19">
        <v>8.8567060865073502E-2</v>
      </c>
      <c r="H60" s="20">
        <v>9.1591744189820426E-2</v>
      </c>
      <c r="I60" s="32">
        <v>7.0968241296449713E-2</v>
      </c>
      <c r="J60" s="19">
        <v>8.6920273276978918E-2</v>
      </c>
      <c r="K60" s="19">
        <v>8.1860410254218058E-2</v>
      </c>
      <c r="L60" s="19">
        <v>6.8407646339994604E-2</v>
      </c>
      <c r="M60" s="20">
        <v>7.5634298345613887E-2</v>
      </c>
      <c r="N60" s="19">
        <f>-(D60-I60)</f>
        <v>-2.0160761738930222E-2</v>
      </c>
      <c r="O60" s="19">
        <f>-(E60-J60)</f>
        <v>1.6664962428616731E-2</v>
      </c>
      <c r="P60" s="19">
        <f>-(F60-K60)</f>
        <v>-6.0314475911611071E-2</v>
      </c>
      <c r="Q60" s="19">
        <f>-(G60-L60)</f>
        <v>-2.0159414525078898E-2</v>
      </c>
      <c r="R60" s="20">
        <f>-(H60-M60)</f>
        <v>-1.5957445844206539E-2</v>
      </c>
    </row>
    <row r="61" spans="1:25" x14ac:dyDescent="0.35">
      <c r="A61" s="119"/>
      <c r="B61" s="122" t="s">
        <v>17</v>
      </c>
      <c r="C61" s="19" t="s">
        <v>32</v>
      </c>
      <c r="D61" s="32">
        <v>0.79117649999999995</v>
      </c>
      <c r="E61" s="19">
        <v>0.77104049999999991</v>
      </c>
      <c r="F61" s="19">
        <v>0.85431620000000008</v>
      </c>
      <c r="G61" s="21">
        <v>0.80867440000000013</v>
      </c>
      <c r="H61" s="33">
        <v>0.85696280000000002</v>
      </c>
      <c r="I61" s="32">
        <v>0.78823529999999997</v>
      </c>
      <c r="J61" s="19">
        <v>0.75834010000000007</v>
      </c>
      <c r="K61" s="19">
        <v>0.87496459999999998</v>
      </c>
      <c r="L61" s="21">
        <v>0.80932309999999996</v>
      </c>
      <c r="M61" s="33">
        <v>0.84791500000000009</v>
      </c>
      <c r="N61" s="19">
        <f>D61-I61</f>
        <v>2.9411999999999772E-3</v>
      </c>
      <c r="O61" s="19">
        <f>E61-J61</f>
        <v>1.2700399999999834E-2</v>
      </c>
      <c r="P61" s="19">
        <f>F61-K61</f>
        <v>-2.06483999999999E-2</v>
      </c>
      <c r="Q61" s="19">
        <f>G61-L61</f>
        <v>-6.4869999999983552E-4</v>
      </c>
      <c r="R61" s="20">
        <f>H61-M61</f>
        <v>9.0477999999999392E-3</v>
      </c>
    </row>
    <row r="62" spans="1:25" x14ac:dyDescent="0.35">
      <c r="A62" s="119"/>
      <c r="B62" s="122"/>
      <c r="C62" s="19" t="s">
        <v>33</v>
      </c>
      <c r="D62" s="32">
        <v>7.2641862956791897E-2</v>
      </c>
      <c r="E62" s="19">
        <v>8.1360988035148366E-2</v>
      </c>
      <c r="F62" s="19">
        <v>8.4172230123453179E-2</v>
      </c>
      <c r="G62" s="19">
        <v>7.3241274881494678E-2</v>
      </c>
      <c r="H62" s="20">
        <v>6.7102704288608539E-2</v>
      </c>
      <c r="I62" s="32">
        <v>7.5687265563340017E-2</v>
      </c>
      <c r="J62" s="19">
        <v>8.1990541964640062E-2</v>
      </c>
      <c r="K62" s="19">
        <v>9.8884878715044353E-2</v>
      </c>
      <c r="L62" s="19">
        <v>7.424360708348339E-2</v>
      </c>
      <c r="M62" s="20">
        <v>8.4115814037023437E-2</v>
      </c>
      <c r="N62" s="19">
        <f>-(D62-I62)</f>
        <v>3.0454026065481199E-3</v>
      </c>
      <c r="O62" s="19">
        <f>-(E62-J62)</f>
        <v>6.2955392949169686E-4</v>
      </c>
      <c r="P62" s="19">
        <f>-(F62-K62)</f>
        <v>1.4712648591591174E-2</v>
      </c>
      <c r="Q62" s="19">
        <f>-(G62-L62)</f>
        <v>1.0023322019887121E-3</v>
      </c>
      <c r="R62" s="20">
        <f>-(H62-M62)</f>
        <v>1.7013109748414898E-2</v>
      </c>
    </row>
    <row r="63" spans="1:25" x14ac:dyDescent="0.35">
      <c r="A63" s="119"/>
      <c r="B63" s="122" t="s">
        <v>18</v>
      </c>
      <c r="C63" s="19" t="s">
        <v>32</v>
      </c>
      <c r="D63" s="32">
        <v>0.79117639999999989</v>
      </c>
      <c r="E63" s="19">
        <v>0.77065209999999995</v>
      </c>
      <c r="F63" s="19">
        <v>0.85418889999999992</v>
      </c>
      <c r="G63" s="21">
        <v>0.80828219999999984</v>
      </c>
      <c r="H63" s="33">
        <v>0.8656647999999999</v>
      </c>
      <c r="I63" s="32">
        <v>0.80294109999999974</v>
      </c>
      <c r="J63" s="19">
        <v>0.78659730000000017</v>
      </c>
      <c r="K63" s="19">
        <v>0.85288339999999996</v>
      </c>
      <c r="L63" s="21">
        <v>0.81571300000000002</v>
      </c>
      <c r="M63" s="33">
        <v>0.85288269999999999</v>
      </c>
      <c r="N63" s="19">
        <f>D63-I63</f>
        <v>-1.176469999999985E-2</v>
      </c>
      <c r="O63" s="19">
        <f>E63-J63</f>
        <v>-1.5945200000000215E-2</v>
      </c>
      <c r="P63" s="19">
        <f>F63-K63</f>
        <v>1.3054999999999595E-3</v>
      </c>
      <c r="Q63" s="19">
        <f>G63-L63</f>
        <v>-7.4308000000001817E-3</v>
      </c>
      <c r="R63" s="20">
        <f>H63-M63</f>
        <v>1.2782099999999907E-2</v>
      </c>
    </row>
    <row r="64" spans="1:25" x14ac:dyDescent="0.35">
      <c r="A64" s="120"/>
      <c r="B64" s="123"/>
      <c r="C64" s="22" t="s">
        <v>33</v>
      </c>
      <c r="D64" s="34">
        <v>6.5693648401247043E-2</v>
      </c>
      <c r="E64" s="22">
        <v>7.1508539293414303E-2</v>
      </c>
      <c r="F64" s="22">
        <v>9.0356780180263413E-2</v>
      </c>
      <c r="G64" s="22">
        <v>6.9657747036333137E-2</v>
      </c>
      <c r="H64" s="23">
        <v>7.6284189526620333E-2</v>
      </c>
      <c r="I64" s="34">
        <v>4.1709799590477249E-2</v>
      </c>
      <c r="J64" s="22">
        <v>7.0244174331873716E-2</v>
      </c>
      <c r="K64" s="22">
        <v>7.9389096577412804E-2</v>
      </c>
      <c r="L64" s="22">
        <v>5.747860730741481E-2</v>
      </c>
      <c r="M64" s="23">
        <v>6.7365748585282964E-2</v>
      </c>
      <c r="N64" s="22">
        <f>-(D64-I64)</f>
        <v>-2.3983848810769794E-2</v>
      </c>
      <c r="O64" s="22">
        <f>-(E64-J64)</f>
        <v>-1.2643649615405872E-3</v>
      </c>
      <c r="P64" s="22">
        <f>-(F64-K64)</f>
        <v>-1.0967683602850609E-2</v>
      </c>
      <c r="Q64" s="22">
        <f>-(G64-L64)</f>
        <v>-1.2179139728918327E-2</v>
      </c>
      <c r="R64" s="23">
        <f>-(H64-M64)</f>
        <v>-8.9184409413373689E-3</v>
      </c>
    </row>
    <row r="68" spans="1:25" s="2" customFormat="1" ht="19.2" x14ac:dyDescent="0.45">
      <c r="A68" s="2" t="s">
        <v>21</v>
      </c>
      <c r="N68" s="2" t="s">
        <v>22</v>
      </c>
    </row>
    <row r="69" spans="1:25" x14ac:dyDescent="0.35">
      <c r="A69" s="3" t="s">
        <v>20</v>
      </c>
      <c r="B69" s="1"/>
      <c r="N69" s="3" t="s">
        <v>20</v>
      </c>
    </row>
    <row r="70" spans="1:25" ht="22.8" x14ac:dyDescent="0.35">
      <c r="A70" s="36" t="s">
        <v>19</v>
      </c>
      <c r="B70" s="64" t="s">
        <v>12</v>
      </c>
      <c r="C70" s="37" t="s">
        <v>2</v>
      </c>
      <c r="D70" s="37" t="s">
        <v>3</v>
      </c>
      <c r="E70" s="37" t="s">
        <v>4</v>
      </c>
      <c r="F70" s="38" t="s">
        <v>5</v>
      </c>
      <c r="G70" s="37" t="s">
        <v>6</v>
      </c>
      <c r="H70" s="38" t="s">
        <v>7</v>
      </c>
      <c r="I70" s="37" t="s">
        <v>8</v>
      </c>
      <c r="J70" s="38" t="s">
        <v>9</v>
      </c>
      <c r="K70" s="37" t="s">
        <v>10</v>
      </c>
      <c r="L70" s="39" t="s">
        <v>11</v>
      </c>
      <c r="N70" s="36" t="s">
        <v>19</v>
      </c>
      <c r="O70" s="64" t="s">
        <v>12</v>
      </c>
      <c r="P70" s="37" t="s">
        <v>2</v>
      </c>
      <c r="Q70" s="37" t="s">
        <v>3</v>
      </c>
      <c r="R70" s="37" t="s">
        <v>4</v>
      </c>
      <c r="S70" s="38" t="s">
        <v>5</v>
      </c>
      <c r="T70" s="37" t="s">
        <v>6</v>
      </c>
      <c r="U70" s="38" t="s">
        <v>7</v>
      </c>
      <c r="V70" s="37" t="s">
        <v>8</v>
      </c>
      <c r="W70" s="38" t="s">
        <v>9</v>
      </c>
      <c r="X70" s="37" t="s">
        <v>10</v>
      </c>
      <c r="Y70" s="39" t="s">
        <v>11</v>
      </c>
    </row>
    <row r="71" spans="1:25" x14ac:dyDescent="0.35">
      <c r="A71" s="40">
        <v>321</v>
      </c>
      <c r="B71" s="114" t="s">
        <v>13</v>
      </c>
      <c r="C71" s="42">
        <v>0.84057999999999999</v>
      </c>
      <c r="D71" s="42">
        <v>0.82191800000000004</v>
      </c>
      <c r="E71" s="42">
        <v>0.86956500000000003</v>
      </c>
      <c r="F71" s="43">
        <v>0.84506999999999999</v>
      </c>
      <c r="G71" s="42">
        <v>0.92134000000000005</v>
      </c>
      <c r="H71" s="43">
        <v>0.88235300000000005</v>
      </c>
      <c r="I71" s="42">
        <v>0.84</v>
      </c>
      <c r="J71" s="43">
        <v>1</v>
      </c>
      <c r="K71" s="42">
        <v>0.91304300000000005</v>
      </c>
      <c r="L71" s="41">
        <v>0.90842500000000004</v>
      </c>
      <c r="N71" s="40">
        <v>321</v>
      </c>
      <c r="O71" s="114" t="s">
        <v>13</v>
      </c>
      <c r="P71" s="42">
        <v>0.95652199999999998</v>
      </c>
      <c r="Q71" s="42">
        <v>0.95</v>
      </c>
      <c r="R71" s="42">
        <v>0.96376799999999996</v>
      </c>
      <c r="S71" s="43">
        <v>0.95683499999999999</v>
      </c>
      <c r="T71" s="42">
        <v>0.98309199999999997</v>
      </c>
      <c r="U71" s="43">
        <v>0.85294099999999995</v>
      </c>
      <c r="V71" s="42">
        <v>0.9</v>
      </c>
      <c r="W71" s="43">
        <v>0.85714299999999999</v>
      </c>
      <c r="X71" s="42">
        <v>0.87804899999999997</v>
      </c>
      <c r="Y71" s="41">
        <v>0.93406599999999995</v>
      </c>
    </row>
    <row r="72" spans="1:25" x14ac:dyDescent="0.35">
      <c r="A72" s="44">
        <v>21</v>
      </c>
      <c r="B72" s="115"/>
      <c r="C72" s="42">
        <v>0.90714300000000003</v>
      </c>
      <c r="D72" s="42">
        <v>0.88</v>
      </c>
      <c r="E72" s="42">
        <v>0.94285699999999995</v>
      </c>
      <c r="F72" s="43">
        <v>0.91034499999999996</v>
      </c>
      <c r="G72" s="42">
        <v>0.96173500000000001</v>
      </c>
      <c r="H72" s="43">
        <v>0.79411799999999999</v>
      </c>
      <c r="I72" s="42">
        <v>0.84210499999999999</v>
      </c>
      <c r="J72" s="43">
        <v>0.8</v>
      </c>
      <c r="K72" s="42">
        <v>0.82051300000000005</v>
      </c>
      <c r="L72" s="41">
        <v>0.87142900000000001</v>
      </c>
      <c r="N72" s="44">
        <v>21</v>
      </c>
      <c r="O72" s="115"/>
      <c r="P72" s="42">
        <v>0.95357099999999995</v>
      </c>
      <c r="Q72" s="42">
        <v>0.95035499999999995</v>
      </c>
      <c r="R72" s="42">
        <v>0.95714299999999997</v>
      </c>
      <c r="S72" s="43">
        <v>0.95373699999999995</v>
      </c>
      <c r="T72" s="42">
        <v>0.99408200000000002</v>
      </c>
      <c r="U72" s="43">
        <v>0.735294</v>
      </c>
      <c r="V72" s="42">
        <v>0.72</v>
      </c>
      <c r="W72" s="43">
        <v>0.9</v>
      </c>
      <c r="X72" s="42">
        <v>0.8</v>
      </c>
      <c r="Y72" s="41">
        <v>0.82499999999999996</v>
      </c>
    </row>
    <row r="73" spans="1:25" x14ac:dyDescent="0.35">
      <c r="A73" s="44">
        <v>12</v>
      </c>
      <c r="B73" s="115"/>
      <c r="C73" s="42">
        <v>1</v>
      </c>
      <c r="D73" s="42">
        <v>1</v>
      </c>
      <c r="E73" s="42">
        <v>1</v>
      </c>
      <c r="F73" s="43">
        <v>1</v>
      </c>
      <c r="G73" s="42">
        <v>1</v>
      </c>
      <c r="H73" s="43">
        <v>0.82352899999999996</v>
      </c>
      <c r="I73" s="42">
        <v>0.8</v>
      </c>
      <c r="J73" s="43">
        <v>0.88888900000000004</v>
      </c>
      <c r="K73" s="42">
        <v>0.84210499999999999</v>
      </c>
      <c r="L73" s="41">
        <v>0.875</v>
      </c>
      <c r="N73" s="44">
        <v>12</v>
      </c>
      <c r="O73" s="115"/>
      <c r="P73" s="42">
        <v>0.97569399999999995</v>
      </c>
      <c r="Q73" s="42">
        <v>0.96598600000000001</v>
      </c>
      <c r="R73" s="42">
        <v>0.98611099999999996</v>
      </c>
      <c r="S73" s="43">
        <v>0.97594499999999995</v>
      </c>
      <c r="T73" s="42">
        <v>0.99498500000000001</v>
      </c>
      <c r="U73" s="43">
        <v>0.79411799999999999</v>
      </c>
      <c r="V73" s="42">
        <v>0.78947400000000001</v>
      </c>
      <c r="W73" s="43">
        <v>0.83333299999999999</v>
      </c>
      <c r="X73" s="42">
        <v>0.81081099999999995</v>
      </c>
      <c r="Y73" s="41">
        <v>0.81597200000000003</v>
      </c>
    </row>
    <row r="74" spans="1:25" x14ac:dyDescent="0.35">
      <c r="A74" s="44">
        <v>3</v>
      </c>
      <c r="B74" s="115"/>
      <c r="C74" s="42">
        <v>0.87142900000000001</v>
      </c>
      <c r="D74" s="42">
        <v>0.84210499999999999</v>
      </c>
      <c r="E74" s="42">
        <v>0.91428600000000004</v>
      </c>
      <c r="F74" s="43">
        <v>0.87671200000000005</v>
      </c>
      <c r="G74" s="42">
        <v>0.97387800000000002</v>
      </c>
      <c r="H74" s="43">
        <v>0.764706</v>
      </c>
      <c r="I74" s="42">
        <v>0.83333299999999999</v>
      </c>
      <c r="J74" s="43">
        <v>0.75</v>
      </c>
      <c r="K74" s="42">
        <v>0.78947400000000001</v>
      </c>
      <c r="L74" s="41">
        <v>0.81428599999999995</v>
      </c>
      <c r="N74" s="44">
        <v>3</v>
      </c>
      <c r="O74" s="115"/>
      <c r="P74" s="42">
        <v>0.96071399999999996</v>
      </c>
      <c r="Q74" s="42">
        <v>0.95104900000000003</v>
      </c>
      <c r="R74" s="42">
        <v>0.97142899999999999</v>
      </c>
      <c r="S74" s="43">
        <v>0.96113099999999996</v>
      </c>
      <c r="T74" s="42">
        <v>0.996224</v>
      </c>
      <c r="U74" s="43">
        <v>0.79411799999999999</v>
      </c>
      <c r="V74" s="42">
        <v>0.93333299999999997</v>
      </c>
      <c r="W74" s="43">
        <v>0.7</v>
      </c>
      <c r="X74" s="42">
        <v>0.8</v>
      </c>
      <c r="Y74" s="41">
        <v>0.92857100000000004</v>
      </c>
    </row>
    <row r="75" spans="1:25" x14ac:dyDescent="0.35">
      <c r="A75" s="44">
        <v>1234</v>
      </c>
      <c r="B75" s="115"/>
      <c r="C75" s="42">
        <v>1</v>
      </c>
      <c r="D75" s="42">
        <v>1</v>
      </c>
      <c r="E75" s="42">
        <v>1</v>
      </c>
      <c r="F75" s="42">
        <v>1</v>
      </c>
      <c r="G75" s="41">
        <v>1</v>
      </c>
      <c r="H75" s="43">
        <v>0.91176500000000005</v>
      </c>
      <c r="I75" s="42">
        <v>0.82352899999999996</v>
      </c>
      <c r="J75" s="43">
        <v>1</v>
      </c>
      <c r="K75" s="42">
        <v>0.90322599999999997</v>
      </c>
      <c r="L75" s="41">
        <v>0.95</v>
      </c>
      <c r="N75" s="44">
        <v>1234</v>
      </c>
      <c r="O75" s="115"/>
      <c r="P75" s="42">
        <v>0.950658</v>
      </c>
      <c r="Q75" s="42">
        <v>0.95364199999999999</v>
      </c>
      <c r="R75" s="42">
        <v>0.94736799999999999</v>
      </c>
      <c r="S75" s="42">
        <v>0.95049499999999998</v>
      </c>
      <c r="T75" s="41">
        <v>0.98783799999999999</v>
      </c>
      <c r="U75" s="43">
        <v>0.85294099999999995</v>
      </c>
      <c r="V75" s="42">
        <v>0.8</v>
      </c>
      <c r="W75" s="43">
        <v>0.85714299999999999</v>
      </c>
      <c r="X75" s="42">
        <v>0.82758600000000004</v>
      </c>
      <c r="Y75" s="41">
        <v>0.91428600000000004</v>
      </c>
    </row>
    <row r="76" spans="1:25" x14ac:dyDescent="0.35">
      <c r="A76" s="44">
        <v>987</v>
      </c>
      <c r="B76" s="115"/>
      <c r="C76" s="42">
        <v>1</v>
      </c>
      <c r="D76" s="42">
        <v>1</v>
      </c>
      <c r="E76" s="42">
        <v>1</v>
      </c>
      <c r="F76" s="42">
        <v>1</v>
      </c>
      <c r="G76" s="41">
        <v>1</v>
      </c>
      <c r="H76" s="43">
        <v>0.735294</v>
      </c>
      <c r="I76" s="42">
        <v>0.71428599999999998</v>
      </c>
      <c r="J76" s="43">
        <v>0.66666700000000001</v>
      </c>
      <c r="K76" s="42">
        <v>0.68965500000000002</v>
      </c>
      <c r="L76" s="41">
        <v>0.86315799999999998</v>
      </c>
      <c r="N76" s="44">
        <v>987</v>
      </c>
      <c r="O76" s="115"/>
      <c r="P76" s="42">
        <v>0.96333299999999999</v>
      </c>
      <c r="Q76" s="42">
        <v>0.96644300000000005</v>
      </c>
      <c r="R76" s="42">
        <v>0.96</v>
      </c>
      <c r="S76" s="42">
        <v>0.96321100000000004</v>
      </c>
      <c r="T76" s="41">
        <v>0.99066699999999996</v>
      </c>
      <c r="U76" s="43">
        <v>0.82352899999999996</v>
      </c>
      <c r="V76" s="42">
        <v>0.8</v>
      </c>
      <c r="W76" s="43">
        <v>0.8</v>
      </c>
      <c r="X76" s="42">
        <v>0.8</v>
      </c>
      <c r="Y76" s="41">
        <v>0.86666699999999997</v>
      </c>
    </row>
    <row r="77" spans="1:25" x14ac:dyDescent="0.35">
      <c r="A77" s="44">
        <v>567</v>
      </c>
      <c r="B77" s="115"/>
      <c r="C77" s="42">
        <v>1</v>
      </c>
      <c r="D77" s="42">
        <v>1</v>
      </c>
      <c r="E77" s="42">
        <v>1</v>
      </c>
      <c r="F77" s="42">
        <v>1</v>
      </c>
      <c r="G77" s="42">
        <v>1</v>
      </c>
      <c r="H77" s="43">
        <v>0.79411799999999999</v>
      </c>
      <c r="I77" s="42">
        <v>0.84210499999999999</v>
      </c>
      <c r="J77" s="43">
        <v>0.8</v>
      </c>
      <c r="K77" s="42">
        <v>0.82051300000000005</v>
      </c>
      <c r="L77" s="41">
        <v>0.90357100000000001</v>
      </c>
      <c r="N77" s="44">
        <v>567</v>
      </c>
      <c r="O77" s="115"/>
      <c r="P77" s="42">
        <v>0.96785699999999997</v>
      </c>
      <c r="Q77" s="42">
        <v>0.97122299999999995</v>
      </c>
      <c r="R77" s="42">
        <v>0.96428599999999998</v>
      </c>
      <c r="S77" s="42">
        <v>0.96774199999999999</v>
      </c>
      <c r="T77" s="42">
        <v>0.99658199999999997</v>
      </c>
      <c r="U77" s="43">
        <v>0.67647100000000004</v>
      </c>
      <c r="V77" s="42">
        <v>0.84615399999999996</v>
      </c>
      <c r="W77" s="43">
        <v>0.55000000000000004</v>
      </c>
      <c r="X77" s="42">
        <v>0.66666700000000001</v>
      </c>
      <c r="Y77" s="41">
        <v>0.82142899999999996</v>
      </c>
    </row>
    <row r="78" spans="1:25" x14ac:dyDescent="0.35">
      <c r="A78" s="44">
        <v>7</v>
      </c>
      <c r="B78" s="115"/>
      <c r="C78" s="42">
        <v>1</v>
      </c>
      <c r="D78" s="41">
        <v>1</v>
      </c>
      <c r="E78" s="42">
        <v>1</v>
      </c>
      <c r="F78" s="42">
        <v>1</v>
      </c>
      <c r="G78" s="42">
        <v>1</v>
      </c>
      <c r="H78" s="43">
        <v>0.735294</v>
      </c>
      <c r="I78" s="42">
        <v>0.72727299999999995</v>
      </c>
      <c r="J78" s="43">
        <v>0.84210499999999999</v>
      </c>
      <c r="K78" s="42">
        <v>0.78048799999999996</v>
      </c>
      <c r="L78" s="41">
        <v>0.76140399999999997</v>
      </c>
      <c r="N78" s="44">
        <v>7</v>
      </c>
      <c r="O78" s="115"/>
      <c r="P78" s="42">
        <v>0.95070399999999999</v>
      </c>
      <c r="Q78" s="41">
        <v>0.95070399999999999</v>
      </c>
      <c r="R78" s="42">
        <v>0.95070399999999999</v>
      </c>
      <c r="S78" s="42">
        <v>0.95070399999999999</v>
      </c>
      <c r="T78" s="42">
        <v>0.99122200000000005</v>
      </c>
      <c r="U78" s="43">
        <v>0.735294</v>
      </c>
      <c r="V78" s="42">
        <v>0.75</v>
      </c>
      <c r="W78" s="43">
        <v>0.78947400000000001</v>
      </c>
      <c r="X78" s="42">
        <v>0.769231</v>
      </c>
      <c r="Y78" s="41">
        <v>0.8</v>
      </c>
    </row>
    <row r="79" spans="1:25" x14ac:dyDescent="0.35">
      <c r="A79" s="44">
        <v>7890</v>
      </c>
      <c r="B79" s="115"/>
      <c r="C79" s="42">
        <v>1</v>
      </c>
      <c r="D79" s="43">
        <v>1</v>
      </c>
      <c r="E79" s="42">
        <v>1</v>
      </c>
      <c r="F79" s="41">
        <v>1</v>
      </c>
      <c r="G79" s="42">
        <v>1</v>
      </c>
      <c r="H79" s="43">
        <v>0.67647100000000004</v>
      </c>
      <c r="I79" s="42">
        <v>0.61111099999999996</v>
      </c>
      <c r="J79" s="43">
        <v>0.73333300000000001</v>
      </c>
      <c r="K79" s="42">
        <v>0.66666700000000001</v>
      </c>
      <c r="L79" s="41">
        <v>0.67017499999999997</v>
      </c>
      <c r="N79" s="44">
        <v>7890</v>
      </c>
      <c r="O79" s="115"/>
      <c r="P79" s="42">
        <v>0.97666699999999995</v>
      </c>
      <c r="Q79" s="43">
        <v>0.96731999999999996</v>
      </c>
      <c r="R79" s="42">
        <v>0.98666699999999996</v>
      </c>
      <c r="S79" s="41">
        <v>0.97689800000000004</v>
      </c>
      <c r="T79" s="42">
        <v>0.99617800000000001</v>
      </c>
      <c r="U79" s="43">
        <v>0.70588200000000001</v>
      </c>
      <c r="V79" s="42">
        <v>0.631579</v>
      </c>
      <c r="W79" s="43">
        <v>0.8</v>
      </c>
      <c r="X79" s="42">
        <v>0.70588200000000001</v>
      </c>
      <c r="Y79" s="41">
        <v>0.73333300000000001</v>
      </c>
    </row>
    <row r="80" spans="1:25" x14ac:dyDescent="0.35">
      <c r="A80" s="45">
        <v>76</v>
      </c>
      <c r="B80" s="115"/>
      <c r="C80" s="42">
        <v>0.92465799999999998</v>
      </c>
      <c r="D80" s="43">
        <v>0.91891900000000004</v>
      </c>
      <c r="E80" s="42">
        <v>0.93150699999999997</v>
      </c>
      <c r="F80" s="41">
        <v>0.92517000000000005</v>
      </c>
      <c r="G80" s="42">
        <v>0.98423700000000003</v>
      </c>
      <c r="H80" s="43">
        <v>0.70588200000000001</v>
      </c>
      <c r="I80" s="42">
        <v>0.70588200000000001</v>
      </c>
      <c r="J80" s="43">
        <v>0.70588200000000001</v>
      </c>
      <c r="K80" s="42">
        <v>0.70588200000000001</v>
      </c>
      <c r="L80" s="41">
        <v>0.81314900000000001</v>
      </c>
      <c r="N80" s="45">
        <v>76</v>
      </c>
      <c r="O80" s="115"/>
      <c r="P80" s="42">
        <v>0.982877</v>
      </c>
      <c r="Q80" s="43">
        <v>0.97315399999999996</v>
      </c>
      <c r="R80" s="42">
        <v>0.99315100000000001</v>
      </c>
      <c r="S80" s="41">
        <v>0.98305100000000001</v>
      </c>
      <c r="T80" s="42">
        <v>0.99741999999999997</v>
      </c>
      <c r="U80" s="43">
        <v>0.79411799999999999</v>
      </c>
      <c r="V80" s="42">
        <v>0.8125</v>
      </c>
      <c r="W80" s="43">
        <v>0.764706</v>
      </c>
      <c r="X80" s="42">
        <v>0.787879</v>
      </c>
      <c r="Y80" s="41">
        <v>0.86505200000000004</v>
      </c>
    </row>
    <row r="81" spans="1:25" x14ac:dyDescent="0.35">
      <c r="A81" s="46" t="s">
        <v>14</v>
      </c>
      <c r="B81" s="61"/>
      <c r="C81" s="50">
        <f>AVERAGE(C71:C80)</f>
        <v>0.95438100000000003</v>
      </c>
      <c r="D81" s="49">
        <f t="shared" ref="D81:G81" si="16">AVERAGE(D71:D80)</f>
        <v>0.94629419999999997</v>
      </c>
      <c r="E81" s="50">
        <f t="shared" si="16"/>
        <v>0.9658215</v>
      </c>
      <c r="F81" s="48">
        <f t="shared" si="16"/>
        <v>0.95572970000000002</v>
      </c>
      <c r="G81" s="50">
        <f t="shared" si="16"/>
        <v>0.98411900000000008</v>
      </c>
      <c r="H81" s="51">
        <f>AVERAGE(H71:H80)</f>
        <v>0.78235299999999997</v>
      </c>
      <c r="I81" s="51">
        <f t="shared" ref="I81:L81" si="17">AVERAGE(I71:I80)</f>
        <v>0.77396240000000005</v>
      </c>
      <c r="J81" s="51">
        <f t="shared" si="17"/>
        <v>0.81868759999999996</v>
      </c>
      <c r="K81" s="51">
        <f t="shared" si="17"/>
        <v>0.7931566000000001</v>
      </c>
      <c r="L81" s="52">
        <f t="shared" si="17"/>
        <v>0.84305970000000008</v>
      </c>
      <c r="N81" s="46" t="s">
        <v>14</v>
      </c>
      <c r="O81" s="61"/>
      <c r="P81" s="50">
        <f>AVERAGE(P71:P80)</f>
        <v>0.96385969999999987</v>
      </c>
      <c r="Q81" s="49">
        <f t="shared" ref="Q81:T81" si="18">AVERAGE(Q71:Q80)</f>
        <v>0.95998760000000005</v>
      </c>
      <c r="R81" s="50">
        <f t="shared" si="18"/>
        <v>0.96806269999999994</v>
      </c>
      <c r="S81" s="48">
        <f t="shared" si="18"/>
        <v>0.96397489999999997</v>
      </c>
      <c r="T81" s="50">
        <f t="shared" si="18"/>
        <v>0.99282900000000007</v>
      </c>
      <c r="U81" s="51">
        <f>AVERAGE(U71:U80)</f>
        <v>0.77647060000000001</v>
      </c>
      <c r="V81" s="51">
        <f t="shared" ref="V81:Y81" si="19">AVERAGE(V71:V80)</f>
        <v>0.79830400000000012</v>
      </c>
      <c r="W81" s="51">
        <f t="shared" si="19"/>
        <v>0.78517989999999993</v>
      </c>
      <c r="X81" s="51">
        <f t="shared" si="19"/>
        <v>0.7846105000000001</v>
      </c>
      <c r="Y81" s="52">
        <f t="shared" si="19"/>
        <v>0.8504375999999999</v>
      </c>
    </row>
    <row r="82" spans="1:25" x14ac:dyDescent="0.35">
      <c r="A82" s="53" t="s">
        <v>15</v>
      </c>
      <c r="B82" s="62"/>
      <c r="C82" s="57">
        <f>_xlfn.STDEV.S(C71:C80)</f>
        <v>6.2745647254079176E-2</v>
      </c>
      <c r="D82" s="56">
        <f t="shared" ref="D82:G82" si="20">_xlfn.STDEV.S(D71:D80)</f>
        <v>7.3616897798746653E-2</v>
      </c>
      <c r="E82" s="57">
        <f t="shared" si="20"/>
        <v>4.7883068100553268E-2</v>
      </c>
      <c r="F82" s="55">
        <f t="shared" si="20"/>
        <v>6.0774802114125483E-2</v>
      </c>
      <c r="G82" s="57">
        <f t="shared" si="20"/>
        <v>2.5949470703229709E-2</v>
      </c>
      <c r="H82" s="57">
        <f>_xlfn.STDEV.P(H71:H80)</f>
        <v>7.1076779967862921E-2</v>
      </c>
      <c r="I82" s="57">
        <f t="shared" ref="I82:L82" si="21">_xlfn.STDEV.P(I71:I80)</f>
        <v>7.5633429918522149E-2</v>
      </c>
      <c r="J82" s="57">
        <f t="shared" si="21"/>
        <v>0.10943591600128355</v>
      </c>
      <c r="K82" s="57">
        <f t="shared" si="21"/>
        <v>8.0550495783948323E-2</v>
      </c>
      <c r="L82" s="55">
        <f t="shared" si="21"/>
        <v>7.7381365888759046E-2</v>
      </c>
      <c r="N82" s="53" t="s">
        <v>15</v>
      </c>
      <c r="O82" s="62"/>
      <c r="P82" s="57">
        <f>_xlfn.STDEV.S(P71:P80)</f>
        <v>1.1541919020586553E-2</v>
      </c>
      <c r="Q82" s="56">
        <f t="shared" ref="Q82:T82" si="22">_xlfn.STDEV.S(Q71:Q80)</f>
        <v>9.6026325001706322E-3</v>
      </c>
      <c r="R82" s="57">
        <f t="shared" si="22"/>
        <v>1.5843561075928183E-2</v>
      </c>
      <c r="S82" s="55">
        <f t="shared" si="22"/>
        <v>1.1598213516169933E-2</v>
      </c>
      <c r="T82" s="57">
        <f t="shared" si="22"/>
        <v>4.6079448781425371E-3</v>
      </c>
      <c r="U82" s="57">
        <f>_xlfn.STDEV.P(U71:U80)</f>
        <v>5.763499333599334E-2</v>
      </c>
      <c r="V82" s="57">
        <f t="shared" ref="V82:Y82" si="23">_xlfn.STDEV.P(V71:V80)</f>
        <v>8.2104687053784237E-2</v>
      </c>
      <c r="W82" s="57">
        <f t="shared" si="23"/>
        <v>9.4499652517298152E-2</v>
      </c>
      <c r="X82" s="57">
        <f t="shared" si="23"/>
        <v>5.6860074947629111E-2</v>
      </c>
      <c r="Y82" s="55">
        <f t="shared" si="23"/>
        <v>6.0486375790255453E-2</v>
      </c>
    </row>
    <row r="83" spans="1:25" x14ac:dyDescent="0.35">
      <c r="A83" s="40">
        <v>321</v>
      </c>
      <c r="B83" s="110" t="s">
        <v>16</v>
      </c>
      <c r="C83" s="42">
        <v>0.86956500000000003</v>
      </c>
      <c r="D83" s="58">
        <v>0.859155</v>
      </c>
      <c r="E83" s="42">
        <v>0.88405800000000001</v>
      </c>
      <c r="F83" s="41">
        <v>0.87142900000000001</v>
      </c>
      <c r="G83" s="42">
        <v>0.93845800000000001</v>
      </c>
      <c r="H83" s="43">
        <v>0.88235300000000005</v>
      </c>
      <c r="I83" s="42">
        <v>0.84</v>
      </c>
      <c r="J83" s="43">
        <v>1</v>
      </c>
      <c r="K83" s="42">
        <v>0.91304300000000005</v>
      </c>
      <c r="L83" s="41">
        <v>0.92307700000000004</v>
      </c>
      <c r="N83" s="40">
        <v>321</v>
      </c>
      <c r="O83" s="110" t="s">
        <v>16</v>
      </c>
      <c r="P83" s="42">
        <v>0.98912999999999995</v>
      </c>
      <c r="Q83" s="58">
        <v>0.98561200000000004</v>
      </c>
      <c r="R83" s="42">
        <v>0.99275400000000003</v>
      </c>
      <c r="S83" s="41">
        <v>0.98916999999999999</v>
      </c>
      <c r="T83" s="42">
        <v>0.99905500000000003</v>
      </c>
      <c r="U83" s="43">
        <v>0.85294099999999995</v>
      </c>
      <c r="V83" s="42">
        <v>0.9</v>
      </c>
      <c r="W83" s="43">
        <v>0.85714299999999999</v>
      </c>
      <c r="X83" s="42">
        <v>0.87804899999999997</v>
      </c>
      <c r="Y83" s="41">
        <v>0.93772900000000003</v>
      </c>
    </row>
    <row r="84" spans="1:25" x14ac:dyDescent="0.35">
      <c r="A84" s="44">
        <v>21</v>
      </c>
      <c r="B84" s="110"/>
      <c r="C84" s="42">
        <v>0.92857100000000004</v>
      </c>
      <c r="D84" s="58">
        <v>0.94117600000000001</v>
      </c>
      <c r="E84" s="42">
        <v>0.91428600000000004</v>
      </c>
      <c r="F84" s="41">
        <v>0.92753600000000003</v>
      </c>
      <c r="G84" s="42">
        <v>0.97244900000000001</v>
      </c>
      <c r="H84" s="43">
        <v>0.82352899999999996</v>
      </c>
      <c r="I84" s="42">
        <v>0.81818199999999996</v>
      </c>
      <c r="J84" s="43">
        <v>0.9</v>
      </c>
      <c r="K84" s="42">
        <v>0.85714299999999999</v>
      </c>
      <c r="L84" s="41">
        <v>0.85714299999999999</v>
      </c>
      <c r="N84" s="44">
        <v>21</v>
      </c>
      <c r="O84" s="110"/>
      <c r="P84" s="42">
        <v>0.989286</v>
      </c>
      <c r="Q84" s="58">
        <v>0.98581600000000003</v>
      </c>
      <c r="R84" s="42">
        <v>0.99285699999999999</v>
      </c>
      <c r="S84" s="41">
        <v>0.98932399999999998</v>
      </c>
      <c r="T84" s="42">
        <v>0.99954100000000001</v>
      </c>
      <c r="U84" s="43">
        <v>0.764706</v>
      </c>
      <c r="V84" s="42">
        <v>0.75</v>
      </c>
      <c r="W84" s="43">
        <v>0.9</v>
      </c>
      <c r="X84" s="42">
        <v>0.81818199999999996</v>
      </c>
      <c r="Y84" s="41">
        <v>0.83928599999999998</v>
      </c>
    </row>
    <row r="85" spans="1:25" x14ac:dyDescent="0.35">
      <c r="A85" s="44">
        <v>12</v>
      </c>
      <c r="B85" s="110"/>
      <c r="C85" s="42">
        <v>0.99305600000000005</v>
      </c>
      <c r="D85" s="58">
        <v>0.98630099999999998</v>
      </c>
      <c r="E85" s="42">
        <v>1</v>
      </c>
      <c r="F85" s="41">
        <v>0.99310299999999996</v>
      </c>
      <c r="G85" s="42">
        <v>0.999807</v>
      </c>
      <c r="H85" s="43">
        <v>0.79411799999999999</v>
      </c>
      <c r="I85" s="42">
        <v>0.78947400000000001</v>
      </c>
      <c r="J85" s="43">
        <v>0.83333299999999999</v>
      </c>
      <c r="K85" s="42">
        <v>0.81081099999999995</v>
      </c>
      <c r="L85" s="41">
        <v>0.87152799999999997</v>
      </c>
      <c r="N85" s="44">
        <v>12</v>
      </c>
      <c r="O85" s="110"/>
      <c r="P85" s="42">
        <v>0.99652799999999997</v>
      </c>
      <c r="Q85" s="58">
        <v>1</v>
      </c>
      <c r="R85" s="42">
        <v>0.99305600000000005</v>
      </c>
      <c r="S85" s="41">
        <v>0.99651599999999996</v>
      </c>
      <c r="T85" s="42">
        <v>0.999807</v>
      </c>
      <c r="U85" s="43">
        <v>0.82352899999999996</v>
      </c>
      <c r="V85" s="42">
        <v>0.875</v>
      </c>
      <c r="W85" s="43">
        <v>0.77777799999999997</v>
      </c>
      <c r="X85" s="42">
        <v>0.82352899999999996</v>
      </c>
      <c r="Y85" s="41">
        <v>0.89236099999999996</v>
      </c>
    </row>
    <row r="86" spans="1:25" x14ac:dyDescent="0.35">
      <c r="A86" s="44">
        <v>3</v>
      </c>
      <c r="B86" s="110"/>
      <c r="C86" s="42">
        <v>0.99285699999999999</v>
      </c>
      <c r="D86" s="58">
        <v>0.98591499999999999</v>
      </c>
      <c r="E86" s="42">
        <v>1</v>
      </c>
      <c r="F86" s="43">
        <v>0.99290800000000001</v>
      </c>
      <c r="G86" s="42">
        <v>0.99938800000000005</v>
      </c>
      <c r="H86" s="43">
        <v>0.79411799999999999</v>
      </c>
      <c r="I86" s="42">
        <v>0.88235300000000005</v>
      </c>
      <c r="J86" s="43">
        <v>0.75</v>
      </c>
      <c r="K86" s="42">
        <v>0.81081099999999995</v>
      </c>
      <c r="L86" s="41">
        <v>0.84285699999999997</v>
      </c>
      <c r="N86" s="44">
        <v>3</v>
      </c>
      <c r="O86" s="110"/>
      <c r="P86" s="42">
        <v>0.98571399999999998</v>
      </c>
      <c r="Q86" s="58">
        <v>0.97887299999999999</v>
      </c>
      <c r="R86" s="42">
        <v>0.99285699999999999</v>
      </c>
      <c r="S86" s="43">
        <v>0.98581600000000003</v>
      </c>
      <c r="T86" s="42">
        <v>0.99581600000000003</v>
      </c>
      <c r="U86" s="43">
        <v>0.85294099999999995</v>
      </c>
      <c r="V86" s="42">
        <v>0.94117600000000001</v>
      </c>
      <c r="W86" s="43">
        <v>0.8</v>
      </c>
      <c r="X86" s="42">
        <v>0.86486499999999999</v>
      </c>
      <c r="Y86" s="41">
        <v>0.96428599999999998</v>
      </c>
    </row>
    <row r="87" spans="1:25" x14ac:dyDescent="0.35">
      <c r="A87" s="44">
        <v>1234</v>
      </c>
      <c r="B87" s="110"/>
      <c r="C87" s="42">
        <v>0.993421</v>
      </c>
      <c r="D87" s="58">
        <v>0.98701300000000003</v>
      </c>
      <c r="E87" s="42">
        <v>1</v>
      </c>
      <c r="F87" s="43">
        <v>0.99346400000000001</v>
      </c>
      <c r="G87" s="42">
        <v>1</v>
      </c>
      <c r="H87" s="43">
        <v>0.88235300000000005</v>
      </c>
      <c r="I87" s="42">
        <v>0.77777799999999997</v>
      </c>
      <c r="J87" s="43">
        <v>1</v>
      </c>
      <c r="K87" s="42">
        <v>0.875</v>
      </c>
      <c r="L87" s="41">
        <v>0.94642899999999996</v>
      </c>
      <c r="N87" s="44">
        <v>1234</v>
      </c>
      <c r="O87" s="110"/>
      <c r="P87" s="42">
        <v>0.993421</v>
      </c>
      <c r="Q87" s="58">
        <v>0.993421</v>
      </c>
      <c r="R87" s="42">
        <v>0.993421</v>
      </c>
      <c r="S87" s="43">
        <v>0.993421</v>
      </c>
      <c r="T87" s="42">
        <v>0.99978400000000001</v>
      </c>
      <c r="U87" s="43">
        <v>0.88235300000000005</v>
      </c>
      <c r="V87" s="42">
        <v>0.8125</v>
      </c>
      <c r="W87" s="43">
        <v>0.92857100000000004</v>
      </c>
      <c r="X87" s="42">
        <v>0.86666699999999997</v>
      </c>
      <c r="Y87" s="41">
        <v>0.91071400000000002</v>
      </c>
    </row>
    <row r="88" spans="1:25" x14ac:dyDescent="0.35">
      <c r="A88" s="44">
        <v>987</v>
      </c>
      <c r="B88" s="110"/>
      <c r="C88" s="42">
        <v>0.99333300000000002</v>
      </c>
      <c r="D88" s="58">
        <v>0.986842</v>
      </c>
      <c r="E88" s="42">
        <v>1</v>
      </c>
      <c r="F88" s="43">
        <v>0.99337699999999995</v>
      </c>
      <c r="G88" s="42">
        <v>1</v>
      </c>
      <c r="H88" s="43">
        <v>0.764706</v>
      </c>
      <c r="I88" s="42">
        <v>0.73333300000000001</v>
      </c>
      <c r="J88" s="43">
        <v>0.73333300000000001</v>
      </c>
      <c r="K88" s="42">
        <v>0.73333300000000001</v>
      </c>
      <c r="L88" s="41">
        <v>0.86666699999999997</v>
      </c>
      <c r="N88" s="44">
        <v>987</v>
      </c>
      <c r="O88" s="110"/>
      <c r="P88" s="42">
        <v>0.98666699999999996</v>
      </c>
      <c r="Q88" s="58">
        <v>0.98666699999999996</v>
      </c>
      <c r="R88" s="42">
        <v>0.98666699999999996</v>
      </c>
      <c r="S88" s="43">
        <v>0.98666699999999996</v>
      </c>
      <c r="T88" s="42">
        <v>0.99964399999999998</v>
      </c>
      <c r="U88" s="43">
        <v>0.735294</v>
      </c>
      <c r="V88" s="42">
        <v>0.71428599999999998</v>
      </c>
      <c r="W88" s="43">
        <v>0.66666700000000001</v>
      </c>
      <c r="X88" s="42">
        <v>0.68965500000000002</v>
      </c>
      <c r="Y88" s="41">
        <v>0.80350900000000003</v>
      </c>
    </row>
    <row r="89" spans="1:25" x14ac:dyDescent="0.35">
      <c r="A89" s="44">
        <v>567</v>
      </c>
      <c r="B89" s="110"/>
      <c r="C89" s="42">
        <v>1</v>
      </c>
      <c r="D89" s="58">
        <v>1</v>
      </c>
      <c r="E89" s="42">
        <v>1</v>
      </c>
      <c r="F89" s="43">
        <v>1</v>
      </c>
      <c r="G89" s="42">
        <v>1</v>
      </c>
      <c r="H89" s="43">
        <v>0.82352899999999996</v>
      </c>
      <c r="I89" s="42">
        <v>0.88888900000000004</v>
      </c>
      <c r="J89" s="43">
        <v>0.8</v>
      </c>
      <c r="K89" s="42">
        <v>0.84210499999999999</v>
      </c>
      <c r="L89" s="41">
        <v>0.87142900000000001</v>
      </c>
      <c r="N89" s="44">
        <v>567</v>
      </c>
      <c r="O89" s="110"/>
      <c r="P89" s="42">
        <v>1</v>
      </c>
      <c r="Q89" s="58">
        <v>1</v>
      </c>
      <c r="R89" s="42">
        <v>1</v>
      </c>
      <c r="S89" s="43">
        <v>1</v>
      </c>
      <c r="T89" s="42">
        <v>1</v>
      </c>
      <c r="U89" s="43">
        <v>0.64705900000000005</v>
      </c>
      <c r="V89" s="42">
        <v>0.75</v>
      </c>
      <c r="W89" s="43">
        <v>0.6</v>
      </c>
      <c r="X89" s="42">
        <v>0.66666700000000001</v>
      </c>
      <c r="Y89" s="41">
        <v>0.77500000000000002</v>
      </c>
    </row>
    <row r="90" spans="1:25" x14ac:dyDescent="0.35">
      <c r="A90" s="44">
        <v>7</v>
      </c>
      <c r="B90" s="110"/>
      <c r="C90" s="42">
        <v>0.97887299999999999</v>
      </c>
      <c r="D90" s="43">
        <v>0.98571399999999998</v>
      </c>
      <c r="E90" s="42">
        <v>0.971831</v>
      </c>
      <c r="F90" s="43">
        <v>0.97872300000000001</v>
      </c>
      <c r="G90" s="42">
        <v>0.99722299999999997</v>
      </c>
      <c r="H90" s="43">
        <v>0.67647100000000004</v>
      </c>
      <c r="I90" s="42">
        <v>0.7</v>
      </c>
      <c r="J90" s="43">
        <v>0.736842</v>
      </c>
      <c r="K90" s="42">
        <v>0.71794899999999995</v>
      </c>
      <c r="L90" s="41">
        <v>0.76491200000000004</v>
      </c>
      <c r="N90" s="44">
        <v>7</v>
      </c>
      <c r="O90" s="110"/>
      <c r="P90" s="42">
        <v>0.99295800000000001</v>
      </c>
      <c r="Q90" s="43">
        <v>0.98611099999999996</v>
      </c>
      <c r="R90" s="42">
        <v>1</v>
      </c>
      <c r="S90" s="43">
        <v>0.99300699999999997</v>
      </c>
      <c r="T90" s="42">
        <v>0.99970199999999998</v>
      </c>
      <c r="U90" s="43">
        <v>0.764706</v>
      </c>
      <c r="V90" s="42">
        <v>0.78947400000000001</v>
      </c>
      <c r="W90" s="43">
        <v>0.78947400000000001</v>
      </c>
      <c r="X90" s="42">
        <v>0.78947400000000001</v>
      </c>
      <c r="Y90" s="41">
        <v>0.84912299999999996</v>
      </c>
    </row>
    <row r="91" spans="1:25" x14ac:dyDescent="0.35">
      <c r="A91" s="44">
        <v>7890</v>
      </c>
      <c r="B91" s="110"/>
      <c r="C91" s="42">
        <v>1</v>
      </c>
      <c r="D91" s="43">
        <v>1</v>
      </c>
      <c r="E91" s="42">
        <v>1</v>
      </c>
      <c r="F91" s="43">
        <v>1</v>
      </c>
      <c r="G91" s="42">
        <v>1</v>
      </c>
      <c r="H91" s="43">
        <v>0.67647100000000004</v>
      </c>
      <c r="I91" s="42">
        <v>0.61111099999999996</v>
      </c>
      <c r="J91" s="43">
        <v>0.73333300000000001</v>
      </c>
      <c r="K91" s="42">
        <v>0.66666700000000001</v>
      </c>
      <c r="L91" s="41">
        <v>0.72280699999999998</v>
      </c>
      <c r="N91" s="44">
        <v>7890</v>
      </c>
      <c r="O91" s="110"/>
      <c r="P91" s="42">
        <v>0.98666699999999996</v>
      </c>
      <c r="Q91" s="43">
        <v>0.99324299999999999</v>
      </c>
      <c r="R91" s="42">
        <v>0.98</v>
      </c>
      <c r="S91" s="43">
        <v>0.98657700000000004</v>
      </c>
      <c r="T91" s="42">
        <v>0.99977800000000006</v>
      </c>
      <c r="U91" s="43">
        <v>0.70588200000000001</v>
      </c>
      <c r="V91" s="42">
        <v>0.631579</v>
      </c>
      <c r="W91" s="43">
        <v>0.8</v>
      </c>
      <c r="X91" s="42">
        <v>0.70588200000000001</v>
      </c>
      <c r="Y91" s="41">
        <v>0.70526299999999997</v>
      </c>
    </row>
    <row r="92" spans="1:25" x14ac:dyDescent="0.35">
      <c r="A92" s="45">
        <v>76</v>
      </c>
      <c r="B92" s="110"/>
      <c r="C92" s="42">
        <v>0.97945199999999999</v>
      </c>
      <c r="D92" s="43">
        <v>0.98611099999999996</v>
      </c>
      <c r="E92" s="42">
        <v>0.972603</v>
      </c>
      <c r="F92" s="43">
        <v>0.97931000000000001</v>
      </c>
      <c r="G92" s="42">
        <v>0.99906200000000001</v>
      </c>
      <c r="H92" s="43">
        <v>0.67647100000000004</v>
      </c>
      <c r="I92" s="42">
        <v>0.6875</v>
      </c>
      <c r="J92" s="43">
        <v>0.64705900000000005</v>
      </c>
      <c r="K92" s="42">
        <v>0.66666700000000001</v>
      </c>
      <c r="L92" s="41">
        <v>0.80276800000000004</v>
      </c>
      <c r="N92" s="45">
        <v>76</v>
      </c>
      <c r="O92" s="110"/>
      <c r="P92" s="42">
        <v>0.972603</v>
      </c>
      <c r="Q92" s="43">
        <v>0.96621599999999996</v>
      </c>
      <c r="R92" s="42">
        <v>0.97945199999999999</v>
      </c>
      <c r="S92" s="43">
        <v>0.97278900000000001</v>
      </c>
      <c r="T92" s="42">
        <v>0.99887400000000004</v>
      </c>
      <c r="U92" s="43">
        <v>0.735294</v>
      </c>
      <c r="V92" s="42">
        <v>0.72222200000000003</v>
      </c>
      <c r="W92" s="43">
        <v>0.764706</v>
      </c>
      <c r="X92" s="42">
        <v>0.74285699999999999</v>
      </c>
      <c r="Y92" s="41">
        <v>0.85467099999999996</v>
      </c>
    </row>
    <row r="93" spans="1:25" x14ac:dyDescent="0.35">
      <c r="A93" s="46" t="s">
        <v>14</v>
      </c>
      <c r="B93" s="59"/>
      <c r="C93" s="50">
        <f>AVERAGE(C83:C92)</f>
        <v>0.97291280000000013</v>
      </c>
      <c r="D93" s="49">
        <f t="shared" ref="D93:G93" si="24">AVERAGE(D83:D92)</f>
        <v>0.97182269999999993</v>
      </c>
      <c r="E93" s="50">
        <f t="shared" si="24"/>
        <v>0.97427779999999997</v>
      </c>
      <c r="F93" s="48">
        <f t="shared" si="24"/>
        <v>0.97298499999999988</v>
      </c>
      <c r="G93" s="50">
        <f t="shared" si="24"/>
        <v>0.99063870000000009</v>
      </c>
      <c r="H93" s="51">
        <f>AVERAGE(H83:H92)</f>
        <v>0.77941190000000016</v>
      </c>
      <c r="I93" s="51">
        <f t="shared" ref="I93:L93" si="25">AVERAGE(I83:I92)</f>
        <v>0.77286200000000005</v>
      </c>
      <c r="J93" s="51">
        <f t="shared" si="25"/>
        <v>0.81339000000000006</v>
      </c>
      <c r="K93" s="51">
        <f t="shared" si="25"/>
        <v>0.78935290000000013</v>
      </c>
      <c r="L93" s="52">
        <f t="shared" si="25"/>
        <v>0.84696169999999993</v>
      </c>
      <c r="N93" s="46" t="s">
        <v>14</v>
      </c>
      <c r="O93" s="59"/>
      <c r="P93" s="50">
        <f>AVERAGE(P83:P92)</f>
        <v>0.98929739999999988</v>
      </c>
      <c r="Q93" s="49">
        <f t="shared" ref="Q93:T93" si="26">AVERAGE(Q83:Q92)</f>
        <v>0.98759589999999997</v>
      </c>
      <c r="R93" s="50">
        <f t="shared" si="26"/>
        <v>0.99110639999999994</v>
      </c>
      <c r="S93" s="48">
        <f t="shared" si="26"/>
        <v>0.98932870000000006</v>
      </c>
      <c r="T93" s="50">
        <f t="shared" si="26"/>
        <v>0.99920010000000015</v>
      </c>
      <c r="U93" s="51">
        <f>AVERAGE(U83:U92)</f>
        <v>0.77647049999999984</v>
      </c>
      <c r="V93" s="51">
        <f t="shared" ref="V93:Y93" si="27">AVERAGE(V83:V92)</f>
        <v>0.78862370000000015</v>
      </c>
      <c r="W93" s="51">
        <f t="shared" si="27"/>
        <v>0.78843390000000002</v>
      </c>
      <c r="X93" s="51">
        <f t="shared" si="27"/>
        <v>0.78458269999999997</v>
      </c>
      <c r="Y93" s="52">
        <f t="shared" si="27"/>
        <v>0.8531941999999999</v>
      </c>
    </row>
    <row r="94" spans="1:25" x14ac:dyDescent="0.35">
      <c r="A94" s="53" t="s">
        <v>15</v>
      </c>
      <c r="B94" s="60"/>
      <c r="C94" s="57">
        <f>_xlfn.STDEV.S(C83:C92)</f>
        <v>4.1944104837536127E-2</v>
      </c>
      <c r="D94" s="56">
        <f t="shared" ref="D94:G94" si="28">_xlfn.STDEV.S(D83:D92)</f>
        <v>4.2795136956460623E-2</v>
      </c>
      <c r="E94" s="57">
        <f t="shared" si="28"/>
        <v>4.1789431946366536E-2</v>
      </c>
      <c r="F94" s="55">
        <f t="shared" si="28"/>
        <v>4.1564763942016497E-2</v>
      </c>
      <c r="G94" s="57">
        <f t="shared" si="28"/>
        <v>2.0218636491283647E-2</v>
      </c>
      <c r="H94" s="57">
        <f>_xlfn.STDEV.P(H83:H92)</f>
        <v>7.5845676271558152E-2</v>
      </c>
      <c r="I94" s="57">
        <f t="shared" ref="I94:L94" si="29">_xlfn.STDEV.P(I83:I92)</f>
        <v>8.5225320641226857E-2</v>
      </c>
      <c r="J94" s="57">
        <f t="shared" si="29"/>
        <v>0.11317553980962441</v>
      </c>
      <c r="K94" s="57">
        <f t="shared" si="29"/>
        <v>8.3231156815760973E-2</v>
      </c>
      <c r="L94" s="55">
        <f t="shared" si="29"/>
        <v>6.4418837873792781E-2</v>
      </c>
      <c r="N94" s="53" t="s">
        <v>15</v>
      </c>
      <c r="O94" s="60"/>
      <c r="P94" s="57">
        <f>_xlfn.STDEV.S(P83:P92)</f>
        <v>7.4732203411024024E-3</v>
      </c>
      <c r="Q94" s="56">
        <f t="shared" ref="Q94:T94" si="30">_xlfn.STDEV.S(Q83:Q92)</f>
        <v>1.0093483689434933E-2</v>
      </c>
      <c r="R94" s="57">
        <f t="shared" si="30"/>
        <v>7.1108662888411771E-3</v>
      </c>
      <c r="S94" s="55">
        <f t="shared" si="30"/>
        <v>7.42662761883809E-3</v>
      </c>
      <c r="T94" s="57">
        <f t="shared" si="30"/>
        <v>1.2395235150832835E-3</v>
      </c>
      <c r="U94" s="57">
        <f>_xlfn.STDEV.P(U83:U92)</f>
        <v>7.1076697206960859E-2</v>
      </c>
      <c r="V94" s="57">
        <f t="shared" ref="V94:Y94" si="31">_xlfn.STDEV.P(V83:V92)</f>
        <v>9.0161215584140017E-2</v>
      </c>
      <c r="W94" s="57">
        <f t="shared" si="31"/>
        <v>9.3854167239872305E-2</v>
      </c>
      <c r="X94" s="57">
        <f t="shared" si="31"/>
        <v>7.445730054877088E-2</v>
      </c>
      <c r="Y94" s="55">
        <f t="shared" si="31"/>
        <v>7.4167965883931319E-2</v>
      </c>
    </row>
    <row r="95" spans="1:25" x14ac:dyDescent="0.35">
      <c r="A95" s="40">
        <v>321</v>
      </c>
      <c r="B95" s="110" t="s">
        <v>17</v>
      </c>
      <c r="C95" s="42">
        <v>0.81884100000000004</v>
      </c>
      <c r="D95" s="43">
        <v>0.79729700000000003</v>
      </c>
      <c r="E95" s="42">
        <v>0.85507200000000005</v>
      </c>
      <c r="F95" s="43">
        <v>0.82517499999999999</v>
      </c>
      <c r="G95" s="42">
        <v>0.91125800000000001</v>
      </c>
      <c r="H95" s="43">
        <v>0.88235300000000005</v>
      </c>
      <c r="I95" s="42">
        <v>0.84</v>
      </c>
      <c r="J95" s="43">
        <v>1</v>
      </c>
      <c r="K95" s="42">
        <v>0.91304300000000005</v>
      </c>
      <c r="L95" s="41">
        <v>0.88644699999999998</v>
      </c>
      <c r="N95" s="40">
        <v>321</v>
      </c>
      <c r="O95" s="110" t="s">
        <v>17</v>
      </c>
      <c r="P95" s="42">
        <v>0.94565200000000005</v>
      </c>
      <c r="Q95" s="43">
        <v>0.93616999999999995</v>
      </c>
      <c r="R95" s="42">
        <v>0.95652199999999998</v>
      </c>
      <c r="S95" s="43">
        <v>0.94623699999999999</v>
      </c>
      <c r="T95" s="42">
        <v>0.98899899999999996</v>
      </c>
      <c r="U95" s="43">
        <v>0.91176500000000005</v>
      </c>
      <c r="V95" s="42">
        <v>0.875</v>
      </c>
      <c r="W95" s="43">
        <v>1</v>
      </c>
      <c r="X95" s="42">
        <v>0.93333299999999997</v>
      </c>
      <c r="Y95" s="41">
        <v>0.94871799999999995</v>
      </c>
    </row>
    <row r="96" spans="1:25" x14ac:dyDescent="0.35">
      <c r="A96" s="44">
        <v>21</v>
      </c>
      <c r="B96" s="110"/>
      <c r="C96" s="42">
        <v>0.84285699999999997</v>
      </c>
      <c r="D96" s="43">
        <v>0.80769199999999997</v>
      </c>
      <c r="E96" s="42">
        <v>0.9</v>
      </c>
      <c r="F96" s="43">
        <v>0.85135099999999997</v>
      </c>
      <c r="G96" s="42">
        <v>0.92449000000000003</v>
      </c>
      <c r="H96" s="43">
        <v>0.735294</v>
      </c>
      <c r="I96" s="42">
        <v>0.73912999999999995</v>
      </c>
      <c r="J96" s="43">
        <v>0.85</v>
      </c>
      <c r="K96" s="42">
        <v>0.79069800000000001</v>
      </c>
      <c r="L96" s="41">
        <v>0.83214299999999997</v>
      </c>
      <c r="N96" s="44">
        <v>21</v>
      </c>
      <c r="O96" s="110"/>
      <c r="P96" s="42">
        <v>0.93928599999999995</v>
      </c>
      <c r="Q96" s="43">
        <v>0.93616999999999995</v>
      </c>
      <c r="R96" s="42">
        <v>0.94285699999999995</v>
      </c>
      <c r="S96" s="43">
        <v>0.93950199999999995</v>
      </c>
      <c r="T96" s="42">
        <v>0.99318899999999999</v>
      </c>
      <c r="U96" s="43">
        <v>0.79411799999999999</v>
      </c>
      <c r="V96" s="42">
        <v>0.782609</v>
      </c>
      <c r="W96" s="43">
        <v>0.9</v>
      </c>
      <c r="X96" s="42">
        <v>0.83720899999999998</v>
      </c>
      <c r="Y96" s="41">
        <v>0.88214300000000001</v>
      </c>
    </row>
    <row r="97" spans="1:25" x14ac:dyDescent="0.35">
      <c r="A97" s="44">
        <v>12</v>
      </c>
      <c r="B97" s="110"/>
      <c r="C97" s="42">
        <v>0.81944399999999995</v>
      </c>
      <c r="D97" s="43">
        <v>0.77381</v>
      </c>
      <c r="E97" s="42">
        <v>0.90277799999999997</v>
      </c>
      <c r="F97" s="43">
        <v>0.83333299999999999</v>
      </c>
      <c r="G97" s="42">
        <v>0.922261</v>
      </c>
      <c r="H97" s="43">
        <v>0.64705900000000005</v>
      </c>
      <c r="I97" s="42">
        <v>0.63636400000000004</v>
      </c>
      <c r="J97" s="43">
        <v>0.77777799999999997</v>
      </c>
      <c r="K97" s="42">
        <v>0.7</v>
      </c>
      <c r="L97" s="41">
        <v>0.71875</v>
      </c>
      <c r="N97" s="44">
        <v>12</v>
      </c>
      <c r="O97" s="110"/>
      <c r="P97" s="42">
        <v>0.96180600000000005</v>
      </c>
      <c r="Q97" s="43">
        <v>0.94630899999999996</v>
      </c>
      <c r="R97" s="42">
        <v>0.97916700000000001</v>
      </c>
      <c r="S97" s="43">
        <v>0.96245700000000001</v>
      </c>
      <c r="T97" s="42">
        <v>0.99493600000000004</v>
      </c>
      <c r="U97" s="43">
        <v>0.79411799999999999</v>
      </c>
      <c r="V97" s="42">
        <v>0.76190500000000005</v>
      </c>
      <c r="W97" s="43">
        <v>0.88888900000000004</v>
      </c>
      <c r="X97" s="42">
        <v>0.82051300000000005</v>
      </c>
      <c r="Y97" s="41">
        <v>0.85416700000000001</v>
      </c>
    </row>
    <row r="98" spans="1:25" x14ac:dyDescent="0.35">
      <c r="A98" s="44">
        <v>3</v>
      </c>
      <c r="B98" s="110"/>
      <c r="C98" s="42">
        <v>0.85714299999999999</v>
      </c>
      <c r="D98" s="43">
        <v>0.82051300000000005</v>
      </c>
      <c r="E98" s="42">
        <v>0.91428600000000004</v>
      </c>
      <c r="F98" s="43">
        <v>0.86486499999999999</v>
      </c>
      <c r="G98" s="42">
        <v>0.92806100000000002</v>
      </c>
      <c r="H98" s="43">
        <v>0.79411799999999999</v>
      </c>
      <c r="I98" s="42">
        <v>0.84210499999999999</v>
      </c>
      <c r="J98" s="43">
        <v>0.8</v>
      </c>
      <c r="K98" s="42">
        <v>0.82051300000000005</v>
      </c>
      <c r="L98" s="41">
        <v>0.81071400000000005</v>
      </c>
      <c r="N98" s="44">
        <v>3</v>
      </c>
      <c r="O98" s="110"/>
      <c r="P98" s="42">
        <v>0.95714299999999997</v>
      </c>
      <c r="Q98" s="43">
        <v>0.93243200000000004</v>
      </c>
      <c r="R98" s="42">
        <v>0.98571399999999998</v>
      </c>
      <c r="S98" s="43">
        <v>0.95833299999999999</v>
      </c>
      <c r="T98" s="42">
        <v>0.995</v>
      </c>
      <c r="U98" s="43">
        <v>0.85294099999999995</v>
      </c>
      <c r="V98" s="42">
        <v>0.894737</v>
      </c>
      <c r="W98" s="43">
        <v>0.85</v>
      </c>
      <c r="X98" s="42">
        <v>0.87179499999999999</v>
      </c>
      <c r="Y98" s="41">
        <v>0.90357100000000001</v>
      </c>
    </row>
    <row r="99" spans="1:25" x14ac:dyDescent="0.35">
      <c r="A99" s="44">
        <v>1234</v>
      </c>
      <c r="B99" s="110"/>
      <c r="C99" s="42">
        <v>0.84210499999999999</v>
      </c>
      <c r="D99" s="43">
        <v>0.80232599999999998</v>
      </c>
      <c r="E99" s="42">
        <v>0.90789500000000001</v>
      </c>
      <c r="F99" s="43">
        <v>0.85185200000000005</v>
      </c>
      <c r="G99" s="42">
        <v>0.93395099999999998</v>
      </c>
      <c r="H99" s="43">
        <v>0.85294099999999995</v>
      </c>
      <c r="I99" s="42">
        <v>0.736842</v>
      </c>
      <c r="J99" s="43">
        <v>1</v>
      </c>
      <c r="K99" s="42">
        <v>0.84848500000000004</v>
      </c>
      <c r="L99" s="41">
        <v>0.96071399999999996</v>
      </c>
      <c r="N99" s="44">
        <v>1234</v>
      </c>
      <c r="O99" s="110"/>
      <c r="P99" s="42">
        <v>0.94736799999999999</v>
      </c>
      <c r="Q99" s="43">
        <v>0.93589699999999998</v>
      </c>
      <c r="R99" s="42">
        <v>0.96052599999999999</v>
      </c>
      <c r="S99" s="43">
        <v>0.94805200000000001</v>
      </c>
      <c r="T99" s="42">
        <v>0.99261999999999995</v>
      </c>
      <c r="U99" s="43">
        <v>0.88235300000000005</v>
      </c>
      <c r="V99" s="42">
        <v>0.8125</v>
      </c>
      <c r="W99" s="43">
        <v>0.92857100000000004</v>
      </c>
      <c r="X99" s="42">
        <v>0.86666699999999997</v>
      </c>
      <c r="Y99" s="41">
        <v>0.989286</v>
      </c>
    </row>
    <row r="100" spans="1:25" x14ac:dyDescent="0.35">
      <c r="A100" s="44">
        <v>987</v>
      </c>
      <c r="B100" s="110"/>
      <c r="C100" s="42">
        <v>0.83333299999999999</v>
      </c>
      <c r="D100" s="43">
        <v>0.78409099999999998</v>
      </c>
      <c r="E100" s="42">
        <v>0.92</v>
      </c>
      <c r="F100" s="43">
        <v>0.84662599999999999</v>
      </c>
      <c r="G100" s="42">
        <v>0.92453300000000005</v>
      </c>
      <c r="H100" s="43">
        <v>0.85294099999999995</v>
      </c>
      <c r="I100" s="42">
        <v>0.77777799999999997</v>
      </c>
      <c r="J100" s="43">
        <v>0.93333299999999997</v>
      </c>
      <c r="K100" s="42">
        <v>0.84848500000000004</v>
      </c>
      <c r="L100" s="41">
        <v>0.89122800000000002</v>
      </c>
      <c r="N100" s="44">
        <v>987</v>
      </c>
      <c r="O100" s="110"/>
      <c r="P100" s="42">
        <v>0.97666699999999995</v>
      </c>
      <c r="Q100" s="43">
        <v>0.97350999999999999</v>
      </c>
      <c r="R100" s="42">
        <v>0.98</v>
      </c>
      <c r="S100" s="43">
        <v>0.97674399999999995</v>
      </c>
      <c r="T100" s="42">
        <v>0.99573299999999998</v>
      </c>
      <c r="U100" s="43">
        <v>0.735294</v>
      </c>
      <c r="V100" s="42">
        <v>0.71428599999999998</v>
      </c>
      <c r="W100" s="43">
        <v>0.66666700000000001</v>
      </c>
      <c r="X100" s="42">
        <v>0.68965500000000002</v>
      </c>
      <c r="Y100" s="41">
        <v>0.87368400000000002</v>
      </c>
    </row>
    <row r="101" spans="1:25" x14ac:dyDescent="0.35">
      <c r="A101" s="44">
        <v>567</v>
      </c>
      <c r="B101" s="110"/>
      <c r="C101" s="42">
        <v>0.85714299999999999</v>
      </c>
      <c r="D101" s="43">
        <v>0.8125</v>
      </c>
      <c r="E101" s="42">
        <v>0.92857100000000004</v>
      </c>
      <c r="F101" s="43">
        <v>0.86666699999999997</v>
      </c>
      <c r="G101" s="42">
        <v>0.93408199999999997</v>
      </c>
      <c r="H101" s="43">
        <v>0.88235300000000005</v>
      </c>
      <c r="I101" s="42">
        <v>0.86363599999999996</v>
      </c>
      <c r="J101" s="43">
        <v>0.95</v>
      </c>
      <c r="K101" s="42">
        <v>0.90476199999999996</v>
      </c>
      <c r="L101" s="41">
        <v>0.93928599999999995</v>
      </c>
      <c r="N101" s="44">
        <v>567</v>
      </c>
      <c r="O101" s="110"/>
      <c r="P101" s="42">
        <v>0.95714299999999997</v>
      </c>
      <c r="Q101" s="43">
        <v>0.95070399999999999</v>
      </c>
      <c r="R101" s="42">
        <v>0.96428599999999998</v>
      </c>
      <c r="S101" s="43">
        <v>0.95744700000000005</v>
      </c>
      <c r="T101" s="42">
        <v>0.995255</v>
      </c>
      <c r="U101" s="43">
        <v>0.82352899999999996</v>
      </c>
      <c r="V101" s="42">
        <v>0.85</v>
      </c>
      <c r="W101" s="43">
        <v>0.85</v>
      </c>
      <c r="X101" s="42">
        <v>0.85</v>
      </c>
      <c r="Y101" s="41">
        <v>0.89285700000000001</v>
      </c>
    </row>
    <row r="102" spans="1:25" x14ac:dyDescent="0.35">
      <c r="A102" s="44">
        <v>7</v>
      </c>
      <c r="B102" s="110"/>
      <c r="C102" s="42">
        <v>0.859155</v>
      </c>
      <c r="D102" s="43">
        <v>0.83116900000000005</v>
      </c>
      <c r="E102" s="42">
        <v>0.90140799999999999</v>
      </c>
      <c r="F102" s="43">
        <v>0.86486499999999999</v>
      </c>
      <c r="G102" s="42">
        <v>0.93106500000000003</v>
      </c>
      <c r="H102" s="43">
        <v>0.735294</v>
      </c>
      <c r="I102" s="42">
        <v>0.72727299999999995</v>
      </c>
      <c r="J102" s="43">
        <v>0.84210499999999999</v>
      </c>
      <c r="K102" s="42">
        <v>0.78048799999999996</v>
      </c>
      <c r="L102" s="41">
        <v>0.75087700000000002</v>
      </c>
      <c r="N102" s="44">
        <v>7</v>
      </c>
      <c r="O102" s="110"/>
      <c r="P102" s="42">
        <v>0.940141</v>
      </c>
      <c r="Q102" s="43">
        <v>0.96296300000000001</v>
      </c>
      <c r="R102" s="42">
        <v>0.915493</v>
      </c>
      <c r="S102" s="43">
        <v>0.93862800000000002</v>
      </c>
      <c r="T102" s="42">
        <v>0.98499800000000004</v>
      </c>
      <c r="U102" s="43">
        <v>0.764706</v>
      </c>
      <c r="V102" s="42">
        <v>0.78947400000000001</v>
      </c>
      <c r="W102" s="43">
        <v>0.78947400000000001</v>
      </c>
      <c r="X102" s="42">
        <v>0.78947400000000001</v>
      </c>
      <c r="Y102" s="41">
        <v>0.83508800000000005</v>
      </c>
    </row>
    <row r="103" spans="1:25" x14ac:dyDescent="0.35">
      <c r="A103" s="44">
        <v>7890</v>
      </c>
      <c r="B103" s="110"/>
      <c r="C103" s="42">
        <v>0.88666699999999998</v>
      </c>
      <c r="D103" s="43">
        <v>0.84523800000000004</v>
      </c>
      <c r="E103" s="42">
        <v>0.94666700000000004</v>
      </c>
      <c r="F103" s="43">
        <v>0.89308200000000004</v>
      </c>
      <c r="G103" s="42">
        <v>0.95662199999999997</v>
      </c>
      <c r="H103" s="43">
        <v>0.61764699999999995</v>
      </c>
      <c r="I103" s="42">
        <v>0.54545500000000002</v>
      </c>
      <c r="J103" s="43">
        <v>0.8</v>
      </c>
      <c r="K103" s="42">
        <v>0.64864900000000003</v>
      </c>
      <c r="L103" s="41">
        <v>0.71228100000000005</v>
      </c>
      <c r="N103" s="44">
        <v>7890</v>
      </c>
      <c r="O103" s="110"/>
      <c r="P103" s="42">
        <v>0.96</v>
      </c>
      <c r="Q103" s="43">
        <v>0.96621599999999996</v>
      </c>
      <c r="R103" s="42">
        <v>0.95333299999999999</v>
      </c>
      <c r="S103" s="43">
        <v>0.95973200000000003</v>
      </c>
      <c r="T103" s="42">
        <v>0.99293299999999995</v>
      </c>
      <c r="U103" s="43">
        <v>0.70588200000000001</v>
      </c>
      <c r="V103" s="42">
        <v>0.61904800000000004</v>
      </c>
      <c r="W103" s="43">
        <v>0.86666699999999997</v>
      </c>
      <c r="X103" s="42">
        <v>0.72222200000000003</v>
      </c>
      <c r="Y103" s="41">
        <v>0.8</v>
      </c>
    </row>
    <row r="104" spans="1:25" x14ac:dyDescent="0.35">
      <c r="A104" s="45">
        <v>76</v>
      </c>
      <c r="B104" s="110"/>
      <c r="C104" s="42">
        <v>0.86986300000000005</v>
      </c>
      <c r="D104" s="43">
        <v>0.82926800000000001</v>
      </c>
      <c r="E104" s="42">
        <v>0.93150699999999997</v>
      </c>
      <c r="F104" s="43">
        <v>0.87741899999999995</v>
      </c>
      <c r="G104" s="42">
        <v>0.93206999999999995</v>
      </c>
      <c r="H104" s="43">
        <v>0.735294</v>
      </c>
      <c r="I104" s="42">
        <v>0.72222200000000003</v>
      </c>
      <c r="J104" s="43">
        <v>0.764706</v>
      </c>
      <c r="K104" s="42">
        <v>0.74285699999999999</v>
      </c>
      <c r="L104" s="41">
        <v>0.79238799999999998</v>
      </c>
      <c r="N104" s="45">
        <v>76</v>
      </c>
      <c r="O104" s="110"/>
      <c r="P104" s="42">
        <v>0.972603</v>
      </c>
      <c r="Q104" s="43">
        <v>0.96621599999999996</v>
      </c>
      <c r="R104" s="42">
        <v>0.97945199999999999</v>
      </c>
      <c r="S104" s="43">
        <v>0.97278900000000001</v>
      </c>
      <c r="T104" s="42">
        <v>0.99685699999999999</v>
      </c>
      <c r="U104" s="43">
        <v>0.735294</v>
      </c>
      <c r="V104" s="42">
        <v>0.75</v>
      </c>
      <c r="W104" s="43">
        <v>0.70588200000000001</v>
      </c>
      <c r="X104" s="42">
        <v>0.72727299999999995</v>
      </c>
      <c r="Y104" s="41">
        <v>0.87197199999999997</v>
      </c>
    </row>
    <row r="105" spans="1:25" x14ac:dyDescent="0.35">
      <c r="A105" s="46" t="s">
        <v>14</v>
      </c>
      <c r="B105" s="59"/>
      <c r="C105" s="50">
        <f>AVERAGE(C95:C104)</f>
        <v>0.8486551</v>
      </c>
      <c r="D105" s="49">
        <f t="shared" ref="D105:G105" si="32">AVERAGE(D95:D104)</f>
        <v>0.81039039999999996</v>
      </c>
      <c r="E105" s="50">
        <f t="shared" si="32"/>
        <v>0.91081839999999992</v>
      </c>
      <c r="F105" s="48">
        <f t="shared" si="32"/>
        <v>0.85752349999999988</v>
      </c>
      <c r="G105" s="50">
        <f t="shared" si="32"/>
        <v>0.92983930000000004</v>
      </c>
      <c r="H105" s="51">
        <f>AVERAGE(H95:H104)</f>
        <v>0.77352939999999992</v>
      </c>
      <c r="I105" s="51">
        <f t="shared" ref="I105:L105" si="33">AVERAGE(I95:I104)</f>
        <v>0.74308049999999992</v>
      </c>
      <c r="J105" s="51">
        <f t="shared" si="33"/>
        <v>0.87179220000000002</v>
      </c>
      <c r="K105" s="51">
        <f t="shared" si="33"/>
        <v>0.79979800000000001</v>
      </c>
      <c r="L105" s="52">
        <f t="shared" si="33"/>
        <v>0.82948280000000008</v>
      </c>
      <c r="N105" s="46" t="s">
        <v>14</v>
      </c>
      <c r="O105" s="59"/>
      <c r="P105" s="50">
        <f>AVERAGE(P95:P104)</f>
        <v>0.95578089999999993</v>
      </c>
      <c r="Q105" s="49">
        <f t="shared" ref="Q105:T105" si="34">AVERAGE(Q95:Q104)</f>
        <v>0.95065869999999997</v>
      </c>
      <c r="R105" s="50">
        <f t="shared" si="34"/>
        <v>0.96173500000000001</v>
      </c>
      <c r="S105" s="48">
        <f t="shared" si="34"/>
        <v>0.95599210000000012</v>
      </c>
      <c r="T105" s="50">
        <f t="shared" si="34"/>
        <v>0.99305199999999993</v>
      </c>
      <c r="U105" s="51">
        <f>AVERAGE(U95:U104)</f>
        <v>0.79999999999999993</v>
      </c>
      <c r="V105" s="51">
        <f t="shared" ref="V105:Y105" si="35">AVERAGE(V95:V104)</f>
        <v>0.78495590000000004</v>
      </c>
      <c r="W105" s="51">
        <f t="shared" si="35"/>
        <v>0.84461500000000012</v>
      </c>
      <c r="X105" s="51">
        <f t="shared" si="35"/>
        <v>0.81081409999999998</v>
      </c>
      <c r="Y105" s="52">
        <f t="shared" si="35"/>
        <v>0.88514859999999995</v>
      </c>
    </row>
    <row r="106" spans="1:25" x14ac:dyDescent="0.35">
      <c r="A106" s="53" t="s">
        <v>15</v>
      </c>
      <c r="B106" s="60"/>
      <c r="C106" s="57">
        <f>_xlfn.STDEV.S(C95:C104)</f>
        <v>2.1608829987607693E-2</v>
      </c>
      <c r="D106" s="56">
        <f t="shared" ref="D106:G106" si="36">_xlfn.STDEV.S(D95:D104)</f>
        <v>2.2067884675347683E-2</v>
      </c>
      <c r="E106" s="57">
        <f t="shared" si="36"/>
        <v>2.4745526972678424E-2</v>
      </c>
      <c r="F106" s="55">
        <f t="shared" si="36"/>
        <v>2.019973486212134E-2</v>
      </c>
      <c r="G106" s="57">
        <f t="shared" si="36"/>
        <v>1.1649165368767348E-2</v>
      </c>
      <c r="H106" s="57">
        <f>_xlfn.STDEV.P(H95:H104)</f>
        <v>9.022270715202492E-2</v>
      </c>
      <c r="I106" s="57">
        <f t="shared" ref="I106:L106" si="37">_xlfn.STDEV.P(I95:I104)</f>
        <v>9.2801139648443914E-2</v>
      </c>
      <c r="J106" s="57">
        <f t="shared" si="37"/>
        <v>8.6457390560668659E-2</v>
      </c>
      <c r="K106" s="57">
        <f t="shared" si="37"/>
        <v>8.0941617892158008E-2</v>
      </c>
      <c r="L106" s="55">
        <f t="shared" si="37"/>
        <v>8.3814089391699334E-2</v>
      </c>
      <c r="N106" s="53" t="s">
        <v>15</v>
      </c>
      <c r="O106" s="60"/>
      <c r="P106" s="57">
        <f>_xlfn.STDEV.S(P95:P104)</f>
        <v>1.2767516024400877E-2</v>
      </c>
      <c r="Q106" s="56">
        <f t="shared" ref="Q106:T106" si="38">_xlfn.STDEV.S(Q95:Q104)</f>
        <v>1.5443531742376086E-2</v>
      </c>
      <c r="R106" s="57">
        <f t="shared" si="38"/>
        <v>2.1413415011259755E-2</v>
      </c>
      <c r="S106" s="55">
        <f t="shared" si="38"/>
        <v>1.2943458514717857E-2</v>
      </c>
      <c r="T106" s="57">
        <f t="shared" si="38"/>
        <v>3.5804474270372611E-3</v>
      </c>
      <c r="U106" s="57">
        <f>_xlfn.STDEV.P(U95:U104)</f>
        <v>6.4168986462309036E-2</v>
      </c>
      <c r="V106" s="57">
        <f t="shared" ref="V106:Y106" si="39">_xlfn.STDEV.P(V95:V104)</f>
        <v>7.7102586469521228E-2</v>
      </c>
      <c r="W106" s="57">
        <f t="shared" si="39"/>
        <v>9.5245969200800445E-2</v>
      </c>
      <c r="X106" s="57">
        <f t="shared" si="39"/>
        <v>7.3578525793127972E-2</v>
      </c>
      <c r="Y106" s="55">
        <f t="shared" si="39"/>
        <v>5.1297925603673272E-2</v>
      </c>
    </row>
    <row r="107" spans="1:25" x14ac:dyDescent="0.35">
      <c r="A107" s="40">
        <v>321</v>
      </c>
      <c r="B107" s="110" t="s">
        <v>18</v>
      </c>
      <c r="C107" s="42">
        <v>0.88405800000000001</v>
      </c>
      <c r="D107" s="43">
        <v>0.84415600000000002</v>
      </c>
      <c r="E107" s="42">
        <v>0.94202900000000001</v>
      </c>
      <c r="F107" s="43">
        <v>0.89041099999999995</v>
      </c>
      <c r="G107" s="42">
        <v>0.96261300000000005</v>
      </c>
      <c r="H107" s="43">
        <v>0.91176500000000005</v>
      </c>
      <c r="I107" s="42">
        <v>0.875</v>
      </c>
      <c r="J107" s="43">
        <v>1</v>
      </c>
      <c r="K107" s="42">
        <v>0.93333299999999997</v>
      </c>
      <c r="L107" s="41">
        <v>0.93406599999999995</v>
      </c>
      <c r="N107" s="40">
        <v>321</v>
      </c>
      <c r="O107" s="110" t="s">
        <v>18</v>
      </c>
      <c r="P107" s="42">
        <v>1</v>
      </c>
      <c r="Q107" s="43">
        <v>1</v>
      </c>
      <c r="R107" s="42">
        <v>1</v>
      </c>
      <c r="S107" s="43">
        <v>1</v>
      </c>
      <c r="T107" s="42">
        <v>1</v>
      </c>
      <c r="U107" s="43">
        <v>0.85294099999999995</v>
      </c>
      <c r="V107" s="42">
        <v>0.83333299999999999</v>
      </c>
      <c r="W107" s="43">
        <v>0.95238100000000003</v>
      </c>
      <c r="X107" s="42">
        <v>0.88888900000000004</v>
      </c>
      <c r="Y107" s="41">
        <v>0.91575099999999998</v>
      </c>
    </row>
    <row r="108" spans="1:25" x14ac:dyDescent="0.35">
      <c r="A108" s="44">
        <v>21</v>
      </c>
      <c r="B108" s="110"/>
      <c r="C108" s="42">
        <v>0.94285699999999995</v>
      </c>
      <c r="D108" s="43">
        <v>0.91891900000000004</v>
      </c>
      <c r="E108" s="42">
        <v>0.97142899999999999</v>
      </c>
      <c r="F108" s="43">
        <v>0.94444399999999995</v>
      </c>
      <c r="G108" s="42">
        <v>0.994286</v>
      </c>
      <c r="H108" s="43">
        <v>0.79411799999999999</v>
      </c>
      <c r="I108" s="42">
        <v>0.80952400000000002</v>
      </c>
      <c r="J108" s="43">
        <v>0.85</v>
      </c>
      <c r="K108" s="42">
        <v>0.82926800000000001</v>
      </c>
      <c r="L108" s="41">
        <v>0.83392900000000003</v>
      </c>
      <c r="N108" s="44">
        <v>21</v>
      </c>
      <c r="O108" s="110"/>
      <c r="P108" s="42">
        <v>1</v>
      </c>
      <c r="Q108" s="43">
        <v>1</v>
      </c>
      <c r="R108" s="42">
        <v>1</v>
      </c>
      <c r="S108" s="43">
        <v>1</v>
      </c>
      <c r="T108" s="42">
        <v>1</v>
      </c>
      <c r="U108" s="43">
        <v>0.735294</v>
      </c>
      <c r="V108" s="42">
        <v>0.73912999999999995</v>
      </c>
      <c r="W108" s="43">
        <v>0.85</v>
      </c>
      <c r="X108" s="42">
        <v>0.79069800000000001</v>
      </c>
      <c r="Y108" s="41">
        <v>0.82499999999999996</v>
      </c>
    </row>
    <row r="109" spans="1:25" x14ac:dyDescent="0.35">
      <c r="A109" s="44">
        <v>12</v>
      </c>
      <c r="B109" s="110"/>
      <c r="C109" s="42">
        <v>0.97222200000000003</v>
      </c>
      <c r="D109" s="43">
        <v>0.95945899999999995</v>
      </c>
      <c r="E109" s="42">
        <v>0.98611099999999996</v>
      </c>
      <c r="F109" s="43">
        <v>0.972603</v>
      </c>
      <c r="G109" s="42">
        <v>0.99778199999999995</v>
      </c>
      <c r="H109" s="43">
        <v>0.79411799999999999</v>
      </c>
      <c r="I109" s="42">
        <v>0.78947400000000001</v>
      </c>
      <c r="J109" s="43">
        <v>0.83333299999999999</v>
      </c>
      <c r="K109" s="42">
        <v>0.81081099999999995</v>
      </c>
      <c r="L109" s="41">
        <v>0.83680600000000005</v>
      </c>
      <c r="N109" s="44">
        <v>12</v>
      </c>
      <c r="O109" s="110"/>
      <c r="P109" s="42">
        <v>1</v>
      </c>
      <c r="Q109" s="43">
        <v>1</v>
      </c>
      <c r="R109" s="42">
        <v>1</v>
      </c>
      <c r="S109" s="43">
        <v>1</v>
      </c>
      <c r="T109" s="42">
        <v>1</v>
      </c>
      <c r="U109" s="43">
        <v>0.82352899999999996</v>
      </c>
      <c r="V109" s="42">
        <v>0.875</v>
      </c>
      <c r="W109" s="43">
        <v>0.77777799999999997</v>
      </c>
      <c r="X109" s="42">
        <v>0.82352899999999996</v>
      </c>
      <c r="Y109" s="41">
        <v>0.86805600000000005</v>
      </c>
    </row>
    <row r="110" spans="1:25" x14ac:dyDescent="0.35">
      <c r="A110" s="44">
        <v>3</v>
      </c>
      <c r="B110" s="110"/>
      <c r="C110" s="42">
        <v>0.94285699999999995</v>
      </c>
      <c r="D110" s="43">
        <v>0.93055600000000005</v>
      </c>
      <c r="E110" s="42">
        <v>0.95714299999999997</v>
      </c>
      <c r="F110" s="43">
        <v>0.943662</v>
      </c>
      <c r="G110" s="42">
        <v>0.99234699999999998</v>
      </c>
      <c r="H110" s="43">
        <v>0.79411799999999999</v>
      </c>
      <c r="I110" s="42">
        <v>0.84210499999999999</v>
      </c>
      <c r="J110" s="43">
        <v>0.8</v>
      </c>
      <c r="K110" s="42">
        <v>0.82051300000000005</v>
      </c>
      <c r="L110" s="41">
        <v>0.86785699999999999</v>
      </c>
      <c r="N110" s="44">
        <v>3</v>
      </c>
      <c r="O110" s="110"/>
      <c r="P110" s="42">
        <v>1</v>
      </c>
      <c r="Q110" s="43">
        <v>1</v>
      </c>
      <c r="R110" s="42">
        <v>1</v>
      </c>
      <c r="S110" s="43">
        <v>1</v>
      </c>
      <c r="T110" s="42">
        <v>1</v>
      </c>
      <c r="U110" s="43">
        <v>0.85294099999999995</v>
      </c>
      <c r="V110" s="42">
        <v>0.94117600000000001</v>
      </c>
      <c r="W110" s="43">
        <v>0.8</v>
      </c>
      <c r="X110" s="42">
        <v>0.86486499999999999</v>
      </c>
      <c r="Y110" s="41">
        <v>0.92500000000000004</v>
      </c>
    </row>
    <row r="111" spans="1:25" x14ac:dyDescent="0.35">
      <c r="A111" s="44">
        <v>1234</v>
      </c>
      <c r="B111" s="110"/>
      <c r="C111" s="42">
        <v>0.96052599999999999</v>
      </c>
      <c r="D111" s="43">
        <v>0.96052599999999999</v>
      </c>
      <c r="E111" s="42">
        <v>0.96052599999999999</v>
      </c>
      <c r="F111" s="43">
        <v>0.96052599999999999</v>
      </c>
      <c r="G111" s="42">
        <v>0.99419999999999997</v>
      </c>
      <c r="H111" s="43">
        <v>0.91176500000000005</v>
      </c>
      <c r="I111" s="42">
        <v>0.86666699999999997</v>
      </c>
      <c r="J111" s="43">
        <v>0.92857100000000004</v>
      </c>
      <c r="K111" s="42">
        <v>0.89655200000000002</v>
      </c>
      <c r="L111" s="41">
        <v>0.95357099999999995</v>
      </c>
      <c r="N111" s="44">
        <v>1234</v>
      </c>
      <c r="O111" s="110"/>
      <c r="P111" s="42">
        <v>1</v>
      </c>
      <c r="Q111" s="43">
        <v>1</v>
      </c>
      <c r="R111" s="42">
        <v>1</v>
      </c>
      <c r="S111" s="43">
        <v>1</v>
      </c>
      <c r="T111" s="42">
        <v>1</v>
      </c>
      <c r="U111" s="43">
        <v>0.85294099999999995</v>
      </c>
      <c r="V111" s="42">
        <v>0.8</v>
      </c>
      <c r="W111" s="43">
        <v>0.85714299999999999</v>
      </c>
      <c r="X111" s="42">
        <v>0.82758600000000004</v>
      </c>
      <c r="Y111" s="41">
        <v>0.92142900000000005</v>
      </c>
    </row>
    <row r="112" spans="1:25" x14ac:dyDescent="0.35">
      <c r="A112" s="44">
        <v>987</v>
      </c>
      <c r="B112" s="110"/>
      <c r="C112" s="42">
        <v>0.973333</v>
      </c>
      <c r="D112" s="43">
        <v>0.96103899999999998</v>
      </c>
      <c r="E112" s="42">
        <v>0.98666699999999996</v>
      </c>
      <c r="F112" s="43">
        <v>0.97368399999999999</v>
      </c>
      <c r="G112" s="42">
        <v>0.99760000000000004</v>
      </c>
      <c r="H112" s="43">
        <v>0.735294</v>
      </c>
      <c r="I112" s="42">
        <v>0.71428599999999998</v>
      </c>
      <c r="J112" s="43">
        <v>0.66666700000000001</v>
      </c>
      <c r="K112" s="42">
        <v>0.68965500000000002</v>
      </c>
      <c r="L112" s="41">
        <v>0.877193</v>
      </c>
      <c r="N112" s="44">
        <v>987</v>
      </c>
      <c r="O112" s="110"/>
      <c r="P112" s="42">
        <v>1</v>
      </c>
      <c r="Q112" s="43">
        <v>1</v>
      </c>
      <c r="R112" s="42">
        <v>1</v>
      </c>
      <c r="S112" s="43">
        <v>1</v>
      </c>
      <c r="T112" s="42">
        <v>1</v>
      </c>
      <c r="U112" s="43">
        <v>0.735294</v>
      </c>
      <c r="V112" s="42">
        <v>0.71428599999999998</v>
      </c>
      <c r="W112" s="43">
        <v>0.66666700000000001</v>
      </c>
      <c r="X112" s="42">
        <v>0.68965500000000002</v>
      </c>
      <c r="Y112" s="41">
        <v>0.83157899999999996</v>
      </c>
    </row>
    <row r="113" spans="1:25" x14ac:dyDescent="0.35">
      <c r="A113" s="44">
        <v>567</v>
      </c>
      <c r="B113" s="110"/>
      <c r="C113" s="42">
        <v>0.98571399999999998</v>
      </c>
      <c r="D113" s="43">
        <v>0.98571399999999998</v>
      </c>
      <c r="E113" s="42">
        <v>0.98571399999999998</v>
      </c>
      <c r="F113" s="43">
        <v>0.98571399999999998</v>
      </c>
      <c r="G113" s="42">
        <v>0.99918399999999996</v>
      </c>
      <c r="H113" s="43">
        <v>0.85294099999999995</v>
      </c>
      <c r="I113" s="42">
        <v>0.894737</v>
      </c>
      <c r="J113" s="43">
        <v>0.85</v>
      </c>
      <c r="K113" s="42">
        <v>0.87179499999999999</v>
      </c>
      <c r="L113" s="41">
        <v>0.91607099999999997</v>
      </c>
      <c r="N113" s="44">
        <v>567</v>
      </c>
      <c r="O113" s="110"/>
      <c r="P113" s="42">
        <v>1</v>
      </c>
      <c r="Q113" s="43">
        <v>1</v>
      </c>
      <c r="R113" s="42">
        <v>1</v>
      </c>
      <c r="S113" s="43">
        <v>1</v>
      </c>
      <c r="T113" s="42">
        <v>1</v>
      </c>
      <c r="U113" s="43">
        <v>0.735294</v>
      </c>
      <c r="V113" s="42">
        <v>0.78947400000000001</v>
      </c>
      <c r="W113" s="43">
        <v>0.75</v>
      </c>
      <c r="X113" s="42">
        <v>0.769231</v>
      </c>
      <c r="Y113" s="41">
        <v>0.85</v>
      </c>
    </row>
    <row r="114" spans="1:25" x14ac:dyDescent="0.35">
      <c r="A114" s="44">
        <v>7</v>
      </c>
      <c r="B114" s="110"/>
      <c r="C114" s="42">
        <v>0.96478900000000001</v>
      </c>
      <c r="D114" s="43">
        <v>0.94594599999999995</v>
      </c>
      <c r="E114" s="42">
        <v>0.98591499999999999</v>
      </c>
      <c r="F114" s="43">
        <v>0.96551699999999996</v>
      </c>
      <c r="G114" s="42">
        <v>0.997421</v>
      </c>
      <c r="H114" s="43">
        <v>0.79411799999999999</v>
      </c>
      <c r="I114" s="42">
        <v>0.8</v>
      </c>
      <c r="J114" s="43">
        <v>0.84210499999999999</v>
      </c>
      <c r="K114" s="42">
        <v>0.82051300000000005</v>
      </c>
      <c r="L114" s="41">
        <v>0.72280699999999998</v>
      </c>
      <c r="N114" s="44">
        <v>7</v>
      </c>
      <c r="O114" s="110"/>
      <c r="P114" s="42">
        <v>1</v>
      </c>
      <c r="Q114" s="43">
        <v>1</v>
      </c>
      <c r="R114" s="42">
        <v>1</v>
      </c>
      <c r="S114" s="43">
        <v>1</v>
      </c>
      <c r="T114" s="42">
        <v>1</v>
      </c>
      <c r="U114" s="43">
        <v>0.79411799999999999</v>
      </c>
      <c r="V114" s="42">
        <v>0.77272700000000005</v>
      </c>
      <c r="W114" s="43">
        <v>0.894737</v>
      </c>
      <c r="X114" s="42">
        <v>0.82926800000000001</v>
      </c>
      <c r="Y114" s="41">
        <v>0.877193</v>
      </c>
    </row>
    <row r="115" spans="1:25" x14ac:dyDescent="0.35">
      <c r="A115" s="44">
        <v>7890</v>
      </c>
      <c r="B115" s="110"/>
      <c r="C115" s="42">
        <v>1</v>
      </c>
      <c r="D115" s="43">
        <v>1</v>
      </c>
      <c r="E115" s="42">
        <v>1</v>
      </c>
      <c r="F115" s="43">
        <v>1</v>
      </c>
      <c r="G115" s="42">
        <v>1</v>
      </c>
      <c r="H115" s="43">
        <v>0.70588200000000001</v>
      </c>
      <c r="I115" s="42">
        <v>0.64705900000000005</v>
      </c>
      <c r="J115" s="43">
        <v>0.73333300000000001</v>
      </c>
      <c r="K115" s="42">
        <v>0.6875</v>
      </c>
      <c r="L115" s="41">
        <v>0.74035099999999998</v>
      </c>
      <c r="N115" s="44">
        <v>7890</v>
      </c>
      <c r="O115" s="110"/>
      <c r="P115" s="42">
        <v>1</v>
      </c>
      <c r="Q115" s="43">
        <v>1</v>
      </c>
      <c r="R115" s="42">
        <v>1</v>
      </c>
      <c r="S115" s="43">
        <v>1</v>
      </c>
      <c r="T115" s="42">
        <v>1</v>
      </c>
      <c r="U115" s="43">
        <v>0.70588200000000001</v>
      </c>
      <c r="V115" s="42">
        <v>0.631579</v>
      </c>
      <c r="W115" s="43">
        <v>0.8</v>
      </c>
      <c r="X115" s="42">
        <v>0.70588200000000001</v>
      </c>
      <c r="Y115" s="41">
        <v>0.76140399999999997</v>
      </c>
    </row>
    <row r="116" spans="1:25" x14ac:dyDescent="0.35">
      <c r="A116" s="45">
        <v>76</v>
      </c>
      <c r="B116" s="110"/>
      <c r="C116" s="42">
        <v>0.95205499999999998</v>
      </c>
      <c r="D116" s="43">
        <v>0.92307700000000004</v>
      </c>
      <c r="E116" s="42">
        <v>0.98630099999999998</v>
      </c>
      <c r="F116" s="43">
        <v>0.95364199999999999</v>
      </c>
      <c r="G116" s="42">
        <v>0.99315100000000001</v>
      </c>
      <c r="H116" s="43">
        <v>0.735294</v>
      </c>
      <c r="I116" s="42">
        <v>0.75</v>
      </c>
      <c r="J116" s="43">
        <v>0.70588200000000001</v>
      </c>
      <c r="K116" s="42">
        <v>0.72727299999999995</v>
      </c>
      <c r="L116" s="41">
        <v>0.83736999999999995</v>
      </c>
      <c r="N116" s="45">
        <v>76</v>
      </c>
      <c r="O116" s="110"/>
      <c r="P116" s="42">
        <v>0.99657499999999999</v>
      </c>
      <c r="Q116" s="43">
        <v>1</v>
      </c>
      <c r="R116" s="42">
        <v>0.99315100000000001</v>
      </c>
      <c r="S116" s="43">
        <v>0.99656400000000001</v>
      </c>
      <c r="T116" s="42">
        <v>0.999977</v>
      </c>
      <c r="U116" s="43">
        <v>0.764706</v>
      </c>
      <c r="V116" s="42">
        <v>0.764706</v>
      </c>
      <c r="W116" s="43">
        <v>0.764706</v>
      </c>
      <c r="X116" s="42">
        <v>0.764706</v>
      </c>
      <c r="Y116" s="41">
        <v>0.84429100000000001</v>
      </c>
    </row>
    <row r="117" spans="1:25" x14ac:dyDescent="0.35">
      <c r="A117" s="46" t="s">
        <v>14</v>
      </c>
      <c r="B117" s="59"/>
      <c r="C117" s="50">
        <f>AVERAGE(C107:C116)</f>
        <v>0.95784109999999989</v>
      </c>
      <c r="D117" s="49">
        <f t="shared" ref="D117:G117" si="40">AVERAGE(D107:D116)</f>
        <v>0.94293919999999998</v>
      </c>
      <c r="E117" s="50">
        <f t="shared" si="40"/>
        <v>0.97618349999999998</v>
      </c>
      <c r="F117" s="48">
        <f t="shared" si="40"/>
        <v>0.95902030000000005</v>
      </c>
      <c r="G117" s="50">
        <f t="shared" si="40"/>
        <v>0.99285839999999992</v>
      </c>
      <c r="H117" s="51">
        <f>AVERAGE(H107:H116)</f>
        <v>0.80294129999999997</v>
      </c>
      <c r="I117" s="51">
        <f t="shared" ref="I117:L117" si="41">AVERAGE(I107:I116)</f>
        <v>0.79888519999999996</v>
      </c>
      <c r="J117" s="51">
        <f t="shared" si="41"/>
        <v>0.82098910000000003</v>
      </c>
      <c r="K117" s="51">
        <f t="shared" si="41"/>
        <v>0.80872129999999998</v>
      </c>
      <c r="L117" s="52">
        <f t="shared" si="41"/>
        <v>0.85200209999999998</v>
      </c>
      <c r="M117" s="1"/>
      <c r="N117" s="46" t="s">
        <v>14</v>
      </c>
      <c r="O117" s="59"/>
      <c r="P117" s="50">
        <f>AVERAGE(P107:P116)</f>
        <v>0.99965749999999998</v>
      </c>
      <c r="Q117" s="49">
        <f t="shared" ref="Q117:T117" si="42">AVERAGE(Q107:Q116)</f>
        <v>1</v>
      </c>
      <c r="R117" s="50">
        <f t="shared" si="42"/>
        <v>0.9993150999999999</v>
      </c>
      <c r="S117" s="48">
        <f t="shared" si="42"/>
        <v>0.99965639999999989</v>
      </c>
      <c r="T117" s="50">
        <f t="shared" si="42"/>
        <v>0.99999769999999999</v>
      </c>
      <c r="U117" s="51">
        <f>AVERAGE(U107:U116)</f>
        <v>0.78529399999999994</v>
      </c>
      <c r="V117" s="51">
        <f t="shared" ref="V117:Y117" si="43">AVERAGE(V107:V116)</f>
        <v>0.78614110000000004</v>
      </c>
      <c r="W117" s="51">
        <f t="shared" si="43"/>
        <v>0.81134119999999998</v>
      </c>
      <c r="X117" s="51">
        <f t="shared" si="43"/>
        <v>0.79543090000000005</v>
      </c>
      <c r="Y117" s="52">
        <f t="shared" si="43"/>
        <v>0.86197029999999997</v>
      </c>
    </row>
    <row r="118" spans="1:25" x14ac:dyDescent="0.35">
      <c r="A118" s="53" t="s">
        <v>15</v>
      </c>
      <c r="B118" s="60"/>
      <c r="C118" s="57">
        <f>_xlfn.STDEV.S(C107:C116)</f>
        <v>3.1592956248892641E-2</v>
      </c>
      <c r="D118" s="56">
        <f t="shared" ref="D118:G118" si="44">_xlfn.STDEV.S(D107:D116)</f>
        <v>4.3317179791240626E-2</v>
      </c>
      <c r="E118" s="57">
        <f t="shared" si="44"/>
        <v>1.7827613152697194E-2</v>
      </c>
      <c r="F118" s="55">
        <f t="shared" si="44"/>
        <v>2.9852201798750696E-2</v>
      </c>
      <c r="G118" s="57">
        <f t="shared" si="44"/>
        <v>1.0941901573512897E-2</v>
      </c>
      <c r="H118" s="57">
        <f>_xlfn.STDEV.P(H107:H116)</f>
        <v>6.7133739629265402E-2</v>
      </c>
      <c r="I118" s="57">
        <f t="shared" ref="I118:L118" si="45">_xlfn.STDEV.P(I107:I116)</f>
        <v>7.3650752760307872E-2</v>
      </c>
      <c r="J118" s="57">
        <f t="shared" si="45"/>
        <v>9.5440753595567918E-2</v>
      </c>
      <c r="K118" s="57">
        <f t="shared" si="45"/>
        <v>7.9643225900323744E-2</v>
      </c>
      <c r="L118" s="55">
        <f t="shared" si="45"/>
        <v>7.2090572975181705E-2</v>
      </c>
      <c r="M118" s="1"/>
      <c r="N118" s="53" t="s">
        <v>15</v>
      </c>
      <c r="O118" s="60"/>
      <c r="P118" s="57">
        <f>_xlfn.STDEV.S(P107:P116)</f>
        <v>1.0830800986076736E-3</v>
      </c>
      <c r="Q118" s="56">
        <f t="shared" ref="Q118:T118" si="46">_xlfn.STDEV.S(Q107:Q116)</f>
        <v>0</v>
      </c>
      <c r="R118" s="57">
        <f t="shared" si="46"/>
        <v>2.1658439694493214E-3</v>
      </c>
      <c r="S118" s="55">
        <f t="shared" si="46"/>
        <v>1.0865586040338534E-3</v>
      </c>
      <c r="T118" s="57">
        <f t="shared" si="46"/>
        <v>7.2732386183857687E-6</v>
      </c>
      <c r="U118" s="57">
        <f>_xlfn.STDEV.P(U107:U116)</f>
        <v>5.4312300186974194E-2</v>
      </c>
      <c r="V118" s="57">
        <f t="shared" ref="V118:Y118" si="47">_xlfn.STDEV.P(V107:V116)</f>
        <v>8.1402715157971567E-2</v>
      </c>
      <c r="W118" s="57">
        <f t="shared" si="47"/>
        <v>7.6610270338643247E-2</v>
      </c>
      <c r="X118" s="57">
        <f t="shared" si="47"/>
        <v>6.1142714045828876E-2</v>
      </c>
      <c r="Y118" s="55">
        <f t="shared" si="47"/>
        <v>4.8506773489998309E-2</v>
      </c>
    </row>
  </sheetData>
  <mergeCells count="25">
    <mergeCell ref="B83:B92"/>
    <mergeCell ref="B95:B104"/>
    <mergeCell ref="B107:B116"/>
    <mergeCell ref="O71:O80"/>
    <mergeCell ref="O83:O92"/>
    <mergeCell ref="O95:O104"/>
    <mergeCell ref="O107:O116"/>
    <mergeCell ref="B55:C55"/>
    <mergeCell ref="D55:H55"/>
    <mergeCell ref="I55:M55"/>
    <mergeCell ref="N55:R55"/>
    <mergeCell ref="B71:B80"/>
    <mergeCell ref="A57:A64"/>
    <mergeCell ref="B57:B58"/>
    <mergeCell ref="B59:B60"/>
    <mergeCell ref="B61:B62"/>
    <mergeCell ref="B63:B64"/>
    <mergeCell ref="B40:B49"/>
    <mergeCell ref="O40:O49"/>
    <mergeCell ref="B4:B13"/>
    <mergeCell ref="O4:O13"/>
    <mergeCell ref="B16:B25"/>
    <mergeCell ref="O16:O25"/>
    <mergeCell ref="B28:B37"/>
    <mergeCell ref="O28:O37"/>
  </mergeCells>
  <conditionalFormatting sqref="D59 D61 D63">
    <cfRule type="expression" priority="2">
      <formula>"$B$5&gt;=$H$5"</formula>
    </cfRule>
  </conditionalFormatting>
  <conditionalFormatting sqref="N57:R6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{506AF3E9-835F-43CF-9B0F-C12EC829C095}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6AF3E9-835F-43CF-9B0F-C12EC829C0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N57:R64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4D3-86F8-4F5F-A28E-9D8249E79924}">
  <dimension ref="A1:K31"/>
  <sheetViews>
    <sheetView workbookViewId="0"/>
  </sheetViews>
  <sheetFormatPr defaultRowHeight="15" x14ac:dyDescent="0.35"/>
  <sheetData>
    <row r="1" spans="1:11" ht="19.2" x14ac:dyDescent="0.45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3" t="s">
        <v>1</v>
      </c>
      <c r="B2" s="127" t="s">
        <v>24</v>
      </c>
      <c r="C2" s="127"/>
      <c r="D2" s="127"/>
      <c r="E2" s="127"/>
      <c r="F2" s="127"/>
      <c r="G2" s="127" t="s">
        <v>25</v>
      </c>
      <c r="H2" s="127"/>
      <c r="I2" s="127"/>
      <c r="J2" s="127"/>
      <c r="K2" s="127"/>
    </row>
    <row r="3" spans="1:11" ht="22.8" x14ac:dyDescent="0.35">
      <c r="A3" s="37" t="s">
        <v>26</v>
      </c>
      <c r="B3" s="37" t="s">
        <v>7</v>
      </c>
      <c r="C3" s="37" t="s">
        <v>8</v>
      </c>
      <c r="D3" s="37" t="s">
        <v>9</v>
      </c>
      <c r="E3" s="38" t="s">
        <v>10</v>
      </c>
      <c r="F3" s="37" t="s">
        <v>11</v>
      </c>
      <c r="G3" s="38" t="s">
        <v>7</v>
      </c>
      <c r="H3" s="37" t="s">
        <v>8</v>
      </c>
      <c r="I3" s="38" t="s">
        <v>9</v>
      </c>
      <c r="J3" s="37" t="s">
        <v>10</v>
      </c>
      <c r="K3" s="39" t="s">
        <v>11</v>
      </c>
    </row>
    <row r="4" spans="1:11" x14ac:dyDescent="0.35">
      <c r="A4" s="65">
        <v>54321</v>
      </c>
      <c r="B4" s="42">
        <v>0.86</v>
      </c>
      <c r="C4" s="42">
        <v>0.86363636363636298</v>
      </c>
      <c r="D4" s="42">
        <v>0.97435897435897401</v>
      </c>
      <c r="E4" s="43">
        <v>0.91566265060240903</v>
      </c>
      <c r="F4" s="42">
        <v>0.66899766899766899</v>
      </c>
      <c r="G4" s="43">
        <v>0.88</v>
      </c>
      <c r="H4" s="42">
        <v>0.88372093023255804</v>
      </c>
      <c r="I4" s="43">
        <v>0.97435897435897401</v>
      </c>
      <c r="J4" s="42">
        <v>0.92682926829268297</v>
      </c>
      <c r="K4" s="41">
        <v>0.80652599999999997</v>
      </c>
    </row>
    <row r="5" spans="1:11" x14ac:dyDescent="0.35">
      <c r="A5" s="65">
        <v>4321</v>
      </c>
      <c r="B5" s="42">
        <v>0.76</v>
      </c>
      <c r="C5" s="42">
        <v>0.81578947368420995</v>
      </c>
      <c r="D5" s="42">
        <v>0.86111111111111105</v>
      </c>
      <c r="E5" s="43">
        <v>0.83783783783783705</v>
      </c>
      <c r="F5" s="42">
        <v>0.72222222222222199</v>
      </c>
      <c r="G5" s="43">
        <v>0.8</v>
      </c>
      <c r="H5" s="42">
        <v>0.80952380952380898</v>
      </c>
      <c r="I5" s="43">
        <v>0.94444444444444398</v>
      </c>
      <c r="J5" s="42">
        <v>0.87179487179487103</v>
      </c>
      <c r="K5" s="41">
        <v>0.68849206349206304</v>
      </c>
    </row>
    <row r="6" spans="1:11" x14ac:dyDescent="0.35">
      <c r="A6" s="65">
        <v>1234</v>
      </c>
      <c r="B6" s="42">
        <v>0.84</v>
      </c>
      <c r="C6" s="42">
        <v>0.86111111111111105</v>
      </c>
      <c r="D6" s="42">
        <v>0.91176470588235203</v>
      </c>
      <c r="E6" s="43">
        <v>0.88571428571428501</v>
      </c>
      <c r="F6" s="42">
        <v>0.85294117647058798</v>
      </c>
      <c r="G6" s="43">
        <v>0.84</v>
      </c>
      <c r="H6" s="42">
        <v>0.86111111111111105</v>
      </c>
      <c r="I6" s="43">
        <v>0.91176470588235203</v>
      </c>
      <c r="J6" s="42">
        <v>0.88571428571428501</v>
      </c>
      <c r="K6" s="41">
        <v>0.90625</v>
      </c>
    </row>
    <row r="7" spans="1:11" x14ac:dyDescent="0.35">
      <c r="A7" s="65">
        <v>1</v>
      </c>
      <c r="B7" s="42">
        <v>0.88</v>
      </c>
      <c r="C7" s="42">
        <v>0.91891891891891897</v>
      </c>
      <c r="D7" s="42">
        <v>0.91891891891891897</v>
      </c>
      <c r="E7" s="43">
        <v>0.91891891891891897</v>
      </c>
      <c r="F7" s="42">
        <v>0.92099792099792099</v>
      </c>
      <c r="G7" s="43">
        <v>0.88</v>
      </c>
      <c r="H7" s="42">
        <v>0.91891891891891897</v>
      </c>
      <c r="I7" s="43">
        <v>0.91891891891891897</v>
      </c>
      <c r="J7" s="42">
        <v>0.91891891891891897</v>
      </c>
      <c r="K7" s="41">
        <v>0.91268191268191201</v>
      </c>
    </row>
    <row r="8" spans="1:11" x14ac:dyDescent="0.35">
      <c r="A8" s="65">
        <v>123456</v>
      </c>
      <c r="B8" s="42">
        <v>0.78</v>
      </c>
      <c r="C8" s="42">
        <v>0.89200000000000002</v>
      </c>
      <c r="D8" s="42">
        <v>0.82499999999999996</v>
      </c>
      <c r="E8" s="43">
        <v>0.85699999999999998</v>
      </c>
      <c r="F8" s="42">
        <v>0.75</v>
      </c>
      <c r="G8" s="43">
        <v>0.82</v>
      </c>
      <c r="H8" s="42">
        <v>0.89743589743589702</v>
      </c>
      <c r="I8" s="43">
        <v>0.875</v>
      </c>
      <c r="J8" s="42">
        <v>0.886075949367088</v>
      </c>
      <c r="K8" s="41">
        <v>0.8</v>
      </c>
    </row>
    <row r="9" spans="1:11" x14ac:dyDescent="0.35">
      <c r="A9" s="65">
        <v>98765</v>
      </c>
      <c r="B9" s="42">
        <v>0.78</v>
      </c>
      <c r="C9" s="42">
        <v>0.85399999999999998</v>
      </c>
      <c r="D9" s="42">
        <v>0.875</v>
      </c>
      <c r="E9" s="43">
        <v>0.86399999999999999</v>
      </c>
      <c r="F9" s="42">
        <v>0.66</v>
      </c>
      <c r="G9" s="43">
        <v>0.88</v>
      </c>
      <c r="H9" s="42">
        <v>0.90476190476190399</v>
      </c>
      <c r="I9" s="43">
        <v>0.95</v>
      </c>
      <c r="J9" s="42">
        <v>0.92682926829268297</v>
      </c>
      <c r="K9" s="41">
        <v>0.88249999999999995</v>
      </c>
    </row>
    <row r="10" spans="1:11" x14ac:dyDescent="0.35">
      <c r="A10" s="65">
        <v>56789</v>
      </c>
      <c r="B10" s="42">
        <v>0.76</v>
      </c>
      <c r="C10" s="42">
        <v>0.8</v>
      </c>
      <c r="D10" s="42">
        <v>0.8</v>
      </c>
      <c r="E10" s="43">
        <v>0.8</v>
      </c>
      <c r="F10" s="42">
        <v>0.77500000000000002</v>
      </c>
      <c r="G10" s="43">
        <v>0.78</v>
      </c>
      <c r="H10" s="42">
        <v>0.80645161290322498</v>
      </c>
      <c r="I10" s="43">
        <v>0.83333333333333304</v>
      </c>
      <c r="J10" s="42">
        <v>0.81967213114754101</v>
      </c>
      <c r="K10" s="41">
        <v>0.755</v>
      </c>
    </row>
    <row r="11" spans="1:11" x14ac:dyDescent="0.35">
      <c r="A11" s="65">
        <v>5</v>
      </c>
      <c r="B11" s="42">
        <v>0.9</v>
      </c>
      <c r="C11" s="42">
        <v>0.92800000000000005</v>
      </c>
      <c r="D11" s="42">
        <v>0.95099999999999996</v>
      </c>
      <c r="E11" s="43">
        <v>0.94</v>
      </c>
      <c r="F11" s="42">
        <v>0.95699999999999996</v>
      </c>
      <c r="G11" s="43">
        <v>0.94</v>
      </c>
      <c r="H11" s="42">
        <v>0.97499999999999998</v>
      </c>
      <c r="I11" s="43">
        <v>0.95121951219512102</v>
      </c>
      <c r="J11" s="42">
        <v>0.96296296296296202</v>
      </c>
      <c r="K11" s="41">
        <v>0.99457994579945797</v>
      </c>
    </row>
    <row r="12" spans="1:11" x14ac:dyDescent="0.35">
      <c r="A12" s="65">
        <v>567890</v>
      </c>
      <c r="B12" s="42">
        <v>0.72</v>
      </c>
      <c r="C12" s="42">
        <v>0.90900000000000003</v>
      </c>
      <c r="D12" s="42">
        <v>0.73099999999999998</v>
      </c>
      <c r="E12" s="43">
        <v>0.81100000000000005</v>
      </c>
      <c r="F12" s="42">
        <v>0.76700000000000002</v>
      </c>
      <c r="G12" s="43">
        <v>0.82</v>
      </c>
      <c r="H12" s="42">
        <v>0.9</v>
      </c>
      <c r="I12" s="43">
        <v>0.87804878048780399</v>
      </c>
      <c r="J12" s="42">
        <v>0.88888888888888795</v>
      </c>
      <c r="K12" s="41">
        <v>0.87262872628726196</v>
      </c>
    </row>
    <row r="13" spans="1:11" x14ac:dyDescent="0.35">
      <c r="A13" s="65">
        <v>9876</v>
      </c>
      <c r="B13" s="42">
        <v>0.8</v>
      </c>
      <c r="C13" s="42">
        <v>0.83299999999999996</v>
      </c>
      <c r="D13" s="42">
        <v>0.88200000000000001</v>
      </c>
      <c r="E13" s="43">
        <v>0.85699999999999998</v>
      </c>
      <c r="F13" s="42">
        <v>0.80700000000000005</v>
      </c>
      <c r="G13" s="43">
        <v>0.84</v>
      </c>
      <c r="H13" s="42">
        <v>0.90625</v>
      </c>
      <c r="I13" s="43">
        <v>0.85294117647058798</v>
      </c>
      <c r="J13" s="42">
        <v>0.87878787878787801</v>
      </c>
      <c r="K13" s="41">
        <v>0.83088235294117596</v>
      </c>
    </row>
    <row r="14" spans="1:11" x14ac:dyDescent="0.35">
      <c r="A14" s="36" t="s">
        <v>14</v>
      </c>
      <c r="B14" s="49">
        <f t="shared" ref="B14:K14" si="0">AVERAGE(B4:B13)</f>
        <v>0.80800000000000005</v>
      </c>
      <c r="C14" s="49">
        <f t="shared" si="0"/>
        <v>0.86754558673506033</v>
      </c>
      <c r="D14" s="49">
        <f t="shared" si="0"/>
        <v>0.87301537102713556</v>
      </c>
      <c r="E14" s="49">
        <f t="shared" si="0"/>
        <v>0.86871336930734488</v>
      </c>
      <c r="F14" s="49">
        <f t="shared" si="0"/>
        <v>0.78811589886884004</v>
      </c>
      <c r="G14" s="51">
        <f t="shared" si="0"/>
        <v>0.84800000000000009</v>
      </c>
      <c r="H14" s="51">
        <f t="shared" si="0"/>
        <v>0.88631741848874235</v>
      </c>
      <c r="I14" s="51">
        <f t="shared" si="0"/>
        <v>0.90900298460915363</v>
      </c>
      <c r="J14" s="51">
        <f t="shared" si="0"/>
        <v>0.89664744241677963</v>
      </c>
      <c r="K14" s="52">
        <f t="shared" si="0"/>
        <v>0.84495410012018723</v>
      </c>
    </row>
    <row r="15" spans="1:11" x14ac:dyDescent="0.35">
      <c r="A15" s="53" t="s">
        <v>15</v>
      </c>
      <c r="B15" s="56">
        <f t="shared" ref="B15:K15" si="1">_xlfn.STDEV.P(B4:B13)</f>
        <v>5.6000000000000001E-2</v>
      </c>
      <c r="C15" s="56">
        <f t="shared" si="1"/>
        <v>4.1575363570661938E-2</v>
      </c>
      <c r="D15" s="56">
        <f t="shared" si="1"/>
        <v>6.9276427835345447E-2</v>
      </c>
      <c r="E15" s="56">
        <f t="shared" si="1"/>
        <v>4.4043078404325996E-2</v>
      </c>
      <c r="F15" s="56">
        <f t="shared" si="1"/>
        <v>9.3677072914905388E-2</v>
      </c>
      <c r="G15" s="57">
        <f t="shared" si="1"/>
        <v>4.4899888641287286E-2</v>
      </c>
      <c r="H15" s="57">
        <f t="shared" si="1"/>
        <v>4.7847365180181921E-2</v>
      </c>
      <c r="I15" s="57">
        <f t="shared" si="1"/>
        <v>4.4810304587808526E-2</v>
      </c>
      <c r="J15" s="57">
        <f t="shared" si="1"/>
        <v>3.7241039882711706E-2</v>
      </c>
      <c r="K15" s="55">
        <f t="shared" si="1"/>
        <v>8.3171768204341703E-2</v>
      </c>
    </row>
    <row r="16" spans="1:11" x14ac:dyDescent="0.35">
      <c r="A16" s="5"/>
      <c r="B16" s="5"/>
      <c r="C16" s="5"/>
      <c r="D16" s="5"/>
      <c r="E16" s="5"/>
      <c r="F16" s="5"/>
      <c r="G16" s="5"/>
    </row>
    <row r="31" spans="1:7" x14ac:dyDescent="0.35">
      <c r="A31" s="5"/>
      <c r="B31" s="5"/>
      <c r="C31" s="5"/>
      <c r="D31" s="5"/>
      <c r="E31" s="5"/>
      <c r="F31" s="5"/>
      <c r="G31" s="5"/>
    </row>
  </sheetData>
  <mergeCells count="2">
    <mergeCell ref="B2:F2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CE25-FB5E-49B5-A133-C6F017988649}">
  <dimension ref="A1:K15"/>
  <sheetViews>
    <sheetView workbookViewId="0">
      <selection activeCell="I25" sqref="I25"/>
    </sheetView>
  </sheetViews>
  <sheetFormatPr defaultRowHeight="15" x14ac:dyDescent="0.35"/>
  <sheetData>
    <row r="1" spans="1:11" ht="19.2" x14ac:dyDescent="0.45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6" customFormat="1" x14ac:dyDescent="0.35">
      <c r="A2" s="3" t="s">
        <v>0</v>
      </c>
      <c r="B2" s="127" t="s">
        <v>24</v>
      </c>
      <c r="C2" s="127"/>
      <c r="D2" s="127"/>
      <c r="E2" s="127"/>
      <c r="F2" s="127"/>
      <c r="G2" s="127" t="s">
        <v>25</v>
      </c>
      <c r="H2" s="127"/>
      <c r="I2" s="127"/>
      <c r="J2" s="127"/>
      <c r="K2" s="127"/>
    </row>
    <row r="3" spans="1:11" x14ac:dyDescent="0.35">
      <c r="A3" s="37" t="s">
        <v>26</v>
      </c>
      <c r="B3" s="37" t="s">
        <v>27</v>
      </c>
      <c r="C3" s="37" t="s">
        <v>28</v>
      </c>
      <c r="D3" s="37" t="s">
        <v>29</v>
      </c>
      <c r="E3" s="38" t="s">
        <v>30</v>
      </c>
      <c r="F3" s="37" t="s">
        <v>31</v>
      </c>
      <c r="G3" s="38" t="s">
        <v>27</v>
      </c>
      <c r="H3" s="37" t="s">
        <v>28</v>
      </c>
      <c r="I3" s="38" t="s">
        <v>29</v>
      </c>
      <c r="J3" s="37" t="s">
        <v>30</v>
      </c>
      <c r="K3" s="39" t="s">
        <v>31</v>
      </c>
    </row>
    <row r="4" spans="1:11" x14ac:dyDescent="0.35">
      <c r="A4" s="65">
        <v>4321</v>
      </c>
      <c r="B4" s="42">
        <v>0.81578947368420995</v>
      </c>
      <c r="C4" s="42">
        <v>0.83333333333333304</v>
      </c>
      <c r="D4" s="42">
        <v>0.78947368421052599</v>
      </c>
      <c r="E4" s="43">
        <v>0.81081081081080997</v>
      </c>
      <c r="F4" s="42">
        <v>0.916897506925207</v>
      </c>
      <c r="G4" s="43">
        <v>0.89473684210526305</v>
      </c>
      <c r="H4" s="42">
        <v>0.89473684210526305</v>
      </c>
      <c r="I4" s="43">
        <v>0.89473684210526305</v>
      </c>
      <c r="J4" s="42">
        <v>0.89473684210526305</v>
      </c>
      <c r="K4" s="41">
        <v>0.94736842105263097</v>
      </c>
    </row>
    <row r="5" spans="1:11" x14ac:dyDescent="0.35">
      <c r="A5" s="65">
        <v>321</v>
      </c>
      <c r="B5" s="42">
        <v>0.68421052631578905</v>
      </c>
      <c r="C5" s="42">
        <v>0.75</v>
      </c>
      <c r="D5" s="42">
        <v>0.68181818181818099</v>
      </c>
      <c r="E5" s="43">
        <v>0.71428571428571397</v>
      </c>
      <c r="F5" s="42">
        <v>0.73579545454545403</v>
      </c>
      <c r="G5" s="43">
        <v>0.81578947368420995</v>
      </c>
      <c r="H5" s="42">
        <v>0.85714285714285698</v>
      </c>
      <c r="I5" s="43">
        <v>0.81818181818181801</v>
      </c>
      <c r="J5" s="42">
        <v>0.837209302325581</v>
      </c>
      <c r="K5" s="41">
        <v>0.89772727272727204</v>
      </c>
    </row>
    <row r="6" spans="1:11" x14ac:dyDescent="0.35">
      <c r="A6" s="65">
        <v>123</v>
      </c>
      <c r="B6" s="42">
        <v>0.68421052631578905</v>
      </c>
      <c r="C6" s="42">
        <v>0.69230769230769196</v>
      </c>
      <c r="D6" s="42">
        <v>0.81818181818181801</v>
      </c>
      <c r="E6" s="43">
        <v>0.75</v>
      </c>
      <c r="F6" s="42">
        <v>0.78125</v>
      </c>
      <c r="G6" s="43">
        <v>0.65789473684210498</v>
      </c>
      <c r="H6" s="42">
        <v>0.66666666666666596</v>
      </c>
      <c r="I6" s="43">
        <v>0.81818181818181801</v>
      </c>
      <c r="J6" s="42">
        <v>0.73469387755102</v>
      </c>
      <c r="K6" s="41">
        <v>0.76704545454545403</v>
      </c>
    </row>
    <row r="7" spans="1:11" x14ac:dyDescent="0.35">
      <c r="A7" s="65">
        <v>2</v>
      </c>
      <c r="B7" s="42">
        <v>0.71052631578947301</v>
      </c>
      <c r="C7" s="42">
        <v>0.8</v>
      </c>
      <c r="D7" s="42">
        <v>0.69565217391304301</v>
      </c>
      <c r="E7" s="43">
        <v>0.74418604651162701</v>
      </c>
      <c r="F7" s="42">
        <v>0.81159420289855</v>
      </c>
      <c r="G7" s="43">
        <v>0.73684210526315697</v>
      </c>
      <c r="H7" s="42">
        <v>0.78260869565217395</v>
      </c>
      <c r="I7" s="43">
        <v>0.78260869565217395</v>
      </c>
      <c r="J7" s="42">
        <v>0.78260869565217395</v>
      </c>
      <c r="K7" s="41">
        <v>0.85507246376811596</v>
      </c>
    </row>
    <row r="8" spans="1:11" x14ac:dyDescent="0.35">
      <c r="A8" s="65">
        <v>12345</v>
      </c>
      <c r="B8" s="42">
        <v>0.84199999999999997</v>
      </c>
      <c r="C8" s="42">
        <v>0.80900000000000005</v>
      </c>
      <c r="D8" s="42">
        <v>0.89500000000000002</v>
      </c>
      <c r="E8" s="43">
        <v>0.85</v>
      </c>
      <c r="F8" s="42">
        <v>0.91700000000000004</v>
      </c>
      <c r="G8" s="43">
        <v>0.76315789473684204</v>
      </c>
      <c r="H8" s="42">
        <v>0.70833333333333304</v>
      </c>
      <c r="I8" s="43">
        <v>0.89473684210526305</v>
      </c>
      <c r="J8" s="42">
        <v>0.79069767441860395</v>
      </c>
      <c r="K8" s="41">
        <v>0.81717451523545703</v>
      </c>
    </row>
    <row r="9" spans="1:11" x14ac:dyDescent="0.35">
      <c r="A9" s="65">
        <v>9876</v>
      </c>
      <c r="B9" s="42">
        <v>0.76300000000000001</v>
      </c>
      <c r="C9" s="42">
        <v>0.72399999999999998</v>
      </c>
      <c r="D9" s="42">
        <v>0.95499999999999996</v>
      </c>
      <c r="E9" s="43">
        <v>0.82399999999999995</v>
      </c>
      <c r="F9" s="42">
        <v>0.78100000000000003</v>
      </c>
      <c r="G9" s="43">
        <v>0.71052631578947301</v>
      </c>
      <c r="H9" s="42">
        <v>0.73913043478260798</v>
      </c>
      <c r="I9" s="43">
        <v>0.77272727272727204</v>
      </c>
      <c r="J9" s="42">
        <v>0.75555555555555498</v>
      </c>
      <c r="K9" s="41">
        <v>0.83238636363636298</v>
      </c>
    </row>
    <row r="10" spans="1:11" x14ac:dyDescent="0.35">
      <c r="A10" s="65">
        <v>5678</v>
      </c>
      <c r="B10" s="42">
        <v>0.73699999999999999</v>
      </c>
      <c r="C10" s="42">
        <v>0.65200000000000002</v>
      </c>
      <c r="D10" s="42">
        <v>0.88200000000000001</v>
      </c>
      <c r="E10" s="43">
        <v>0.75</v>
      </c>
      <c r="F10" s="42">
        <v>0.85199999999999998</v>
      </c>
      <c r="G10" s="43">
        <v>0.81578947368420995</v>
      </c>
      <c r="H10" s="42">
        <v>0.72727272727272696</v>
      </c>
      <c r="I10" s="43">
        <v>0.94117647058823495</v>
      </c>
      <c r="J10" s="42">
        <v>0.82051282051282004</v>
      </c>
      <c r="K10" s="41">
        <v>0.88515406162464905</v>
      </c>
    </row>
    <row r="11" spans="1:11" x14ac:dyDescent="0.35">
      <c r="A11" s="65">
        <v>6</v>
      </c>
      <c r="B11" s="42">
        <v>0.78900000000000003</v>
      </c>
      <c r="C11" s="42">
        <v>0.75</v>
      </c>
      <c r="D11" s="42">
        <v>0.83299999999999996</v>
      </c>
      <c r="E11" s="43">
        <v>0.78900000000000003</v>
      </c>
      <c r="F11" s="42">
        <v>0.872</v>
      </c>
      <c r="G11" s="43">
        <v>0.81578947368420995</v>
      </c>
      <c r="H11" s="42">
        <v>0.73913043478260798</v>
      </c>
      <c r="I11" s="43">
        <v>0.94444444444444398</v>
      </c>
      <c r="J11" s="42">
        <v>0.82926829268292601</v>
      </c>
      <c r="K11" s="41">
        <v>0.86944444444444402</v>
      </c>
    </row>
    <row r="12" spans="1:11" x14ac:dyDescent="0.35">
      <c r="A12" s="65">
        <v>67890</v>
      </c>
      <c r="B12" s="42">
        <v>0.81599999999999995</v>
      </c>
      <c r="C12" s="42">
        <v>0.8</v>
      </c>
      <c r="D12" s="42">
        <v>0.84199999999999997</v>
      </c>
      <c r="E12" s="43">
        <v>0.82099999999999995</v>
      </c>
      <c r="F12" s="42">
        <v>0.88900000000000001</v>
      </c>
      <c r="G12" s="43">
        <v>0.86842105263157898</v>
      </c>
      <c r="H12" s="42">
        <v>0.81818181818181801</v>
      </c>
      <c r="I12" s="43">
        <v>0.94736842105263097</v>
      </c>
      <c r="J12" s="42">
        <v>0.87804878048780399</v>
      </c>
      <c r="K12" s="41">
        <v>0.88365650969528997</v>
      </c>
    </row>
    <row r="13" spans="1:11" x14ac:dyDescent="0.35">
      <c r="A13" s="65">
        <v>876</v>
      </c>
      <c r="B13" s="42">
        <v>0.76300000000000001</v>
      </c>
      <c r="C13" s="42">
        <v>0.75</v>
      </c>
      <c r="D13" s="42">
        <v>0.78900000000000003</v>
      </c>
      <c r="E13" s="43">
        <v>0.76900000000000002</v>
      </c>
      <c r="F13" s="42">
        <v>0.83899999999999997</v>
      </c>
      <c r="G13" s="43">
        <v>0.84210526315789402</v>
      </c>
      <c r="H13" s="42">
        <v>0.84210526315789402</v>
      </c>
      <c r="I13" s="43">
        <v>0.84210526315789402</v>
      </c>
      <c r="J13" s="42">
        <v>0.84210526315789402</v>
      </c>
      <c r="K13" s="41">
        <v>0.91135734072022101</v>
      </c>
    </row>
    <row r="14" spans="1:11" x14ac:dyDescent="0.35">
      <c r="A14" s="36" t="s">
        <v>14</v>
      </c>
      <c r="B14" s="49">
        <f t="shared" ref="B14:K14" si="0">AVERAGE(B4:B13)</f>
        <v>0.76047368421052608</v>
      </c>
      <c r="C14" s="49">
        <f t="shared" si="0"/>
        <v>0.75606410256410261</v>
      </c>
      <c r="D14" s="49">
        <f t="shared" si="0"/>
        <v>0.81811258581235669</v>
      </c>
      <c r="E14" s="49">
        <f t="shared" si="0"/>
        <v>0.78222825716081501</v>
      </c>
      <c r="F14" s="49">
        <f t="shared" si="0"/>
        <v>0.83955371643692112</v>
      </c>
      <c r="G14" s="51">
        <f t="shared" si="0"/>
        <v>0.7921052631578942</v>
      </c>
      <c r="H14" s="51">
        <f t="shared" si="0"/>
        <v>0.77753090730779473</v>
      </c>
      <c r="I14" s="51">
        <f t="shared" si="0"/>
        <v>0.86562678881968114</v>
      </c>
      <c r="J14" s="51">
        <f t="shared" si="0"/>
        <v>0.8165437104449641</v>
      </c>
      <c r="K14" s="52">
        <f t="shared" si="0"/>
        <v>0.86663868474498984</v>
      </c>
    </row>
    <row r="15" spans="1:11" x14ac:dyDescent="0.35">
      <c r="A15" s="53" t="s">
        <v>15</v>
      </c>
      <c r="B15" s="56">
        <f t="shared" ref="B15:K15" si="1">_xlfn.STDEV.P(B4:B13)</f>
        <v>5.3192063015707981E-2</v>
      </c>
      <c r="C15" s="56">
        <f t="shared" si="1"/>
        <v>5.3540744683118494E-2</v>
      </c>
      <c r="D15" s="56">
        <f t="shared" si="1"/>
        <v>8.0476167370365531E-2</v>
      </c>
      <c r="E15" s="56">
        <f t="shared" si="1"/>
        <v>4.1254892285010801E-2</v>
      </c>
      <c r="F15" s="56">
        <f t="shared" si="1"/>
        <v>5.8316613399170214E-2</v>
      </c>
      <c r="G15" s="57">
        <f t="shared" si="1"/>
        <v>7.0071194503654552E-2</v>
      </c>
      <c r="H15" s="57">
        <f t="shared" si="1"/>
        <v>6.9625916847636513E-2</v>
      </c>
      <c r="I15" s="57">
        <f t="shared" si="1"/>
        <v>6.3932854330684546E-2</v>
      </c>
      <c r="J15" s="57">
        <f t="shared" si="1"/>
        <v>4.8367055896960422E-2</v>
      </c>
      <c r="K15" s="55">
        <f t="shared" si="1"/>
        <v>4.8781514111034215E-2</v>
      </c>
    </row>
  </sheetData>
  <mergeCells count="2">
    <mergeCell ref="B2:F2"/>
    <mergeCell ref="G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DBB3-149A-43C4-BC45-BE545000B894}">
  <dimension ref="A1:K15"/>
  <sheetViews>
    <sheetView workbookViewId="0">
      <selection activeCell="A3" sqref="A3:F15"/>
    </sheetView>
  </sheetViews>
  <sheetFormatPr defaultRowHeight="15" x14ac:dyDescent="0.35"/>
  <sheetData>
    <row r="1" spans="1:11" ht="19.2" x14ac:dyDescent="0.45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3" t="s">
        <v>20</v>
      </c>
      <c r="B2" s="127" t="s">
        <v>24</v>
      </c>
      <c r="C2" s="127"/>
      <c r="D2" s="127"/>
      <c r="E2" s="127"/>
      <c r="F2" s="127"/>
      <c r="G2" s="127" t="s">
        <v>25</v>
      </c>
      <c r="H2" s="127"/>
      <c r="I2" s="127"/>
      <c r="J2" s="127"/>
      <c r="K2" s="127"/>
    </row>
    <row r="3" spans="1:11" x14ac:dyDescent="0.35">
      <c r="A3" s="37" t="s">
        <v>26</v>
      </c>
      <c r="B3" s="37" t="s">
        <v>27</v>
      </c>
      <c r="C3" s="37" t="s">
        <v>28</v>
      </c>
      <c r="D3" s="37" t="s">
        <v>29</v>
      </c>
      <c r="E3" s="38" t="s">
        <v>30</v>
      </c>
      <c r="F3" s="37" t="s">
        <v>31</v>
      </c>
      <c r="G3" s="38" t="s">
        <v>27</v>
      </c>
      <c r="H3" s="37" t="s">
        <v>28</v>
      </c>
      <c r="I3" s="38" t="s">
        <v>29</v>
      </c>
      <c r="J3" s="37" t="s">
        <v>30</v>
      </c>
      <c r="K3" s="39" t="s">
        <v>31</v>
      </c>
    </row>
    <row r="4" spans="1:11" x14ac:dyDescent="0.35">
      <c r="A4" s="65">
        <v>321</v>
      </c>
      <c r="B4" s="42">
        <v>0.85294117647058798</v>
      </c>
      <c r="C4" s="42">
        <v>0.9</v>
      </c>
      <c r="D4" s="42">
        <v>0.85714285714285698</v>
      </c>
      <c r="E4" s="43">
        <v>0.87804878048780399</v>
      </c>
      <c r="F4" s="42">
        <v>0.90842490842490797</v>
      </c>
      <c r="G4" s="43">
        <v>0.82352941176470495</v>
      </c>
      <c r="H4" s="42">
        <v>0.89473684210526305</v>
      </c>
      <c r="I4" s="43">
        <v>0.80952380952380898</v>
      </c>
      <c r="J4" s="42">
        <v>0.85</v>
      </c>
      <c r="K4" s="41">
        <v>0.88278388278388198</v>
      </c>
    </row>
    <row r="5" spans="1:11" x14ac:dyDescent="0.35">
      <c r="A5" s="65">
        <v>21</v>
      </c>
      <c r="B5" s="42">
        <v>0.73529411764705799</v>
      </c>
      <c r="C5" s="42">
        <v>0.82352941176470495</v>
      </c>
      <c r="D5" s="42">
        <v>0.7</v>
      </c>
      <c r="E5" s="43">
        <v>0.75675675675675602</v>
      </c>
      <c r="F5" s="42">
        <v>0.79642857142857104</v>
      </c>
      <c r="G5" s="43">
        <v>0.79411764705882304</v>
      </c>
      <c r="H5" s="42">
        <v>0.84210526315789402</v>
      </c>
      <c r="I5" s="43">
        <v>0.8</v>
      </c>
      <c r="J5" s="42">
        <v>0.82051282051282004</v>
      </c>
      <c r="K5" s="41">
        <v>0.9</v>
      </c>
    </row>
    <row r="6" spans="1:11" x14ac:dyDescent="0.35">
      <c r="A6" s="65">
        <v>12</v>
      </c>
      <c r="B6" s="42">
        <v>0.73529411764705799</v>
      </c>
      <c r="C6" s="42">
        <v>0.73684210526315697</v>
      </c>
      <c r="D6" s="42">
        <v>0.77777777777777701</v>
      </c>
      <c r="E6" s="43">
        <v>0.75675675675675602</v>
      </c>
      <c r="F6" s="42">
        <v>0.84375</v>
      </c>
      <c r="G6" s="43">
        <v>0.73529411764705799</v>
      </c>
      <c r="H6" s="42">
        <v>0.71428571428571397</v>
      </c>
      <c r="I6" s="43">
        <v>0.83333333333333304</v>
      </c>
      <c r="J6" s="42">
        <v>0.76923076923076905</v>
      </c>
      <c r="K6" s="41">
        <v>0.79513888888888795</v>
      </c>
    </row>
    <row r="7" spans="1:11" x14ac:dyDescent="0.35">
      <c r="A7" s="65">
        <v>3</v>
      </c>
      <c r="B7" s="42">
        <v>0.76470588235294101</v>
      </c>
      <c r="C7" s="42">
        <v>0.875</v>
      </c>
      <c r="D7" s="42">
        <v>0.7</v>
      </c>
      <c r="E7" s="43">
        <v>0.77777777777777701</v>
      </c>
      <c r="F7" s="42">
        <v>0.89999999999999902</v>
      </c>
      <c r="G7" s="43">
        <v>0.88235294117647001</v>
      </c>
      <c r="H7" s="42">
        <v>0.94444444444444398</v>
      </c>
      <c r="I7" s="43">
        <v>0.85</v>
      </c>
      <c r="J7" s="42">
        <v>0.89473684210526305</v>
      </c>
      <c r="K7" s="41">
        <v>0.91785714285714204</v>
      </c>
    </row>
    <row r="8" spans="1:11" x14ac:dyDescent="0.35">
      <c r="A8" s="65">
        <v>1234</v>
      </c>
      <c r="B8" s="42">
        <v>0.94099999999999995</v>
      </c>
      <c r="C8" s="42">
        <v>0.875</v>
      </c>
      <c r="D8" s="42">
        <v>1</v>
      </c>
      <c r="E8" s="43">
        <v>0.93300000000000005</v>
      </c>
      <c r="F8" s="42">
        <v>0.95709999999999995</v>
      </c>
      <c r="G8" s="43">
        <v>0.85294117647058798</v>
      </c>
      <c r="H8" s="42">
        <v>0.76470588235294101</v>
      </c>
      <c r="I8" s="43">
        <v>0.92857142857142805</v>
      </c>
      <c r="J8" s="42">
        <v>0.83870967741935398</v>
      </c>
      <c r="K8" s="41">
        <v>0.93928571428571395</v>
      </c>
    </row>
    <row r="9" spans="1:11" x14ac:dyDescent="0.35">
      <c r="A9" s="65">
        <v>987</v>
      </c>
      <c r="B9" s="42">
        <v>0.73499999999999999</v>
      </c>
      <c r="C9" s="42">
        <v>0.6875</v>
      </c>
      <c r="D9" s="42">
        <v>0.73299999999999998</v>
      </c>
      <c r="E9" s="43">
        <v>0.70960000000000001</v>
      </c>
      <c r="F9" s="42">
        <v>0.78590000000000004</v>
      </c>
      <c r="G9" s="43">
        <v>0.79411764705882304</v>
      </c>
      <c r="H9" s="42">
        <v>0.78571428571428503</v>
      </c>
      <c r="I9" s="43">
        <v>0.73333333333333295</v>
      </c>
      <c r="J9" s="42">
        <v>0.75862068965517204</v>
      </c>
      <c r="K9" s="41">
        <v>0.80701754385964897</v>
      </c>
    </row>
    <row r="10" spans="1:11" x14ac:dyDescent="0.35">
      <c r="A10" s="65">
        <v>567</v>
      </c>
      <c r="B10" s="42">
        <v>0.79400000000000004</v>
      </c>
      <c r="C10" s="42">
        <v>0.8095</v>
      </c>
      <c r="D10" s="42">
        <v>0.85</v>
      </c>
      <c r="E10" s="43">
        <v>0.82920000000000005</v>
      </c>
      <c r="F10" s="42">
        <v>0.85699999999999998</v>
      </c>
      <c r="G10" s="43">
        <v>0.79411764705882304</v>
      </c>
      <c r="H10" s="42">
        <v>0.84210526315789402</v>
      </c>
      <c r="I10" s="43">
        <v>0.8</v>
      </c>
      <c r="J10" s="42">
        <v>0.82051282051282004</v>
      </c>
      <c r="K10" s="41">
        <v>0.82499999999999996</v>
      </c>
    </row>
    <row r="11" spans="1:11" x14ac:dyDescent="0.35">
      <c r="A11" s="65">
        <v>7</v>
      </c>
      <c r="B11" s="42">
        <v>0.82399999999999995</v>
      </c>
      <c r="C11" s="42">
        <v>0.84209999999999996</v>
      </c>
      <c r="D11" s="42">
        <v>0.84209999999999996</v>
      </c>
      <c r="E11" s="43">
        <v>0.84209999999999996</v>
      </c>
      <c r="F11" s="42">
        <v>0.84911999999999999</v>
      </c>
      <c r="G11" s="43">
        <v>0.76470588235294101</v>
      </c>
      <c r="H11" s="42">
        <v>0.76190476190476097</v>
      </c>
      <c r="I11" s="43">
        <v>0.84210526315789402</v>
      </c>
      <c r="J11" s="42">
        <v>0.8</v>
      </c>
      <c r="K11" s="41">
        <v>0.814035087719298</v>
      </c>
    </row>
    <row r="12" spans="1:11" x14ac:dyDescent="0.35">
      <c r="A12" s="65">
        <v>7890</v>
      </c>
      <c r="B12" s="42">
        <v>0.64700000000000002</v>
      </c>
      <c r="C12" s="42">
        <v>0.57889999999999997</v>
      </c>
      <c r="D12" s="42">
        <v>0.73299999999999998</v>
      </c>
      <c r="E12" s="43">
        <v>0.64705000000000001</v>
      </c>
      <c r="F12" s="42">
        <v>0.69469999999999998</v>
      </c>
      <c r="G12" s="43">
        <v>0.64705882352941102</v>
      </c>
      <c r="H12" s="42">
        <v>0.57894736842105199</v>
      </c>
      <c r="I12" s="43">
        <v>0.73333333333333295</v>
      </c>
      <c r="J12" s="42">
        <v>0.64705882352941102</v>
      </c>
      <c r="K12" s="41">
        <v>0.72631578947368403</v>
      </c>
    </row>
    <row r="13" spans="1:11" x14ac:dyDescent="0.35">
      <c r="A13" s="65">
        <v>76</v>
      </c>
      <c r="B13" s="42">
        <v>0.76470000000000005</v>
      </c>
      <c r="C13" s="42">
        <v>0.76470000000000005</v>
      </c>
      <c r="D13" s="42">
        <v>0.76470000000000005</v>
      </c>
      <c r="E13" s="43">
        <v>0.76470000000000005</v>
      </c>
      <c r="F13" s="42">
        <v>0.81314799999999998</v>
      </c>
      <c r="G13" s="43">
        <v>0.70588235294117596</v>
      </c>
      <c r="H13" s="42">
        <v>0.73333333333333295</v>
      </c>
      <c r="I13" s="43">
        <v>0.64705882352941102</v>
      </c>
      <c r="J13" s="42">
        <v>0.6875</v>
      </c>
      <c r="K13" s="41">
        <v>0.795847750865051</v>
      </c>
    </row>
    <row r="14" spans="1:11" x14ac:dyDescent="0.35">
      <c r="A14" s="36" t="s">
        <v>14</v>
      </c>
      <c r="B14" s="50">
        <f t="shared" ref="B14:K14" si="0">AVERAGE(B4:B13)</f>
        <v>0.77939352941176465</v>
      </c>
      <c r="C14" s="49">
        <f t="shared" si="0"/>
        <v>0.78930715170278631</v>
      </c>
      <c r="D14" s="50">
        <f t="shared" si="0"/>
        <v>0.79577206349206331</v>
      </c>
      <c r="E14" s="50">
        <f t="shared" si="0"/>
        <v>0.78949900717790933</v>
      </c>
      <c r="F14" s="49">
        <f t="shared" si="0"/>
        <v>0.84055714798534775</v>
      </c>
      <c r="G14" s="51">
        <f t="shared" si="0"/>
        <v>0.77941176470588192</v>
      </c>
      <c r="H14" s="51">
        <f t="shared" si="0"/>
        <v>0.7862283158877581</v>
      </c>
      <c r="I14" s="51">
        <f t="shared" si="0"/>
        <v>0.79772593247825418</v>
      </c>
      <c r="J14" s="51">
        <f t="shared" si="0"/>
        <v>0.78868824429656093</v>
      </c>
      <c r="K14" s="52">
        <f t="shared" si="0"/>
        <v>0.84032818007333088</v>
      </c>
    </row>
    <row r="15" spans="1:11" x14ac:dyDescent="0.35">
      <c r="A15" s="53" t="s">
        <v>15</v>
      </c>
      <c r="B15" s="57">
        <f t="shared" ref="B15:K15" si="1">_xlfn.STDEV.P(B4:B13)</f>
        <v>7.5861036789436093E-2</v>
      </c>
      <c r="C15" s="56">
        <f t="shared" si="1"/>
        <v>9.4498355984910576E-2</v>
      </c>
      <c r="D15" s="57">
        <f t="shared" si="1"/>
        <v>8.836112200045515E-2</v>
      </c>
      <c r="E15" s="57">
        <f t="shared" si="1"/>
        <v>7.8961186329753186E-2</v>
      </c>
      <c r="F15" s="56">
        <f t="shared" si="1"/>
        <v>7.0025645406476808E-2</v>
      </c>
      <c r="G15" s="57">
        <f t="shared" si="1"/>
        <v>6.6094720747777211E-2</v>
      </c>
      <c r="H15" s="57">
        <f t="shared" si="1"/>
        <v>9.7491042156632221E-2</v>
      </c>
      <c r="I15" s="57">
        <f t="shared" si="1"/>
        <v>7.3643369020986851E-2</v>
      </c>
      <c r="J15" s="57">
        <f t="shared" si="1"/>
        <v>7.1583341752658541E-2</v>
      </c>
      <c r="K15" s="55">
        <f t="shared" si="1"/>
        <v>6.3420683187069268E-2</v>
      </c>
    </row>
  </sheetData>
  <mergeCells count="2">
    <mergeCell ref="B2:F2"/>
    <mergeCell ref="G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0719-2D53-475F-8F72-A66DA6F8ABFA}">
  <dimension ref="A1:CE1013"/>
  <sheetViews>
    <sheetView topLeftCell="A12" workbookViewId="0">
      <selection activeCell="H31" sqref="A19:H31"/>
    </sheetView>
  </sheetViews>
  <sheetFormatPr defaultRowHeight="15" x14ac:dyDescent="0.35"/>
  <sheetData>
    <row r="1" spans="1:31" s="6" customFormat="1" ht="15" customHeight="1" x14ac:dyDescent="0.35">
      <c r="A1" s="6" t="s">
        <v>53</v>
      </c>
    </row>
    <row r="2" spans="1:31" s="6" customFormat="1" ht="15" customHeight="1" x14ac:dyDescent="0.35">
      <c r="A2" s="6" t="s">
        <v>50</v>
      </c>
    </row>
    <row r="3" spans="1:31" s="6" customFormat="1" x14ac:dyDescent="0.35">
      <c r="B3" s="127" t="s">
        <v>45</v>
      </c>
      <c r="C3" s="127"/>
      <c r="D3" s="127"/>
      <c r="E3" s="127"/>
      <c r="F3" s="127"/>
      <c r="G3" s="127" t="s">
        <v>13</v>
      </c>
      <c r="H3" s="127"/>
      <c r="I3" s="127"/>
      <c r="J3" s="127"/>
      <c r="K3" s="127"/>
      <c r="L3" s="127" t="s">
        <v>16</v>
      </c>
      <c r="M3" s="127"/>
      <c r="N3" s="127"/>
      <c r="O3" s="127"/>
      <c r="P3" s="127"/>
      <c r="Q3" s="127" t="s">
        <v>17</v>
      </c>
      <c r="R3" s="127"/>
      <c r="S3" s="127"/>
      <c r="T3" s="127"/>
      <c r="U3" s="127"/>
      <c r="V3" s="127" t="s">
        <v>18</v>
      </c>
      <c r="W3" s="127"/>
      <c r="X3" s="127"/>
      <c r="Y3" s="127"/>
      <c r="Z3" s="127"/>
      <c r="AA3" s="127" t="s">
        <v>46</v>
      </c>
      <c r="AB3" s="127"/>
      <c r="AC3" s="127"/>
      <c r="AD3" s="127"/>
      <c r="AE3" s="127"/>
    </row>
    <row r="4" spans="1:31" ht="22.8" x14ac:dyDescent="0.35">
      <c r="A4" s="37" t="s">
        <v>19</v>
      </c>
      <c r="B4" s="64" t="s">
        <v>7</v>
      </c>
      <c r="C4" s="38" t="s">
        <v>8</v>
      </c>
      <c r="D4" s="38" t="s">
        <v>9</v>
      </c>
      <c r="E4" s="38" t="s">
        <v>10</v>
      </c>
      <c r="F4" s="39" t="s">
        <v>11</v>
      </c>
      <c r="G4" s="64" t="s">
        <v>7</v>
      </c>
      <c r="H4" s="38" t="s">
        <v>8</v>
      </c>
      <c r="I4" s="38" t="s">
        <v>9</v>
      </c>
      <c r="J4" s="38" t="s">
        <v>10</v>
      </c>
      <c r="K4" s="39" t="s">
        <v>11</v>
      </c>
      <c r="L4" s="64" t="s">
        <v>7</v>
      </c>
      <c r="M4" s="38" t="s">
        <v>8</v>
      </c>
      <c r="N4" s="38" t="s">
        <v>9</v>
      </c>
      <c r="O4" s="38" t="s">
        <v>10</v>
      </c>
      <c r="P4" s="39" t="s">
        <v>11</v>
      </c>
      <c r="Q4" s="64" t="s">
        <v>7</v>
      </c>
      <c r="R4" s="38" t="s">
        <v>8</v>
      </c>
      <c r="S4" s="38" t="s">
        <v>9</v>
      </c>
      <c r="T4" s="38" t="s">
        <v>10</v>
      </c>
      <c r="U4" s="39" t="s">
        <v>11</v>
      </c>
      <c r="V4" s="64" t="s">
        <v>7</v>
      </c>
      <c r="W4" s="38" t="s">
        <v>8</v>
      </c>
      <c r="X4" s="38" t="s">
        <v>9</v>
      </c>
      <c r="Y4" s="38" t="s">
        <v>10</v>
      </c>
      <c r="Z4" s="39" t="s">
        <v>11</v>
      </c>
      <c r="AA4" s="64" t="s">
        <v>7</v>
      </c>
      <c r="AB4" s="38" t="s">
        <v>8</v>
      </c>
      <c r="AC4" s="38" t="s">
        <v>9</v>
      </c>
      <c r="AD4" s="38" t="s">
        <v>10</v>
      </c>
      <c r="AE4" s="39" t="s">
        <v>11</v>
      </c>
    </row>
    <row r="5" spans="1:31" x14ac:dyDescent="0.35">
      <c r="A5" s="66">
        <v>54321</v>
      </c>
      <c r="B5" s="58">
        <v>0.76190500000000005</v>
      </c>
      <c r="C5" s="43">
        <v>0.88235300000000005</v>
      </c>
      <c r="D5" s="43">
        <v>0.83333299999999999</v>
      </c>
      <c r="E5" s="43">
        <v>0.85714299999999999</v>
      </c>
      <c r="F5" s="41">
        <v>0.53703699999999999</v>
      </c>
      <c r="G5" s="58">
        <v>0.80952400000000002</v>
      </c>
      <c r="H5" s="43">
        <v>0.88888900000000004</v>
      </c>
      <c r="I5" s="43">
        <v>0.88888900000000004</v>
      </c>
      <c r="J5" s="43">
        <v>0.88888900000000004</v>
      </c>
      <c r="K5" s="41">
        <v>0.75925900000000002</v>
      </c>
      <c r="L5" s="58">
        <v>0.71428599999999998</v>
      </c>
      <c r="M5" s="43">
        <v>0.83333299999999999</v>
      </c>
      <c r="N5" s="43">
        <v>0.83333299999999999</v>
      </c>
      <c r="O5" s="43">
        <v>0.83333299999999999</v>
      </c>
      <c r="P5" s="41">
        <v>0.75925900000000002</v>
      </c>
      <c r="Q5" s="58">
        <v>0.85714299999999999</v>
      </c>
      <c r="R5" s="43">
        <v>0.85714299999999999</v>
      </c>
      <c r="S5" s="43">
        <v>1</v>
      </c>
      <c r="T5" s="43">
        <v>0.92307700000000004</v>
      </c>
      <c r="U5" s="41">
        <v>0.351852</v>
      </c>
      <c r="V5" s="58">
        <v>0.85714299999999999</v>
      </c>
      <c r="W5" s="43">
        <v>0.894737</v>
      </c>
      <c r="X5" s="43">
        <v>0.94444399999999995</v>
      </c>
      <c r="Y5" s="43">
        <v>0.91891900000000004</v>
      </c>
      <c r="Z5" s="41">
        <v>0.40740700000000002</v>
      </c>
      <c r="AA5" s="58">
        <v>0.85714299999999999</v>
      </c>
      <c r="AB5" s="43">
        <v>0.894737</v>
      </c>
      <c r="AC5" s="43">
        <v>0.94444399999999995</v>
      </c>
      <c r="AD5" s="43">
        <v>0.91891900000000004</v>
      </c>
      <c r="AE5" s="41">
        <v>0.57407399999999997</v>
      </c>
    </row>
    <row r="6" spans="1:31" x14ac:dyDescent="0.35">
      <c r="A6" s="67">
        <v>4321</v>
      </c>
      <c r="B6" s="58">
        <v>0.85714299999999999</v>
      </c>
      <c r="C6" s="43">
        <v>0.85714299999999999</v>
      </c>
      <c r="D6" s="43">
        <v>0.92307700000000004</v>
      </c>
      <c r="E6" s="43">
        <v>0.88888900000000004</v>
      </c>
      <c r="F6" s="41">
        <v>0.980769</v>
      </c>
      <c r="G6" s="58">
        <v>0.90476199999999996</v>
      </c>
      <c r="H6" s="43">
        <v>0.86666699999999997</v>
      </c>
      <c r="I6" s="43">
        <v>1</v>
      </c>
      <c r="J6" s="43">
        <v>0.92857100000000004</v>
      </c>
      <c r="K6" s="41">
        <v>0.97115399999999996</v>
      </c>
      <c r="L6" s="58">
        <v>0.95238100000000003</v>
      </c>
      <c r="M6" s="43">
        <v>0.92857100000000004</v>
      </c>
      <c r="N6" s="43">
        <v>1</v>
      </c>
      <c r="O6" s="43">
        <v>0.96296300000000001</v>
      </c>
      <c r="P6" s="41">
        <v>0.99038499999999996</v>
      </c>
      <c r="Q6" s="58">
        <v>0.90476199999999996</v>
      </c>
      <c r="R6" s="43">
        <v>0.86666699999999997</v>
      </c>
      <c r="S6" s="43">
        <v>1</v>
      </c>
      <c r="T6" s="43">
        <v>0.92857100000000004</v>
      </c>
      <c r="U6" s="41">
        <v>0.95192299999999996</v>
      </c>
      <c r="V6" s="58">
        <v>0.95238100000000003</v>
      </c>
      <c r="W6" s="43">
        <v>0.92857100000000004</v>
      </c>
      <c r="X6" s="43">
        <v>1</v>
      </c>
      <c r="Y6" s="43">
        <v>0.96296300000000001</v>
      </c>
      <c r="Z6" s="41">
        <v>1</v>
      </c>
      <c r="AA6" s="58">
        <v>0.95238100000000003</v>
      </c>
      <c r="AB6" s="43">
        <v>0.92857100000000004</v>
      </c>
      <c r="AC6" s="43">
        <v>1</v>
      </c>
      <c r="AD6" s="43">
        <v>0.96296300000000001</v>
      </c>
      <c r="AE6" s="41">
        <v>0.980769</v>
      </c>
    </row>
    <row r="7" spans="1:31" x14ac:dyDescent="0.35">
      <c r="A7" s="67">
        <v>1234</v>
      </c>
      <c r="B7" s="58">
        <v>0.80952400000000002</v>
      </c>
      <c r="C7" s="43">
        <v>0.77777799999999997</v>
      </c>
      <c r="D7" s="43">
        <v>1</v>
      </c>
      <c r="E7" s="43">
        <v>0.875</v>
      </c>
      <c r="F7" s="41">
        <v>0.79591800000000001</v>
      </c>
      <c r="G7" s="58">
        <v>0.76190500000000005</v>
      </c>
      <c r="H7" s="43">
        <v>0.8</v>
      </c>
      <c r="I7" s="43">
        <v>0.85714299999999999</v>
      </c>
      <c r="J7" s="43">
        <v>0.82758600000000004</v>
      </c>
      <c r="K7" s="41">
        <v>0.88775499999999996</v>
      </c>
      <c r="L7" s="58">
        <v>0.90476199999999996</v>
      </c>
      <c r="M7" s="43">
        <v>0.92857100000000004</v>
      </c>
      <c r="N7" s="43">
        <v>0.92857100000000004</v>
      </c>
      <c r="O7" s="43">
        <v>0.92857100000000004</v>
      </c>
      <c r="P7" s="41">
        <v>0.96938800000000003</v>
      </c>
      <c r="Q7" s="58">
        <v>0.85714299999999999</v>
      </c>
      <c r="R7" s="43">
        <v>0.86666699999999997</v>
      </c>
      <c r="S7" s="43">
        <v>0.92857100000000004</v>
      </c>
      <c r="T7" s="43">
        <v>0.89655200000000002</v>
      </c>
      <c r="U7" s="41">
        <v>0.86734699999999998</v>
      </c>
      <c r="V7" s="58">
        <v>0.85714299999999999</v>
      </c>
      <c r="W7" s="43">
        <v>0.92307700000000004</v>
      </c>
      <c r="X7" s="43">
        <v>0.85714299999999999</v>
      </c>
      <c r="Y7" s="43">
        <v>0.88888900000000004</v>
      </c>
      <c r="Z7" s="41">
        <v>0.90816300000000005</v>
      </c>
      <c r="AA7" s="58">
        <v>0.85714299999999999</v>
      </c>
      <c r="AB7" s="43">
        <v>0.86666699999999997</v>
      </c>
      <c r="AC7" s="43">
        <v>0.92857100000000004</v>
      </c>
      <c r="AD7" s="43">
        <v>0.89655200000000002</v>
      </c>
      <c r="AE7" s="41">
        <v>0.95918400000000004</v>
      </c>
    </row>
    <row r="8" spans="1:31" x14ac:dyDescent="0.35">
      <c r="A8" s="67">
        <v>1</v>
      </c>
      <c r="B8" s="58">
        <v>0.76190500000000005</v>
      </c>
      <c r="C8" s="43">
        <v>0.85714299999999999</v>
      </c>
      <c r="D8" s="43">
        <v>0.8</v>
      </c>
      <c r="E8" s="43">
        <v>0.82758600000000004</v>
      </c>
      <c r="F8" s="41">
        <v>0.88888900000000004</v>
      </c>
      <c r="G8" s="58">
        <v>0.95238100000000003</v>
      </c>
      <c r="H8" s="43">
        <v>0.9375</v>
      </c>
      <c r="I8" s="43">
        <v>1</v>
      </c>
      <c r="J8" s="43">
        <v>0.96774199999999999</v>
      </c>
      <c r="K8" s="41">
        <v>1</v>
      </c>
      <c r="L8" s="58">
        <v>0.95238100000000003</v>
      </c>
      <c r="M8" s="43">
        <v>0.9375</v>
      </c>
      <c r="N8" s="43">
        <v>1</v>
      </c>
      <c r="O8" s="43">
        <v>0.96774199999999999</v>
      </c>
      <c r="P8" s="41">
        <v>0.93333299999999997</v>
      </c>
      <c r="Q8" s="58">
        <v>0.85714299999999999</v>
      </c>
      <c r="R8" s="43">
        <v>0.83333299999999999</v>
      </c>
      <c r="S8" s="43">
        <v>1</v>
      </c>
      <c r="T8" s="43">
        <v>0.90909099999999998</v>
      </c>
      <c r="U8" s="41">
        <v>1</v>
      </c>
      <c r="V8" s="58">
        <v>1</v>
      </c>
      <c r="W8" s="43">
        <v>1</v>
      </c>
      <c r="X8" s="43">
        <v>1</v>
      </c>
      <c r="Y8" s="43">
        <v>1</v>
      </c>
      <c r="Z8" s="41">
        <v>1</v>
      </c>
      <c r="AA8" s="58">
        <v>0.95238100000000003</v>
      </c>
      <c r="AB8" s="43">
        <v>0.9375</v>
      </c>
      <c r="AC8" s="43">
        <v>1</v>
      </c>
      <c r="AD8" s="43">
        <v>0.96774199999999999</v>
      </c>
      <c r="AE8" s="41">
        <v>1</v>
      </c>
    </row>
    <row r="9" spans="1:31" x14ac:dyDescent="0.35">
      <c r="A9" s="67">
        <v>123456</v>
      </c>
      <c r="B9" s="58">
        <v>0.61904800000000004</v>
      </c>
      <c r="C9" s="43">
        <v>0.83333299999999999</v>
      </c>
      <c r="D9" s="43">
        <v>0.625</v>
      </c>
      <c r="E9" s="43">
        <v>0.71428599999999998</v>
      </c>
      <c r="F9" s="41">
        <v>0.6875</v>
      </c>
      <c r="G9" s="58">
        <v>0.76190500000000005</v>
      </c>
      <c r="H9" s="43">
        <v>0.92307700000000004</v>
      </c>
      <c r="I9" s="43">
        <v>0.75</v>
      </c>
      <c r="J9" s="43">
        <v>0.82758600000000004</v>
      </c>
      <c r="K9" s="41">
        <v>0.77500000000000002</v>
      </c>
      <c r="L9" s="58">
        <v>0.80952400000000002</v>
      </c>
      <c r="M9" s="43">
        <v>0.92857100000000004</v>
      </c>
      <c r="N9" s="43">
        <v>0.8125</v>
      </c>
      <c r="O9" s="43">
        <v>0.86666699999999997</v>
      </c>
      <c r="P9" s="41">
        <v>0.8125</v>
      </c>
      <c r="Q9" s="58">
        <v>0.66666700000000001</v>
      </c>
      <c r="R9" s="43">
        <v>0.84615399999999996</v>
      </c>
      <c r="S9" s="43">
        <v>0.6875</v>
      </c>
      <c r="T9" s="43">
        <v>0.75862099999999999</v>
      </c>
      <c r="U9" s="41">
        <v>0.7</v>
      </c>
      <c r="V9" s="58">
        <v>0.66666700000000001</v>
      </c>
      <c r="W9" s="43">
        <v>0.8</v>
      </c>
      <c r="X9" s="43">
        <v>0.75</v>
      </c>
      <c r="Y9" s="43">
        <v>0.77419400000000005</v>
      </c>
      <c r="Z9" s="41">
        <v>0.8</v>
      </c>
      <c r="AA9" s="58">
        <v>0.71428599999999998</v>
      </c>
      <c r="AB9" s="43">
        <v>0.8125</v>
      </c>
      <c r="AC9" s="43">
        <v>0.8125</v>
      </c>
      <c r="AD9" s="43">
        <v>0.8125</v>
      </c>
      <c r="AE9" s="41">
        <v>0.8</v>
      </c>
    </row>
    <row r="10" spans="1:31" x14ac:dyDescent="0.35">
      <c r="A10" s="67">
        <v>98765</v>
      </c>
      <c r="B10" s="58">
        <v>0.80952400000000002</v>
      </c>
      <c r="C10" s="43">
        <v>0.8125</v>
      </c>
      <c r="D10" s="43">
        <v>0.92857100000000004</v>
      </c>
      <c r="E10" s="43">
        <v>0.86666699999999997</v>
      </c>
      <c r="F10" s="41">
        <v>0.83673500000000001</v>
      </c>
      <c r="G10" s="58">
        <v>0.80952400000000002</v>
      </c>
      <c r="H10" s="43">
        <v>0.8125</v>
      </c>
      <c r="I10" s="43">
        <v>0.92857100000000004</v>
      </c>
      <c r="J10" s="43">
        <v>0.86666699999999997</v>
      </c>
      <c r="K10" s="41">
        <v>0.87755099999999997</v>
      </c>
      <c r="L10" s="58">
        <v>0.85714299999999999</v>
      </c>
      <c r="M10" s="43">
        <v>0.86666699999999997</v>
      </c>
      <c r="N10" s="43">
        <v>0.92857100000000004</v>
      </c>
      <c r="O10" s="43">
        <v>0.89655200000000002</v>
      </c>
      <c r="P10" s="41">
        <v>0.846939</v>
      </c>
      <c r="Q10" s="58">
        <v>0.85714299999999999</v>
      </c>
      <c r="R10" s="43">
        <v>0.86666699999999997</v>
      </c>
      <c r="S10" s="43">
        <v>0.92857100000000004</v>
      </c>
      <c r="T10" s="43">
        <v>0.89655200000000002</v>
      </c>
      <c r="U10" s="41">
        <v>0.82653100000000002</v>
      </c>
      <c r="V10" s="58">
        <v>0.80952400000000002</v>
      </c>
      <c r="W10" s="43">
        <v>0.8125</v>
      </c>
      <c r="X10" s="43">
        <v>0.92857100000000004</v>
      </c>
      <c r="Y10" s="43">
        <v>0.86666699999999997</v>
      </c>
      <c r="Z10" s="41">
        <v>0.72448999999999997</v>
      </c>
      <c r="AA10" s="58">
        <v>0.85714299999999999</v>
      </c>
      <c r="AB10" s="43">
        <v>0.86666699999999997</v>
      </c>
      <c r="AC10" s="43">
        <v>0.92857100000000004</v>
      </c>
      <c r="AD10" s="43">
        <v>0.89655200000000002</v>
      </c>
      <c r="AE10" s="41">
        <v>0.86224500000000004</v>
      </c>
    </row>
    <row r="11" spans="1:31" x14ac:dyDescent="0.35">
      <c r="A11" s="67">
        <v>56789</v>
      </c>
      <c r="B11" s="58">
        <v>0.71428599999999998</v>
      </c>
      <c r="C11" s="43">
        <v>0.83333299999999999</v>
      </c>
      <c r="D11" s="43">
        <v>0.71428599999999998</v>
      </c>
      <c r="E11" s="43">
        <v>0.769231</v>
      </c>
      <c r="F11" s="41">
        <v>0.69387799999999999</v>
      </c>
      <c r="G11" s="58">
        <v>0.80952400000000002</v>
      </c>
      <c r="H11" s="43">
        <v>0.91666700000000001</v>
      </c>
      <c r="I11" s="43">
        <v>0.78571400000000002</v>
      </c>
      <c r="J11" s="43">
        <v>0.84615399999999996</v>
      </c>
      <c r="K11" s="41">
        <v>0.76530600000000004</v>
      </c>
      <c r="L11" s="58">
        <v>0.80952400000000002</v>
      </c>
      <c r="M11" s="43">
        <v>0.91666700000000001</v>
      </c>
      <c r="N11" s="43">
        <v>0.78571400000000002</v>
      </c>
      <c r="O11" s="43">
        <v>0.84615399999999996</v>
      </c>
      <c r="P11" s="41">
        <v>0.77551000000000003</v>
      </c>
      <c r="Q11" s="58">
        <v>0.80952400000000002</v>
      </c>
      <c r="R11" s="43">
        <v>0.91666700000000001</v>
      </c>
      <c r="S11" s="43">
        <v>0.78571400000000002</v>
      </c>
      <c r="T11" s="43">
        <v>0.84615399999999996</v>
      </c>
      <c r="U11" s="41">
        <v>0.78571400000000002</v>
      </c>
      <c r="V11" s="58">
        <v>0.85714299999999999</v>
      </c>
      <c r="W11" s="43">
        <v>0.92307700000000004</v>
      </c>
      <c r="X11" s="43">
        <v>0.85714299999999999</v>
      </c>
      <c r="Y11" s="43">
        <v>0.88888900000000004</v>
      </c>
      <c r="Z11" s="41">
        <v>0.75510200000000005</v>
      </c>
      <c r="AA11" s="58">
        <v>0.76190500000000005</v>
      </c>
      <c r="AB11" s="43">
        <v>0.84615399999999996</v>
      </c>
      <c r="AC11" s="43">
        <v>0.78571400000000002</v>
      </c>
      <c r="AD11" s="43">
        <v>0.81481499999999996</v>
      </c>
      <c r="AE11" s="41">
        <v>0.75</v>
      </c>
    </row>
    <row r="12" spans="1:31" x14ac:dyDescent="0.35">
      <c r="A12" s="67">
        <v>5</v>
      </c>
      <c r="B12" s="58">
        <v>0.95238100000000003</v>
      </c>
      <c r="C12" s="43">
        <v>0.94444399999999995</v>
      </c>
      <c r="D12" s="43">
        <v>1</v>
      </c>
      <c r="E12" s="43">
        <v>0.97142899999999999</v>
      </c>
      <c r="F12" s="41">
        <v>0.985294</v>
      </c>
      <c r="G12" s="58">
        <v>0.80952400000000002</v>
      </c>
      <c r="H12" s="43">
        <v>0.88235300000000005</v>
      </c>
      <c r="I12" s="43">
        <v>0.88235300000000005</v>
      </c>
      <c r="J12" s="43">
        <v>0.88235300000000005</v>
      </c>
      <c r="K12" s="41">
        <v>0.91176500000000005</v>
      </c>
      <c r="L12" s="58">
        <v>0.85714299999999999</v>
      </c>
      <c r="M12" s="43">
        <v>0.9375</v>
      </c>
      <c r="N12" s="43">
        <v>0.88235300000000005</v>
      </c>
      <c r="O12" s="43">
        <v>0.90909099999999998</v>
      </c>
      <c r="P12" s="41">
        <v>0.85294099999999995</v>
      </c>
      <c r="Q12" s="58">
        <v>0.76190500000000005</v>
      </c>
      <c r="R12" s="43">
        <v>0.875</v>
      </c>
      <c r="S12" s="43">
        <v>0.82352899999999996</v>
      </c>
      <c r="T12" s="43">
        <v>0.84848500000000004</v>
      </c>
      <c r="U12" s="41">
        <v>0.82352899999999996</v>
      </c>
      <c r="V12" s="58">
        <v>0.71428599999999998</v>
      </c>
      <c r="W12" s="43">
        <v>0.82352899999999996</v>
      </c>
      <c r="X12" s="43">
        <v>0.82352899999999996</v>
      </c>
      <c r="Y12" s="43">
        <v>0.82352899999999996</v>
      </c>
      <c r="Z12" s="41">
        <v>0.85294099999999995</v>
      </c>
      <c r="AA12" s="58">
        <v>0.80952400000000002</v>
      </c>
      <c r="AB12" s="43">
        <v>0.88235300000000005</v>
      </c>
      <c r="AC12" s="43">
        <v>0.88235300000000005</v>
      </c>
      <c r="AD12" s="43">
        <v>0.88235300000000005</v>
      </c>
      <c r="AE12" s="41">
        <v>0.92647100000000004</v>
      </c>
    </row>
    <row r="13" spans="1:31" x14ac:dyDescent="0.35">
      <c r="A13" s="67">
        <v>567890</v>
      </c>
      <c r="B13" s="58">
        <v>0.85714299999999999</v>
      </c>
      <c r="C13" s="43">
        <v>1</v>
      </c>
      <c r="D13" s="43">
        <v>0.82352899999999996</v>
      </c>
      <c r="E13" s="43">
        <v>0.90322599999999997</v>
      </c>
      <c r="F13" s="41">
        <v>0.91176500000000005</v>
      </c>
      <c r="G13" s="58">
        <v>0.90476199999999996</v>
      </c>
      <c r="H13" s="43">
        <v>0.94117600000000001</v>
      </c>
      <c r="I13" s="43">
        <v>0.94117600000000001</v>
      </c>
      <c r="J13" s="43">
        <v>0.94117600000000001</v>
      </c>
      <c r="K13" s="41">
        <v>0.94117600000000001</v>
      </c>
      <c r="L13" s="58">
        <v>0.85714299999999999</v>
      </c>
      <c r="M13" s="43">
        <v>0.9375</v>
      </c>
      <c r="N13" s="43">
        <v>0.88235300000000005</v>
      </c>
      <c r="O13" s="43">
        <v>0.90909099999999998</v>
      </c>
      <c r="P13" s="41">
        <v>0.85294099999999995</v>
      </c>
      <c r="Q13" s="58">
        <v>0.95238100000000003</v>
      </c>
      <c r="R13" s="43">
        <v>0.94444399999999995</v>
      </c>
      <c r="S13" s="43">
        <v>1</v>
      </c>
      <c r="T13" s="43">
        <v>0.97142899999999999</v>
      </c>
      <c r="U13" s="41">
        <v>0.985294</v>
      </c>
      <c r="V13" s="58">
        <v>0.95238100000000003</v>
      </c>
      <c r="W13" s="43">
        <v>1</v>
      </c>
      <c r="X13" s="43">
        <v>0.94117600000000001</v>
      </c>
      <c r="Y13" s="43">
        <v>0.96969700000000003</v>
      </c>
      <c r="Z13" s="41">
        <v>0.985294</v>
      </c>
      <c r="AA13" s="58">
        <v>0.90476199999999996</v>
      </c>
      <c r="AB13" s="43">
        <v>0.94117600000000001</v>
      </c>
      <c r="AC13" s="43">
        <v>0.94117600000000001</v>
      </c>
      <c r="AD13" s="43">
        <v>0.94117600000000001</v>
      </c>
      <c r="AE13" s="41">
        <v>0.985294</v>
      </c>
    </row>
    <row r="14" spans="1:31" x14ac:dyDescent="0.35">
      <c r="A14" s="68">
        <v>9876</v>
      </c>
      <c r="B14" s="58">
        <v>0.66666700000000001</v>
      </c>
      <c r="C14" s="43">
        <v>0.66666700000000001</v>
      </c>
      <c r="D14" s="43">
        <v>0.83333299999999999</v>
      </c>
      <c r="E14" s="43">
        <v>0.74074099999999998</v>
      </c>
      <c r="F14" s="41">
        <v>0.76851899999999995</v>
      </c>
      <c r="G14" s="58">
        <v>0.71428599999999998</v>
      </c>
      <c r="H14" s="43">
        <v>0.75</v>
      </c>
      <c r="I14" s="43">
        <v>0.75</v>
      </c>
      <c r="J14" s="43">
        <v>0.75</v>
      </c>
      <c r="K14" s="41">
        <v>0.76851899999999995</v>
      </c>
      <c r="L14" s="58">
        <v>0.71428599999999998</v>
      </c>
      <c r="M14" s="43">
        <v>0.75</v>
      </c>
      <c r="N14" s="43">
        <v>0.75</v>
      </c>
      <c r="O14" s="43">
        <v>0.75</v>
      </c>
      <c r="P14" s="41">
        <v>0.80555600000000005</v>
      </c>
      <c r="Q14" s="58">
        <v>0.76190500000000005</v>
      </c>
      <c r="R14" s="43">
        <v>0.769231</v>
      </c>
      <c r="S14" s="43">
        <v>0.83333299999999999</v>
      </c>
      <c r="T14" s="43">
        <v>0.8</v>
      </c>
      <c r="U14" s="41">
        <v>0.78703699999999999</v>
      </c>
      <c r="V14" s="58">
        <v>0.76190500000000005</v>
      </c>
      <c r="W14" s="43">
        <v>0.769231</v>
      </c>
      <c r="X14" s="43">
        <v>0.83333299999999999</v>
      </c>
      <c r="Y14" s="43">
        <v>0.8</v>
      </c>
      <c r="Z14" s="41">
        <v>0.75</v>
      </c>
      <c r="AA14" s="58">
        <v>0.76190500000000005</v>
      </c>
      <c r="AB14" s="43">
        <v>0.769231</v>
      </c>
      <c r="AC14" s="43">
        <v>0.83333299999999999</v>
      </c>
      <c r="AD14" s="43">
        <v>0.8</v>
      </c>
      <c r="AE14" s="41">
        <v>0.85185200000000005</v>
      </c>
    </row>
    <row r="15" spans="1:31" x14ac:dyDescent="0.35">
      <c r="A15" s="69" t="s">
        <v>14</v>
      </c>
      <c r="B15" s="70">
        <v>0.7809526</v>
      </c>
      <c r="C15" s="71">
        <v>0.84646939999999993</v>
      </c>
      <c r="D15" s="71">
        <v>0.84811289999999995</v>
      </c>
      <c r="E15" s="71">
        <v>0.84141980000000005</v>
      </c>
      <c r="F15" s="52">
        <v>0.80863039999999997</v>
      </c>
      <c r="G15" s="70">
        <v>0.82380969999999976</v>
      </c>
      <c r="H15" s="71">
        <v>0.87188290000000013</v>
      </c>
      <c r="I15" s="71">
        <v>0.87838460000000007</v>
      </c>
      <c r="J15" s="71">
        <v>0.87267240000000013</v>
      </c>
      <c r="K15" s="52">
        <v>0.86574849999999992</v>
      </c>
      <c r="L15" s="70">
        <v>0.84285729999999981</v>
      </c>
      <c r="M15" s="71">
        <v>0.89648800000000006</v>
      </c>
      <c r="N15" s="71">
        <v>0.88033950000000005</v>
      </c>
      <c r="O15" s="71">
        <v>0.88701639999999993</v>
      </c>
      <c r="P15" s="52">
        <v>0.85987519999999973</v>
      </c>
      <c r="Q15" s="70">
        <v>0.82857159999999985</v>
      </c>
      <c r="R15" s="71">
        <v>0.86419730000000006</v>
      </c>
      <c r="S15" s="71">
        <v>0.8987217999999999</v>
      </c>
      <c r="T15" s="71">
        <v>0.8778532</v>
      </c>
      <c r="U15" s="52">
        <v>0.80792269999999999</v>
      </c>
      <c r="V15" s="70">
        <v>0.84285730000000003</v>
      </c>
      <c r="W15" s="71">
        <v>0.88747220000000004</v>
      </c>
      <c r="X15" s="71">
        <v>0.89353389999999988</v>
      </c>
      <c r="Y15" s="71">
        <v>0.88937469999999996</v>
      </c>
      <c r="Z15" s="52">
        <v>0.81833969999999989</v>
      </c>
      <c r="AA15" s="70">
        <v>0.84285730000000003</v>
      </c>
      <c r="AB15" s="71">
        <v>0.8745556000000001</v>
      </c>
      <c r="AC15" s="71">
        <v>0.90566619999999998</v>
      </c>
      <c r="AD15" s="71">
        <v>0.88935720000000007</v>
      </c>
      <c r="AE15" s="52">
        <v>0.86898890000000006</v>
      </c>
    </row>
    <row r="16" spans="1:31" x14ac:dyDescent="0.35">
      <c r="A16" s="72" t="s">
        <v>15</v>
      </c>
      <c r="B16" s="73">
        <v>9.3313801649274053E-2</v>
      </c>
      <c r="C16" s="56">
        <v>8.557605578104252E-2</v>
      </c>
      <c r="D16" s="56">
        <v>0.1137003165874667</v>
      </c>
      <c r="E16" s="56">
        <v>7.529263847787511E-2</v>
      </c>
      <c r="F16" s="55">
        <v>0.13493849482797698</v>
      </c>
      <c r="G16" s="73">
        <v>7.0790732767855982E-2</v>
      </c>
      <c r="H16" s="56">
        <v>6.1407284982239692E-2</v>
      </c>
      <c r="I16" s="56">
        <v>8.8415153124563162E-2</v>
      </c>
      <c r="J16" s="56">
        <v>6.0881600414575174E-2</v>
      </c>
      <c r="K16" s="55">
        <v>8.7568128390699843E-2</v>
      </c>
      <c r="L16" s="73">
        <v>7.9823989767550479E-2</v>
      </c>
      <c r="M16" s="56">
        <v>5.9057329223391068E-2</v>
      </c>
      <c r="N16" s="56">
        <v>8.1272451287321232E-2</v>
      </c>
      <c r="O16" s="56">
        <v>6.2302513628584855E-2</v>
      </c>
      <c r="P16" s="55">
        <v>7.5578775398652751E-2</v>
      </c>
      <c r="Q16" s="73">
        <v>7.7371716958071934E-2</v>
      </c>
      <c r="R16" s="56">
        <v>4.4355524835244589E-2</v>
      </c>
      <c r="S16" s="56">
        <v>0.10494098753852263</v>
      </c>
      <c r="T16" s="56">
        <v>6.0986700828623286E-2</v>
      </c>
      <c r="U16" s="55">
        <v>0.17714080780331257</v>
      </c>
      <c r="V16" s="73">
        <v>0.10224232896511083</v>
      </c>
      <c r="W16" s="56">
        <v>7.8066788419660263E-2</v>
      </c>
      <c r="X16" s="56">
        <v>7.7804034142774384E-2</v>
      </c>
      <c r="Y16" s="56">
        <v>7.147302340470843E-2</v>
      </c>
      <c r="Z16" s="55">
        <v>0.17024078790880268</v>
      </c>
      <c r="AA16" s="73">
        <v>7.6930848885281386E-2</v>
      </c>
      <c r="AB16" s="56">
        <v>5.2594017470050727E-2</v>
      </c>
      <c r="AC16" s="56">
        <v>7.1032192183262927E-2</v>
      </c>
      <c r="AD16" s="56">
        <v>5.8925330540948187E-2</v>
      </c>
      <c r="AE16" s="55">
        <v>0.12682929538040433</v>
      </c>
    </row>
    <row r="18" spans="1:16" x14ac:dyDescent="0.35">
      <c r="A18" s="6" t="s">
        <v>47</v>
      </c>
      <c r="L18" s="6" t="s">
        <v>56</v>
      </c>
    </row>
    <row r="19" spans="1:16" x14ac:dyDescent="0.35">
      <c r="A19" s="7" t="s">
        <v>37</v>
      </c>
      <c r="B19" s="7" t="s">
        <v>12</v>
      </c>
      <c r="C19" s="74" t="s">
        <v>38</v>
      </c>
      <c r="D19" s="8" t="s">
        <v>39</v>
      </c>
      <c r="E19" s="8" t="s">
        <v>28</v>
      </c>
      <c r="F19" s="8" t="s">
        <v>29</v>
      </c>
      <c r="G19" s="8" t="s">
        <v>30</v>
      </c>
      <c r="H19" s="10" t="s">
        <v>48</v>
      </c>
    </row>
    <row r="20" spans="1:16" x14ac:dyDescent="0.35">
      <c r="A20" s="107" t="s">
        <v>1</v>
      </c>
      <c r="B20" s="128" t="s">
        <v>45</v>
      </c>
      <c r="C20" s="75" t="s">
        <v>32</v>
      </c>
      <c r="D20" s="76">
        <f>B15</f>
        <v>0.7809526</v>
      </c>
      <c r="E20" s="76">
        <f t="shared" ref="E20:H21" si="0">C15</f>
        <v>0.84646939999999993</v>
      </c>
      <c r="F20" s="76">
        <f t="shared" si="0"/>
        <v>0.84811289999999995</v>
      </c>
      <c r="G20" s="76">
        <f t="shared" si="0"/>
        <v>0.84141980000000005</v>
      </c>
      <c r="H20" s="77">
        <f t="shared" si="0"/>
        <v>0.80863039999999997</v>
      </c>
    </row>
    <row r="21" spans="1:16" x14ac:dyDescent="0.35">
      <c r="A21" s="108"/>
      <c r="B21" s="129"/>
      <c r="C21" s="75" t="s">
        <v>33</v>
      </c>
      <c r="D21" s="78">
        <f>B16</f>
        <v>9.3313801649274053E-2</v>
      </c>
      <c r="E21" s="78">
        <f t="shared" si="0"/>
        <v>8.557605578104252E-2</v>
      </c>
      <c r="F21" s="78">
        <f t="shared" si="0"/>
        <v>0.1137003165874667</v>
      </c>
      <c r="G21" s="78">
        <f t="shared" si="0"/>
        <v>7.529263847787511E-2</v>
      </c>
      <c r="H21" s="79">
        <f t="shared" si="0"/>
        <v>0.13493849482797698</v>
      </c>
    </row>
    <row r="22" spans="1:16" x14ac:dyDescent="0.35">
      <c r="A22" s="108"/>
      <c r="B22" s="108" t="s">
        <v>13</v>
      </c>
      <c r="C22" s="75" t="s">
        <v>32</v>
      </c>
      <c r="D22" s="76">
        <f>G15</f>
        <v>0.82380969999999976</v>
      </c>
      <c r="E22" s="76">
        <f t="shared" ref="E22:H23" si="1">H15</f>
        <v>0.87188290000000013</v>
      </c>
      <c r="F22" s="76">
        <f t="shared" si="1"/>
        <v>0.87838460000000007</v>
      </c>
      <c r="G22" s="76">
        <f t="shared" si="1"/>
        <v>0.87267240000000013</v>
      </c>
      <c r="H22" s="77">
        <f t="shared" si="1"/>
        <v>0.86574849999999992</v>
      </c>
    </row>
    <row r="23" spans="1:16" x14ac:dyDescent="0.35">
      <c r="A23" s="108"/>
      <c r="B23" s="108"/>
      <c r="C23" s="75" t="s">
        <v>33</v>
      </c>
      <c r="D23" s="78">
        <f>G16</f>
        <v>7.0790732767855982E-2</v>
      </c>
      <c r="E23" s="78">
        <f t="shared" si="1"/>
        <v>6.1407284982239692E-2</v>
      </c>
      <c r="F23" s="78">
        <f t="shared" si="1"/>
        <v>8.8415153124563162E-2</v>
      </c>
      <c r="G23" s="78">
        <f t="shared" si="1"/>
        <v>6.0881600414575174E-2</v>
      </c>
      <c r="H23" s="79">
        <f t="shared" si="1"/>
        <v>8.7568128390699843E-2</v>
      </c>
    </row>
    <row r="24" spans="1:16" x14ac:dyDescent="0.35">
      <c r="A24" s="108"/>
      <c r="B24" s="108" t="s">
        <v>16</v>
      </c>
      <c r="C24" s="75" t="s">
        <v>32</v>
      </c>
      <c r="D24" s="76">
        <f>L15</f>
        <v>0.84285729999999981</v>
      </c>
      <c r="E24" s="76">
        <f t="shared" ref="E24:H25" si="2">M15</f>
        <v>0.89648800000000006</v>
      </c>
      <c r="F24" s="76">
        <f t="shared" si="2"/>
        <v>0.88033950000000005</v>
      </c>
      <c r="G24" s="76">
        <f t="shared" si="2"/>
        <v>0.88701639999999993</v>
      </c>
      <c r="H24" s="77">
        <f t="shared" si="2"/>
        <v>0.85987519999999973</v>
      </c>
    </row>
    <row r="25" spans="1:16" x14ac:dyDescent="0.35">
      <c r="A25" s="108"/>
      <c r="B25" s="108"/>
      <c r="C25" s="75" t="s">
        <v>33</v>
      </c>
      <c r="D25" s="78">
        <f>L16</f>
        <v>7.9823989767550479E-2</v>
      </c>
      <c r="E25" s="78">
        <f t="shared" si="2"/>
        <v>5.9057329223391068E-2</v>
      </c>
      <c r="F25" s="78">
        <f t="shared" si="2"/>
        <v>8.1272451287321232E-2</v>
      </c>
      <c r="G25" s="78">
        <f t="shared" si="2"/>
        <v>6.2302513628584855E-2</v>
      </c>
      <c r="H25" s="79">
        <f t="shared" si="2"/>
        <v>7.5578775398652751E-2</v>
      </c>
    </row>
    <row r="26" spans="1:16" x14ac:dyDescent="0.35">
      <c r="A26" s="108"/>
      <c r="B26" s="108" t="s">
        <v>17</v>
      </c>
      <c r="C26" s="75" t="s">
        <v>32</v>
      </c>
      <c r="D26" s="76">
        <f>Q15</f>
        <v>0.82857159999999985</v>
      </c>
      <c r="E26" s="76">
        <f t="shared" ref="E26:H27" si="3">R15</f>
        <v>0.86419730000000006</v>
      </c>
      <c r="F26" s="76">
        <f t="shared" si="3"/>
        <v>0.8987217999999999</v>
      </c>
      <c r="G26" s="76">
        <f t="shared" si="3"/>
        <v>0.8778532</v>
      </c>
      <c r="H26" s="77">
        <f t="shared" si="3"/>
        <v>0.80792269999999999</v>
      </c>
    </row>
    <row r="27" spans="1:16" x14ac:dyDescent="0.35">
      <c r="A27" s="108"/>
      <c r="B27" s="108"/>
      <c r="C27" s="75" t="s">
        <v>33</v>
      </c>
      <c r="D27" s="78">
        <f>Q16</f>
        <v>7.7371716958071934E-2</v>
      </c>
      <c r="E27" s="78">
        <f t="shared" si="3"/>
        <v>4.4355524835244589E-2</v>
      </c>
      <c r="F27" s="78">
        <f t="shared" si="3"/>
        <v>0.10494098753852263</v>
      </c>
      <c r="G27" s="78">
        <f t="shared" si="3"/>
        <v>6.0986700828623286E-2</v>
      </c>
      <c r="H27" s="79">
        <f t="shared" si="3"/>
        <v>0.17714080780331257</v>
      </c>
    </row>
    <row r="28" spans="1:16" x14ac:dyDescent="0.35">
      <c r="A28" s="108"/>
      <c r="B28" s="108" t="s">
        <v>18</v>
      </c>
      <c r="C28" s="75" t="s">
        <v>32</v>
      </c>
      <c r="D28" s="76">
        <f>V15</f>
        <v>0.84285730000000003</v>
      </c>
      <c r="E28" s="76">
        <f t="shared" ref="E28:H29" si="4">W15</f>
        <v>0.88747220000000004</v>
      </c>
      <c r="F28" s="76">
        <f t="shared" si="4"/>
        <v>0.89353389999999988</v>
      </c>
      <c r="G28" s="76">
        <f t="shared" si="4"/>
        <v>0.88937469999999996</v>
      </c>
      <c r="H28" s="77">
        <f t="shared" si="4"/>
        <v>0.81833969999999989</v>
      </c>
    </row>
    <row r="29" spans="1:16" x14ac:dyDescent="0.35">
      <c r="A29" s="108"/>
      <c r="B29" s="108"/>
      <c r="C29" s="80" t="s">
        <v>33</v>
      </c>
      <c r="D29" s="78">
        <f>V16</f>
        <v>0.10224232896511083</v>
      </c>
      <c r="E29" s="78">
        <f t="shared" si="4"/>
        <v>7.8066788419660263E-2</v>
      </c>
      <c r="F29" s="78">
        <f t="shared" si="4"/>
        <v>7.7804034142774384E-2</v>
      </c>
      <c r="G29" s="78">
        <f t="shared" si="4"/>
        <v>7.147302340470843E-2</v>
      </c>
      <c r="H29" s="79">
        <f t="shared" si="4"/>
        <v>0.17024078790880268</v>
      </c>
    </row>
    <row r="30" spans="1:16" x14ac:dyDescent="0.35">
      <c r="A30" s="108"/>
      <c r="B30" s="114" t="s">
        <v>49</v>
      </c>
      <c r="C30" s="81" t="s">
        <v>32</v>
      </c>
      <c r="D30" s="82">
        <f>AA15</f>
        <v>0.84285730000000003</v>
      </c>
      <c r="E30" s="82">
        <f t="shared" ref="E30:H31" si="5">AB15</f>
        <v>0.8745556000000001</v>
      </c>
      <c r="F30" s="82">
        <f t="shared" si="5"/>
        <v>0.90566619999999998</v>
      </c>
      <c r="G30" s="82">
        <f t="shared" si="5"/>
        <v>0.88935720000000007</v>
      </c>
      <c r="H30" s="83">
        <f t="shared" si="5"/>
        <v>0.86898890000000006</v>
      </c>
    </row>
    <row r="31" spans="1:16" x14ac:dyDescent="0.35">
      <c r="A31" s="113"/>
      <c r="B31" s="130"/>
      <c r="C31" s="80" t="s">
        <v>33</v>
      </c>
      <c r="D31" s="84">
        <f>AA16</f>
        <v>7.6930848885281386E-2</v>
      </c>
      <c r="E31" s="84">
        <f t="shared" si="5"/>
        <v>5.2594017470050727E-2</v>
      </c>
      <c r="F31" s="84">
        <f t="shared" si="5"/>
        <v>7.1032192183262927E-2</v>
      </c>
      <c r="G31" s="84">
        <f t="shared" si="5"/>
        <v>5.8925330540948187E-2</v>
      </c>
      <c r="H31" s="85">
        <f t="shared" si="5"/>
        <v>0.12682929538040433</v>
      </c>
    </row>
    <row r="32" spans="1:16" x14ac:dyDescent="0.35">
      <c r="L32" s="87" t="s">
        <v>57</v>
      </c>
      <c r="M32" s="87"/>
      <c r="N32" s="87" t="s">
        <v>58</v>
      </c>
      <c r="O32" s="87"/>
      <c r="P32" s="87"/>
    </row>
    <row r="33" spans="1:83" x14ac:dyDescent="0.35">
      <c r="L33" s="88" t="s">
        <v>27</v>
      </c>
      <c r="M33" s="88" t="s">
        <v>28</v>
      </c>
      <c r="N33" s="88" t="s">
        <v>29</v>
      </c>
      <c r="O33" s="88" t="s">
        <v>30</v>
      </c>
      <c r="P33" s="88" t="s">
        <v>31</v>
      </c>
    </row>
    <row r="34" spans="1:83" x14ac:dyDescent="0.35">
      <c r="L34" s="90">
        <v>0.95238100000000003</v>
      </c>
      <c r="M34" s="90">
        <v>0.92857100000000004</v>
      </c>
      <c r="N34" s="90">
        <v>1</v>
      </c>
      <c r="O34" s="90">
        <v>0.96296300000000001</v>
      </c>
      <c r="P34" s="90">
        <v>0.980769</v>
      </c>
    </row>
    <row r="44" spans="1:83" x14ac:dyDescent="0.35">
      <c r="A44" s="6" t="s">
        <v>54</v>
      </c>
    </row>
    <row r="45" spans="1:83" x14ac:dyDescent="0.35">
      <c r="A45" s="6" t="s">
        <v>175</v>
      </c>
    </row>
    <row r="46" spans="1:83" x14ac:dyDescent="0.35">
      <c r="A46" s="103" t="s">
        <v>167</v>
      </c>
      <c r="B46" s="103" t="s">
        <v>13</v>
      </c>
      <c r="C46" s="103" t="s">
        <v>16</v>
      </c>
      <c r="D46" s="103" t="s">
        <v>17</v>
      </c>
      <c r="E46" s="103" t="s">
        <v>59</v>
      </c>
      <c r="F46" s="103" t="s">
        <v>60</v>
      </c>
      <c r="G46" s="103" t="s">
        <v>61</v>
      </c>
      <c r="H46" s="103" t="s">
        <v>62</v>
      </c>
      <c r="I46" s="103" t="s">
        <v>168</v>
      </c>
      <c r="J46" s="103" t="s">
        <v>13</v>
      </c>
      <c r="K46" s="103" t="s">
        <v>16</v>
      </c>
      <c r="L46" s="103" t="s">
        <v>17</v>
      </c>
      <c r="M46" s="103" t="s">
        <v>59</v>
      </c>
      <c r="N46" s="103" t="s">
        <v>60</v>
      </c>
      <c r="O46" s="103" t="s">
        <v>61</v>
      </c>
      <c r="P46" s="103" t="s">
        <v>62</v>
      </c>
      <c r="Q46" s="103" t="s">
        <v>169</v>
      </c>
      <c r="R46" s="103" t="s">
        <v>13</v>
      </c>
      <c r="S46" s="103" t="s">
        <v>16</v>
      </c>
      <c r="T46" s="103" t="s">
        <v>17</v>
      </c>
      <c r="U46" s="103" t="s">
        <v>59</v>
      </c>
      <c r="V46" s="103" t="s">
        <v>60</v>
      </c>
      <c r="W46" s="103" t="s">
        <v>61</v>
      </c>
      <c r="X46" s="103" t="s">
        <v>62</v>
      </c>
      <c r="Y46" s="103" t="s">
        <v>170</v>
      </c>
      <c r="Z46" s="103" t="s">
        <v>13</v>
      </c>
      <c r="AA46" s="103" t="s">
        <v>16</v>
      </c>
      <c r="AB46" s="103" t="s">
        <v>17</v>
      </c>
      <c r="AC46" s="103" t="s">
        <v>59</v>
      </c>
      <c r="AD46" s="103" t="s">
        <v>60</v>
      </c>
      <c r="AE46" s="103" t="s">
        <v>61</v>
      </c>
      <c r="AF46" s="103" t="s">
        <v>62</v>
      </c>
      <c r="AG46" s="103" t="s">
        <v>171</v>
      </c>
      <c r="AH46" s="103" t="s">
        <v>13</v>
      </c>
      <c r="AI46" s="103" t="s">
        <v>16</v>
      </c>
      <c r="AJ46" s="103" t="s">
        <v>17</v>
      </c>
      <c r="AK46" s="103" t="s">
        <v>59</v>
      </c>
      <c r="AL46" s="103" t="s">
        <v>60</v>
      </c>
      <c r="AM46" s="103" t="s">
        <v>61</v>
      </c>
      <c r="AN46" s="103" t="s">
        <v>62</v>
      </c>
      <c r="AO46" s="103" t="s">
        <v>172</v>
      </c>
      <c r="AP46" s="103" t="s">
        <v>13</v>
      </c>
      <c r="AQ46" s="103" t="s">
        <v>16</v>
      </c>
      <c r="AR46" s="103" t="s">
        <v>17</v>
      </c>
      <c r="AS46" s="103" t="s">
        <v>59</v>
      </c>
      <c r="AT46" s="103" t="s">
        <v>60</v>
      </c>
      <c r="AU46" s="103" t="s">
        <v>61</v>
      </c>
      <c r="AV46" s="103" t="s">
        <v>62</v>
      </c>
      <c r="AW46" s="103" t="s">
        <v>173</v>
      </c>
      <c r="AX46" s="103" t="s">
        <v>13</v>
      </c>
      <c r="AY46" s="103" t="s">
        <v>16</v>
      </c>
      <c r="AZ46" s="103" t="s">
        <v>17</v>
      </c>
      <c r="BA46" s="103" t="s">
        <v>59</v>
      </c>
      <c r="BB46" s="103" t="s">
        <v>60</v>
      </c>
      <c r="BC46" s="103" t="s">
        <v>61</v>
      </c>
      <c r="BD46" s="103" t="s">
        <v>62</v>
      </c>
      <c r="BE46" s="103" t="s">
        <v>174</v>
      </c>
      <c r="BF46" s="103" t="s">
        <v>13</v>
      </c>
      <c r="BG46" s="103" t="s">
        <v>16</v>
      </c>
      <c r="BH46" s="103" t="s">
        <v>17</v>
      </c>
      <c r="BI46" s="103" t="s">
        <v>59</v>
      </c>
      <c r="BJ46" s="103" t="s">
        <v>60</v>
      </c>
      <c r="BK46" s="103" t="s">
        <v>61</v>
      </c>
      <c r="BL46" s="103" t="s">
        <v>62</v>
      </c>
      <c r="BM46" s="103" t="s">
        <v>178</v>
      </c>
      <c r="BN46" s="103" t="s">
        <v>13</v>
      </c>
      <c r="BO46" s="103" t="s">
        <v>16</v>
      </c>
      <c r="BP46" s="103" t="s">
        <v>17</v>
      </c>
      <c r="BQ46" s="103" t="s">
        <v>59</v>
      </c>
      <c r="BR46" s="103" t="s">
        <v>60</v>
      </c>
      <c r="BS46" s="103" t="s">
        <v>61</v>
      </c>
      <c r="BT46" s="103" t="s">
        <v>62</v>
      </c>
      <c r="BU46" s="103" t="s">
        <v>179</v>
      </c>
      <c r="BV46" s="103" t="s">
        <v>13</v>
      </c>
      <c r="BW46" s="103" t="s">
        <v>16</v>
      </c>
      <c r="BX46" s="103" t="s">
        <v>17</v>
      </c>
      <c r="BY46" s="103" t="s">
        <v>59</v>
      </c>
      <c r="BZ46" s="103" t="s">
        <v>60</v>
      </c>
      <c r="CA46" s="103" t="s">
        <v>61</v>
      </c>
      <c r="CB46" s="103" t="s">
        <v>62</v>
      </c>
      <c r="CC46" s="103"/>
      <c r="CD46" s="89"/>
      <c r="CE46" s="89"/>
    </row>
    <row r="47" spans="1:83" x14ac:dyDescent="0.35">
      <c r="A47" s="104"/>
      <c r="B47" s="104">
        <v>0.98490902499999999</v>
      </c>
      <c r="C47" s="104">
        <v>0.97040243000000004</v>
      </c>
      <c r="D47" s="104">
        <v>0.76106870999999998</v>
      </c>
      <c r="E47" s="104">
        <v>0.91842506000000002</v>
      </c>
      <c r="F47" s="104">
        <f>AVERAGE(B47,C47,D47,E47)</f>
        <v>0.90870130625000001</v>
      </c>
      <c r="G47" s="104">
        <f>IF((B47+C47+D47+E47)/4&gt;0.5, 1, 0)</f>
        <v>1</v>
      </c>
      <c r="H47" s="104">
        <v>1</v>
      </c>
      <c r="I47" s="104"/>
      <c r="J47" s="104">
        <v>0.81157833999999995</v>
      </c>
      <c r="K47" s="104">
        <v>0.71843990000000002</v>
      </c>
      <c r="L47" s="104">
        <v>0.63899302000000002</v>
      </c>
      <c r="M47" s="104">
        <v>0.91090828999999995</v>
      </c>
      <c r="N47" s="104">
        <f>AVERAGE(J47,K47,L47,M47)</f>
        <v>0.76997988750000002</v>
      </c>
      <c r="O47" s="104">
        <f>IF((J47+K47+L47+M47)/4&gt;0.5, 1, 0)</f>
        <v>1</v>
      </c>
      <c r="P47" s="104">
        <v>1</v>
      </c>
      <c r="Q47" s="104"/>
      <c r="R47" s="104">
        <v>0.99997000999999996</v>
      </c>
      <c r="S47" s="104">
        <v>0.98730543999999998</v>
      </c>
      <c r="T47" s="104">
        <v>0.84092630000000002</v>
      </c>
      <c r="U47" s="104">
        <v>0.99999999799999995</v>
      </c>
      <c r="V47" s="104">
        <f>AVERAGE(R47,S47,T47,U47)</f>
        <v>0.95705043699999992</v>
      </c>
      <c r="W47" s="104">
        <f>IF((R47+S47+T47+U47)/4&gt;0.5, 1, 0)</f>
        <v>1</v>
      </c>
      <c r="X47" s="104">
        <v>1</v>
      </c>
      <c r="Y47" s="104"/>
      <c r="Z47" s="104">
        <v>0.64917115999999997</v>
      </c>
      <c r="AA47" s="104">
        <v>0.82579449000000005</v>
      </c>
      <c r="AB47" s="104">
        <v>0.64968543999999995</v>
      </c>
      <c r="AC47" s="104">
        <v>0.97861682100000003</v>
      </c>
      <c r="AD47" s="104">
        <f>AVERAGE(Z47,AA47,AB47,AC47)</f>
        <v>0.77581697775000003</v>
      </c>
      <c r="AE47" s="104">
        <f>IF((Z47+AA47+AB47+AC47)/4&gt;0.5, 1, 0)</f>
        <v>1</v>
      </c>
      <c r="AF47" s="104">
        <v>1</v>
      </c>
      <c r="AG47" s="104"/>
      <c r="AH47" s="104">
        <v>0.99739283000000001</v>
      </c>
      <c r="AI47" s="104">
        <v>0.98336531999999999</v>
      </c>
      <c r="AJ47" s="104">
        <v>0.84929367</v>
      </c>
      <c r="AK47" s="104">
        <v>0.99978961899999996</v>
      </c>
      <c r="AL47" s="104">
        <f>AVERAGE(AH47,AI47,AJ47,AK47)</f>
        <v>0.95746035974999999</v>
      </c>
      <c r="AM47" s="104">
        <f>IF((AH47+AI47+AJ47+AK47)/4&gt;0.5, 1, 0)</f>
        <v>1</v>
      </c>
      <c r="AN47" s="104">
        <v>1</v>
      </c>
      <c r="AO47" s="104"/>
      <c r="AP47" s="104">
        <v>0.96867671</v>
      </c>
      <c r="AQ47" s="104">
        <v>0.95541666000000003</v>
      </c>
      <c r="AR47" s="104">
        <v>0.86417882000000001</v>
      </c>
      <c r="AS47" s="104">
        <v>0.81678317</v>
      </c>
      <c r="AT47" s="104">
        <f>AVERAGE(AP47,AQ47,AR47,AS47)</f>
        <v>0.90126383999999993</v>
      </c>
      <c r="AU47" s="104">
        <f>IF((AP47+AQ47+AR47+AS47)/4&gt;0.5, 1, 0)</f>
        <v>1</v>
      </c>
      <c r="AV47" s="104">
        <v>1</v>
      </c>
      <c r="AW47" s="104"/>
      <c r="AX47" s="104">
        <v>0.99873788100000005</v>
      </c>
      <c r="AY47" s="104">
        <v>0.99999997399999996</v>
      </c>
      <c r="AZ47" s="104">
        <v>0.76284543000000005</v>
      </c>
      <c r="BA47" s="104">
        <v>1</v>
      </c>
      <c r="BB47" s="104">
        <f>AVERAGE(AX47,AY47,AZ47,BA47)</f>
        <v>0.94039582124999999</v>
      </c>
      <c r="BC47" s="104">
        <f>IF((AX47+AY47+AZ47+BA47)/4&gt;0.5, 1, 0)</f>
        <v>1</v>
      </c>
      <c r="BD47" s="104">
        <v>1</v>
      </c>
      <c r="BE47" s="104"/>
      <c r="BF47" s="104">
        <v>1.39255E-2</v>
      </c>
      <c r="BG47" s="104">
        <v>1.38256E-2</v>
      </c>
      <c r="BH47" s="104">
        <v>0.10722824</v>
      </c>
      <c r="BI47" s="104">
        <v>2.9632140000000001E-2</v>
      </c>
      <c r="BJ47" s="104">
        <f>AVERAGE(BF47,BG47,BH47,BI47)</f>
        <v>4.1152870000000001E-2</v>
      </c>
      <c r="BK47" s="104">
        <f>IF((BF47+BG47+BH47+BI47)/4&gt;0.5, 1, 0)</f>
        <v>0</v>
      </c>
      <c r="BL47" s="104">
        <v>1</v>
      </c>
      <c r="BM47" s="104"/>
      <c r="BN47" s="104">
        <v>0.99983716</v>
      </c>
      <c r="BO47" s="104">
        <v>0.98303571999999995</v>
      </c>
      <c r="BP47" s="104">
        <v>0.90345094000000004</v>
      </c>
      <c r="BQ47" s="104">
        <v>0.99998377400000005</v>
      </c>
      <c r="BR47" s="104">
        <f>AVERAGE(BN47,BO47,BP47,BQ47)</f>
        <v>0.97157689849999995</v>
      </c>
      <c r="BS47" s="104">
        <f>IF((BN47+BO47+BP47+BQ47)/4&gt;0.5, 1, 0)</f>
        <v>1</v>
      </c>
      <c r="BT47" s="104">
        <v>1</v>
      </c>
      <c r="BU47" s="104"/>
      <c r="BV47" s="104">
        <v>0.90902768</v>
      </c>
      <c r="BW47" s="104">
        <v>0.94130544000000005</v>
      </c>
      <c r="BX47" s="104">
        <v>0.85104086999999995</v>
      </c>
      <c r="BY47" s="104">
        <v>0.99529804700000002</v>
      </c>
      <c r="BZ47" s="104">
        <f>AVERAGE(BV47,BW47,BX47,BY47)</f>
        <v>0.92416800924999998</v>
      </c>
      <c r="CA47" s="104">
        <f>IF((BV47+BW47+BX47+BY47)/4&gt;0.5, 1, 0)</f>
        <v>1</v>
      </c>
      <c r="CB47" s="104">
        <v>1</v>
      </c>
      <c r="CC47" s="104"/>
      <c r="CD47" s="89"/>
      <c r="CE47" s="89"/>
    </row>
    <row r="48" spans="1:83" x14ac:dyDescent="0.35">
      <c r="A48" s="104"/>
      <c r="B48" s="104">
        <v>0.99676836400000002</v>
      </c>
      <c r="C48" s="104">
        <v>0.99695106</v>
      </c>
      <c r="D48" s="104">
        <v>0.84519144000000002</v>
      </c>
      <c r="E48" s="104">
        <v>0.96591824999999998</v>
      </c>
      <c r="F48" s="104">
        <f t="shared" ref="F48:F96" si="6">AVERAGE(B48,C48,D48,E48)</f>
        <v>0.95120727849999998</v>
      </c>
      <c r="G48" s="104">
        <f t="shared" ref="G48:G95" si="7">IF((B48+C48+D48+E48)/4&gt;0.5, 1, 0)</f>
        <v>1</v>
      </c>
      <c r="H48" s="104">
        <v>1</v>
      </c>
      <c r="I48" s="104"/>
      <c r="J48" s="104">
        <v>0.54065788999999997</v>
      </c>
      <c r="K48" s="104">
        <v>0.56896097000000001</v>
      </c>
      <c r="L48" s="104">
        <v>0.68588713999999995</v>
      </c>
      <c r="M48" s="104">
        <v>0.72659982000000001</v>
      </c>
      <c r="N48" s="104">
        <f t="shared" ref="N48:N96" si="8">AVERAGE(J48,K48,L48,M48)</f>
        <v>0.63052645499999993</v>
      </c>
      <c r="O48" s="104">
        <f t="shared" ref="O48:O96" si="9">IF((J48+K48+L48+M48)/4&gt;0.5, 1, 0)</f>
        <v>1</v>
      </c>
      <c r="P48" s="104">
        <v>0</v>
      </c>
      <c r="Q48" s="104"/>
      <c r="R48" s="104">
        <v>0.59814456000000005</v>
      </c>
      <c r="S48" s="104">
        <v>0.64784269000000005</v>
      </c>
      <c r="T48" s="104">
        <v>0.38065139999999997</v>
      </c>
      <c r="U48" s="104">
        <v>3.4553352199999998E-2</v>
      </c>
      <c r="V48" s="104">
        <f t="shared" ref="V48:V96" si="10">AVERAGE(R48,S48,T48,U48)</f>
        <v>0.4152980005500001</v>
      </c>
      <c r="W48" s="104">
        <f t="shared" ref="W48:W96" si="11">IF((R48+S48+T48+U48)/4&gt;0.5, 1, 0)</f>
        <v>0</v>
      </c>
      <c r="X48" s="104">
        <v>0</v>
      </c>
      <c r="Y48" s="104"/>
      <c r="Z48" s="104">
        <v>0.89641196999999995</v>
      </c>
      <c r="AA48" s="104">
        <v>0.27682234999999999</v>
      </c>
      <c r="AB48" s="104">
        <v>0.61340331999999997</v>
      </c>
      <c r="AC48" s="104">
        <v>0.99669648399999999</v>
      </c>
      <c r="AD48" s="104">
        <f t="shared" ref="AD48:AD96" si="12">AVERAGE(Z48,AA48,AB48,AC48)</f>
        <v>0.69583353100000001</v>
      </c>
      <c r="AE48" s="104">
        <f t="shared" ref="AE48:AE96" si="13">IF((Z48+AA48+AB48+AC48)/4&gt;0.5, 1, 0)</f>
        <v>1</v>
      </c>
      <c r="AF48" s="104">
        <v>1</v>
      </c>
      <c r="AG48" s="104"/>
      <c r="AH48" s="104">
        <v>0.99999985999999996</v>
      </c>
      <c r="AI48" s="104">
        <v>0.97884590999999999</v>
      </c>
      <c r="AJ48" s="104">
        <v>0.97354666999999995</v>
      </c>
      <c r="AK48" s="104">
        <v>0.99985454799999995</v>
      </c>
      <c r="AL48" s="104">
        <f t="shared" ref="AL48:AL96" si="14">AVERAGE(AH48,AI48,AJ48,AK48)</f>
        <v>0.98806174699999993</v>
      </c>
      <c r="AM48" s="104">
        <f t="shared" ref="AM48:AM96" si="15">IF((AH48+AI48+AJ48+AK48)/4&gt;0.5, 1, 0)</f>
        <v>1</v>
      </c>
      <c r="AN48" s="104">
        <v>1</v>
      </c>
      <c r="AO48" s="104"/>
      <c r="AP48" s="104">
        <v>0.61164615</v>
      </c>
      <c r="AQ48" s="104">
        <v>0.86829688000000005</v>
      </c>
      <c r="AR48" s="104">
        <v>0.62784671000000003</v>
      </c>
      <c r="AS48" s="104">
        <v>0.82975047999999996</v>
      </c>
      <c r="AT48" s="104">
        <f t="shared" ref="AT48:AT96" si="16">AVERAGE(AP48,AQ48,AR48,AS48)</f>
        <v>0.73438505500000006</v>
      </c>
      <c r="AU48" s="104">
        <f t="shared" ref="AU48:AU96" si="17">IF((AP48+AQ48+AR48+AS48)/4&gt;0.5, 1, 0)</f>
        <v>1</v>
      </c>
      <c r="AV48" s="104">
        <v>1</v>
      </c>
      <c r="AW48" s="104"/>
      <c r="AX48" s="104">
        <v>0.55986126599999997</v>
      </c>
      <c r="AY48" s="104">
        <v>0.98383787</v>
      </c>
      <c r="AZ48" s="104">
        <v>0.80360587999999999</v>
      </c>
      <c r="BA48" s="104">
        <v>0.99999638199999996</v>
      </c>
      <c r="BB48" s="104">
        <f t="shared" ref="BB48:BB96" si="18">AVERAGE(AX48,AY48,AZ48,BA48)</f>
        <v>0.83682534949999998</v>
      </c>
      <c r="BC48" s="104">
        <f t="shared" ref="BC48:BC96" si="19">IF((AX48+AY48+AZ48+BA48)/4&gt;0.5, 1, 0)</f>
        <v>1</v>
      </c>
      <c r="BD48" s="104">
        <v>0</v>
      </c>
      <c r="BE48" s="104"/>
      <c r="BF48" s="104">
        <v>0.95597580000000004</v>
      </c>
      <c r="BG48" s="104">
        <v>0.96474948999999999</v>
      </c>
      <c r="BH48" s="104">
        <v>0.88913699000000002</v>
      </c>
      <c r="BI48" s="104">
        <v>0.96813607000000002</v>
      </c>
      <c r="BJ48" s="104">
        <f t="shared" ref="BJ48:BJ96" si="20">AVERAGE(BF48,BG48,BH48,BI48)</f>
        <v>0.94449958749999996</v>
      </c>
      <c r="BK48" s="104">
        <f t="shared" ref="BK48:BK96" si="21">IF((BF48+BG48+BH48+BI48)/4&gt;0.5, 1, 0)</f>
        <v>1</v>
      </c>
      <c r="BL48" s="104">
        <v>1</v>
      </c>
      <c r="BM48" s="104"/>
      <c r="BN48" s="104">
        <v>0.92396707</v>
      </c>
      <c r="BO48" s="104">
        <v>0.99442832000000003</v>
      </c>
      <c r="BP48" s="104">
        <v>0.79226302000000004</v>
      </c>
      <c r="BQ48" s="104">
        <v>0.99946934099999996</v>
      </c>
      <c r="BR48" s="104">
        <f t="shared" ref="BR48:BR96" si="22">AVERAGE(BN48,BO48,BP48,BQ48)</f>
        <v>0.92753193774999998</v>
      </c>
      <c r="BS48" s="104">
        <f t="shared" ref="BS48:BS96" si="23">IF((BN48+BO48+BP48+BQ48)/4&gt;0.5, 1, 0)</f>
        <v>1</v>
      </c>
      <c r="BT48" s="104">
        <v>1</v>
      </c>
      <c r="BU48" s="104"/>
      <c r="BV48" s="104">
        <v>0.13712521999999999</v>
      </c>
      <c r="BW48" s="104">
        <v>0.96605527000000002</v>
      </c>
      <c r="BX48" s="104">
        <v>0.70020362999999997</v>
      </c>
      <c r="BY48" s="104">
        <v>0.99999997799999996</v>
      </c>
      <c r="BZ48" s="104">
        <f t="shared" ref="BZ48:BZ96" si="24">AVERAGE(BV48,BW48,BX48,BY48)</f>
        <v>0.7008460245</v>
      </c>
      <c r="CA48" s="104">
        <f t="shared" ref="CA48:CA96" si="25">IF((BV48+BW48+BX48+BY48)/4&gt;0.5, 1, 0)</f>
        <v>1</v>
      </c>
      <c r="CB48" s="104">
        <v>1</v>
      </c>
      <c r="CC48" s="104"/>
      <c r="CD48" s="89"/>
      <c r="CE48" s="89"/>
    </row>
    <row r="49" spans="1:83" x14ac:dyDescent="0.35">
      <c r="A49" s="104"/>
      <c r="B49" s="104">
        <v>0.87398216200000001</v>
      </c>
      <c r="C49" s="104">
        <v>0.98786302999999998</v>
      </c>
      <c r="D49" s="104">
        <v>0.83091477000000002</v>
      </c>
      <c r="E49" s="104">
        <v>0.94578099999999998</v>
      </c>
      <c r="F49" s="104">
        <f t="shared" si="6"/>
        <v>0.90963524050000011</v>
      </c>
      <c r="G49" s="104">
        <f t="shared" si="7"/>
        <v>1</v>
      </c>
      <c r="H49" s="104">
        <v>1</v>
      </c>
      <c r="I49" s="104"/>
      <c r="J49" s="104">
        <v>0.81671260000000001</v>
      </c>
      <c r="K49" s="104">
        <v>0.92195589</v>
      </c>
      <c r="L49" s="104">
        <v>0.76425772000000003</v>
      </c>
      <c r="M49" s="104">
        <v>0.89029013999999995</v>
      </c>
      <c r="N49" s="104">
        <f t="shared" si="8"/>
        <v>0.84830408749999997</v>
      </c>
      <c r="O49" s="104">
        <f t="shared" si="9"/>
        <v>1</v>
      </c>
      <c r="P49" s="104">
        <v>1</v>
      </c>
      <c r="Q49" s="104"/>
      <c r="R49" s="104">
        <v>0.19030385</v>
      </c>
      <c r="S49" s="104">
        <v>6.6121620000000006E-2</v>
      </c>
      <c r="T49" s="104">
        <v>0.18841780999999999</v>
      </c>
      <c r="U49" s="104">
        <v>2.5297973299999999E-8</v>
      </c>
      <c r="V49" s="104">
        <f t="shared" si="10"/>
        <v>0.11121082632449332</v>
      </c>
      <c r="W49" s="104">
        <f t="shared" si="11"/>
        <v>0</v>
      </c>
      <c r="X49" s="104">
        <v>0</v>
      </c>
      <c r="Y49" s="104"/>
      <c r="Z49" s="104">
        <v>0.93160827999999996</v>
      </c>
      <c r="AA49" s="104">
        <v>0.99372963000000003</v>
      </c>
      <c r="AB49" s="104">
        <v>0.82995940000000001</v>
      </c>
      <c r="AC49" s="104">
        <v>0.99926313700000002</v>
      </c>
      <c r="AD49" s="104">
        <f t="shared" si="12"/>
        <v>0.93864011175000006</v>
      </c>
      <c r="AE49" s="104">
        <f t="shared" si="13"/>
        <v>1</v>
      </c>
      <c r="AF49" s="104">
        <v>1</v>
      </c>
      <c r="AG49" s="104"/>
      <c r="AH49" s="104">
        <v>0.98609572999999995</v>
      </c>
      <c r="AI49" s="104">
        <v>0.93062095</v>
      </c>
      <c r="AJ49" s="104">
        <v>0.91757434000000004</v>
      </c>
      <c r="AK49" s="104">
        <v>0.99994893399999996</v>
      </c>
      <c r="AL49" s="104">
        <f t="shared" si="14"/>
        <v>0.95855998850000002</v>
      </c>
      <c r="AM49" s="104">
        <f t="shared" si="15"/>
        <v>1</v>
      </c>
      <c r="AN49" s="104">
        <v>1</v>
      </c>
      <c r="AO49" s="104"/>
      <c r="AP49" s="104">
        <v>0.86630361</v>
      </c>
      <c r="AQ49" s="104">
        <v>0.97019971999999999</v>
      </c>
      <c r="AR49" s="104">
        <v>0.79960734</v>
      </c>
      <c r="AS49" s="104">
        <v>0.93622903000000002</v>
      </c>
      <c r="AT49" s="104">
        <f t="shared" si="16"/>
        <v>0.89308492499999992</v>
      </c>
      <c r="AU49" s="104">
        <f t="shared" si="17"/>
        <v>1</v>
      </c>
      <c r="AV49" s="104">
        <v>1</v>
      </c>
      <c r="AW49" s="104"/>
      <c r="AX49" s="104">
        <v>0.63015949100000002</v>
      </c>
      <c r="AY49" s="104">
        <v>0.398464659</v>
      </c>
      <c r="AZ49" s="104">
        <v>0.76215339999999998</v>
      </c>
      <c r="BA49" s="104">
        <v>0.91269648699999995</v>
      </c>
      <c r="BB49" s="104">
        <f t="shared" si="18"/>
        <v>0.67586850924999997</v>
      </c>
      <c r="BC49" s="104">
        <f t="shared" si="19"/>
        <v>1</v>
      </c>
      <c r="BD49" s="104">
        <v>0</v>
      </c>
      <c r="BE49" s="104"/>
      <c r="BF49" s="104">
        <v>0.97714643999999995</v>
      </c>
      <c r="BG49" s="104">
        <v>0.98249615000000001</v>
      </c>
      <c r="BH49" s="104">
        <v>0.64688570999999995</v>
      </c>
      <c r="BI49" s="104">
        <v>0.80845434999999999</v>
      </c>
      <c r="BJ49" s="104">
        <f t="shared" si="20"/>
        <v>0.85374566249999995</v>
      </c>
      <c r="BK49" s="104">
        <f t="shared" si="21"/>
        <v>1</v>
      </c>
      <c r="BL49" s="104">
        <v>1</v>
      </c>
      <c r="BM49" s="104"/>
      <c r="BN49" s="104">
        <v>0.96701026999999995</v>
      </c>
      <c r="BO49" s="104">
        <v>0.95361678000000005</v>
      </c>
      <c r="BP49" s="104">
        <v>0.79346519999999998</v>
      </c>
      <c r="BQ49" s="104">
        <v>0.981437</v>
      </c>
      <c r="BR49" s="104">
        <f t="shared" si="22"/>
        <v>0.92388231250000008</v>
      </c>
      <c r="BS49" s="104">
        <f t="shared" si="23"/>
        <v>1</v>
      </c>
      <c r="BT49" s="104">
        <v>1</v>
      </c>
      <c r="BU49" s="104"/>
      <c r="BV49" s="104">
        <v>0.99999881999999995</v>
      </c>
      <c r="BW49" s="104">
        <v>0.99029259000000003</v>
      </c>
      <c r="BX49" s="104">
        <v>0.97403101999999997</v>
      </c>
      <c r="BY49" s="104">
        <v>0.99999999799999995</v>
      </c>
      <c r="BZ49" s="104">
        <f t="shared" si="24"/>
        <v>0.991080607</v>
      </c>
      <c r="CA49" s="104">
        <f t="shared" si="25"/>
        <v>1</v>
      </c>
      <c r="CB49" s="104">
        <v>1</v>
      </c>
      <c r="CC49" s="104"/>
      <c r="CD49" s="89"/>
      <c r="CE49" s="89"/>
    </row>
    <row r="50" spans="1:83" x14ac:dyDescent="0.35">
      <c r="A50" s="104"/>
      <c r="B50" s="104">
        <v>7.4373342800000006E-2</v>
      </c>
      <c r="C50" s="104">
        <v>0.92582929999999997</v>
      </c>
      <c r="D50" s="104">
        <v>0.56836513</v>
      </c>
      <c r="E50" s="104">
        <v>0.16526830000000001</v>
      </c>
      <c r="F50" s="104">
        <f t="shared" si="6"/>
        <v>0.43345901819999993</v>
      </c>
      <c r="G50" s="104">
        <f t="shared" si="7"/>
        <v>0</v>
      </c>
      <c r="H50" s="104">
        <v>0</v>
      </c>
      <c r="I50" s="104"/>
      <c r="J50" s="104">
        <v>0.54065788999999997</v>
      </c>
      <c r="K50" s="104">
        <v>0.56896097000000001</v>
      </c>
      <c r="L50" s="104">
        <v>0.68588713999999995</v>
      </c>
      <c r="M50" s="104">
        <v>0.72659982000000001</v>
      </c>
      <c r="N50" s="104">
        <f t="shared" si="8"/>
        <v>0.63052645499999993</v>
      </c>
      <c r="O50" s="104">
        <f t="shared" si="9"/>
        <v>1</v>
      </c>
      <c r="P50" s="104">
        <v>0</v>
      </c>
      <c r="Q50" s="104"/>
      <c r="R50" s="104">
        <v>0.45627432000000001</v>
      </c>
      <c r="S50" s="104">
        <v>0.96881254000000006</v>
      </c>
      <c r="T50" s="104">
        <v>0.75150901000000003</v>
      </c>
      <c r="U50" s="104">
        <v>1</v>
      </c>
      <c r="V50" s="104">
        <f t="shared" si="10"/>
        <v>0.79414896749999997</v>
      </c>
      <c r="W50" s="104">
        <f t="shared" si="11"/>
        <v>1</v>
      </c>
      <c r="X50" s="104">
        <v>1</v>
      </c>
      <c r="Y50" s="104"/>
      <c r="Z50" s="104">
        <v>0.99992424999999996</v>
      </c>
      <c r="AA50" s="104">
        <v>0.99998721999999995</v>
      </c>
      <c r="AB50" s="104">
        <v>0.97639538000000003</v>
      </c>
      <c r="AC50" s="104">
        <v>0.99978046499999995</v>
      </c>
      <c r="AD50" s="104">
        <f t="shared" si="12"/>
        <v>0.99402182875</v>
      </c>
      <c r="AE50" s="104">
        <f t="shared" si="13"/>
        <v>1</v>
      </c>
      <c r="AF50" s="104">
        <v>1</v>
      </c>
      <c r="AG50" s="104"/>
      <c r="AH50" s="104">
        <v>0.11867320000000001</v>
      </c>
      <c r="AI50" s="104">
        <v>0.71544456000000001</v>
      </c>
      <c r="AJ50" s="104">
        <v>0.54715298000000001</v>
      </c>
      <c r="AK50" s="104">
        <v>0.116702876</v>
      </c>
      <c r="AL50" s="104">
        <f t="shared" si="14"/>
        <v>0.37449340400000003</v>
      </c>
      <c r="AM50" s="104">
        <f t="shared" si="15"/>
        <v>0</v>
      </c>
      <c r="AN50" s="104">
        <v>1</v>
      </c>
      <c r="AO50" s="104"/>
      <c r="AP50" s="104">
        <v>0.96907438000000001</v>
      </c>
      <c r="AQ50" s="104">
        <v>0.94798344999999995</v>
      </c>
      <c r="AR50" s="104">
        <v>0.78577425000000001</v>
      </c>
      <c r="AS50" s="104">
        <v>0.89684280999999999</v>
      </c>
      <c r="AT50" s="104">
        <f t="shared" si="16"/>
        <v>0.89991872250000005</v>
      </c>
      <c r="AU50" s="104">
        <f t="shared" si="17"/>
        <v>1</v>
      </c>
      <c r="AV50" s="104">
        <v>1</v>
      </c>
      <c r="AW50" s="104"/>
      <c r="AX50" s="104">
        <v>0.60112348199999999</v>
      </c>
      <c r="AY50" s="104">
        <v>0.97969979600000001</v>
      </c>
      <c r="AZ50" s="104">
        <v>0.41357544000000002</v>
      </c>
      <c r="BA50" s="104">
        <v>0.99999973499999995</v>
      </c>
      <c r="BB50" s="104">
        <f t="shared" si="18"/>
        <v>0.74859961325000002</v>
      </c>
      <c r="BC50" s="104">
        <f t="shared" si="19"/>
        <v>1</v>
      </c>
      <c r="BD50" s="104">
        <v>1</v>
      </c>
      <c r="BE50" s="104"/>
      <c r="BF50" s="104">
        <v>8.8825490000000007E-2</v>
      </c>
      <c r="BG50" s="104">
        <v>0.15917203999999999</v>
      </c>
      <c r="BH50" s="104">
        <v>0.22448069000000001</v>
      </c>
      <c r="BI50" s="104">
        <v>5.7910950000000003E-2</v>
      </c>
      <c r="BJ50" s="104">
        <f t="shared" si="20"/>
        <v>0.13259729249999999</v>
      </c>
      <c r="BK50" s="104">
        <f t="shared" si="21"/>
        <v>0</v>
      </c>
      <c r="BL50" s="104">
        <v>1</v>
      </c>
      <c r="BM50" s="104"/>
      <c r="BN50" s="104">
        <v>0.63605071000000002</v>
      </c>
      <c r="BO50" s="104">
        <v>0.97891578999999995</v>
      </c>
      <c r="BP50" s="104">
        <v>0.52216910999999999</v>
      </c>
      <c r="BQ50" s="104">
        <v>0.989198727</v>
      </c>
      <c r="BR50" s="104">
        <f t="shared" si="22"/>
        <v>0.78158358425000007</v>
      </c>
      <c r="BS50" s="104">
        <f t="shared" si="23"/>
        <v>1</v>
      </c>
      <c r="BT50" s="104">
        <v>1</v>
      </c>
      <c r="BU50" s="104"/>
      <c r="BV50" s="104">
        <v>8.4040039999999996E-2</v>
      </c>
      <c r="BW50" s="104">
        <v>7.0550440000000006E-2</v>
      </c>
      <c r="BX50" s="104">
        <v>0.28476729000000001</v>
      </c>
      <c r="BY50" s="104">
        <v>6.0336688800000003E-9</v>
      </c>
      <c r="BZ50" s="104">
        <f t="shared" si="24"/>
        <v>0.10983944400841722</v>
      </c>
      <c r="CA50" s="104">
        <f t="shared" si="25"/>
        <v>0</v>
      </c>
      <c r="CB50" s="104">
        <v>0</v>
      </c>
      <c r="CC50" s="104"/>
      <c r="CD50" s="89"/>
      <c r="CE50" s="89"/>
    </row>
    <row r="51" spans="1:83" x14ac:dyDescent="0.35">
      <c r="A51" s="104"/>
      <c r="B51" s="104">
        <v>0.99809747500000001</v>
      </c>
      <c r="C51" s="104">
        <v>0.99588807000000001</v>
      </c>
      <c r="D51" s="104">
        <v>0.79854630000000004</v>
      </c>
      <c r="E51" s="104">
        <v>0.98056094999999999</v>
      </c>
      <c r="F51" s="104">
        <f t="shared" si="6"/>
        <v>0.94327319875000004</v>
      </c>
      <c r="G51" s="104">
        <f t="shared" si="7"/>
        <v>1</v>
      </c>
      <c r="H51" s="104">
        <v>1</v>
      </c>
      <c r="I51" s="104"/>
      <c r="J51" s="104">
        <v>2.0122859999999999E-2</v>
      </c>
      <c r="K51" s="104">
        <v>5.3584399999999997E-2</v>
      </c>
      <c r="L51" s="104">
        <v>0.12429911</v>
      </c>
      <c r="M51" s="104">
        <v>1.8460279999999999E-2</v>
      </c>
      <c r="N51" s="104">
        <f t="shared" si="8"/>
        <v>5.4116662499999996E-2</v>
      </c>
      <c r="O51" s="104">
        <f t="shared" si="9"/>
        <v>0</v>
      </c>
      <c r="P51" s="104">
        <v>0</v>
      </c>
      <c r="Q51" s="104"/>
      <c r="R51" s="104">
        <v>0.69733394000000004</v>
      </c>
      <c r="S51" s="104">
        <v>0.76940408000000005</v>
      </c>
      <c r="T51" s="104">
        <v>0.83505103000000003</v>
      </c>
      <c r="U51" s="104">
        <v>0.558912195</v>
      </c>
      <c r="V51" s="104">
        <f t="shared" si="10"/>
        <v>0.71517531125</v>
      </c>
      <c r="W51" s="104">
        <f t="shared" si="11"/>
        <v>1</v>
      </c>
      <c r="X51" s="104">
        <v>0</v>
      </c>
      <c r="Y51" s="104"/>
      <c r="Z51" s="104">
        <v>2.5042990000000001E-2</v>
      </c>
      <c r="AA51" s="104">
        <v>1.865408E-2</v>
      </c>
      <c r="AB51" s="104">
        <v>0.17722087</v>
      </c>
      <c r="AC51" s="104">
        <v>1.8074330799999999E-3</v>
      </c>
      <c r="AD51" s="104">
        <f t="shared" si="12"/>
        <v>5.5681343270000003E-2</v>
      </c>
      <c r="AE51" s="104">
        <f t="shared" si="13"/>
        <v>0</v>
      </c>
      <c r="AF51" s="104">
        <v>0</v>
      </c>
      <c r="AG51" s="104"/>
      <c r="AH51" s="104">
        <v>0.85131056000000005</v>
      </c>
      <c r="AI51" s="104">
        <v>0.97167166999999999</v>
      </c>
      <c r="AJ51" s="104">
        <v>0.89924490999999995</v>
      </c>
      <c r="AK51" s="104">
        <v>0.999899337</v>
      </c>
      <c r="AL51" s="104">
        <f t="shared" si="14"/>
        <v>0.93053161925000005</v>
      </c>
      <c r="AM51" s="104">
        <f t="shared" si="15"/>
        <v>1</v>
      </c>
      <c r="AN51" s="104">
        <v>1</v>
      </c>
      <c r="AO51" s="104"/>
      <c r="AP51" s="104">
        <v>0.99829515000000002</v>
      </c>
      <c r="AQ51" s="104">
        <v>0.98998275999999996</v>
      </c>
      <c r="AR51" s="104">
        <v>0.96902639999999995</v>
      </c>
      <c r="AS51" s="104">
        <v>0.97218899000000003</v>
      </c>
      <c r="AT51" s="104">
        <f t="shared" si="16"/>
        <v>0.98237332499999996</v>
      </c>
      <c r="AU51" s="104">
        <f t="shared" si="17"/>
        <v>1</v>
      </c>
      <c r="AV51" s="104">
        <v>1</v>
      </c>
      <c r="AW51" s="104"/>
      <c r="AX51" s="104">
        <v>0.99999989</v>
      </c>
      <c r="AY51" s="104">
        <v>0.99999769599999999</v>
      </c>
      <c r="AZ51" s="104">
        <v>0.95486473999999999</v>
      </c>
      <c r="BA51" s="104">
        <v>1</v>
      </c>
      <c r="BB51" s="104">
        <f t="shared" si="18"/>
        <v>0.98871558150000005</v>
      </c>
      <c r="BC51" s="104">
        <f t="shared" si="19"/>
        <v>1</v>
      </c>
      <c r="BD51" s="104">
        <v>1</v>
      </c>
      <c r="BE51" s="104"/>
      <c r="BF51" s="104">
        <v>0.9816629</v>
      </c>
      <c r="BG51" s="104">
        <v>0.99998898000000003</v>
      </c>
      <c r="BH51" s="104">
        <v>0.75108733999999999</v>
      </c>
      <c r="BI51" s="104">
        <v>0.97062375000000001</v>
      </c>
      <c r="BJ51" s="104">
        <f t="shared" si="20"/>
        <v>0.92584074250000004</v>
      </c>
      <c r="BK51" s="104">
        <f t="shared" si="21"/>
        <v>1</v>
      </c>
      <c r="BL51" s="104">
        <v>1</v>
      </c>
      <c r="BM51" s="104"/>
      <c r="BN51" s="104">
        <v>0.99765269999999995</v>
      </c>
      <c r="BO51" s="104">
        <v>0.98699482000000005</v>
      </c>
      <c r="BP51" s="104">
        <v>0.79600099999999996</v>
      </c>
      <c r="BQ51" s="104">
        <v>0.99944649299999999</v>
      </c>
      <c r="BR51" s="104">
        <f t="shared" si="22"/>
        <v>0.94502375324999988</v>
      </c>
      <c r="BS51" s="104">
        <f t="shared" si="23"/>
        <v>1</v>
      </c>
      <c r="BT51" s="104">
        <v>1</v>
      </c>
      <c r="BU51" s="104"/>
      <c r="BV51" s="104">
        <v>0.54611624000000003</v>
      </c>
      <c r="BW51" s="104">
        <v>0.95762415999999995</v>
      </c>
      <c r="BX51" s="104">
        <v>0.50742668999999996</v>
      </c>
      <c r="BY51" s="104">
        <v>0.999999847</v>
      </c>
      <c r="BZ51" s="104">
        <f t="shared" si="24"/>
        <v>0.7527917342499999</v>
      </c>
      <c r="CA51" s="104">
        <f t="shared" si="25"/>
        <v>1</v>
      </c>
      <c r="CB51" s="104">
        <v>1</v>
      </c>
      <c r="CC51" s="104"/>
      <c r="CD51" s="89"/>
      <c r="CE51" s="89"/>
    </row>
    <row r="52" spans="1:83" x14ac:dyDescent="0.35">
      <c r="A52" s="104"/>
      <c r="B52" s="104">
        <v>0.98006387699999997</v>
      </c>
      <c r="C52" s="104">
        <v>0.98844597000000001</v>
      </c>
      <c r="D52" s="104">
        <v>0.82522390999999995</v>
      </c>
      <c r="E52" s="104">
        <v>0.94359736999999999</v>
      </c>
      <c r="F52" s="104">
        <f t="shared" si="6"/>
        <v>0.93433278175000001</v>
      </c>
      <c r="G52" s="104">
        <f t="shared" si="7"/>
        <v>1</v>
      </c>
      <c r="H52" s="104">
        <v>1</v>
      </c>
      <c r="I52" s="104"/>
      <c r="J52" s="104">
        <v>0.99954463999999998</v>
      </c>
      <c r="K52" s="104">
        <v>0.90187176000000002</v>
      </c>
      <c r="L52" s="104">
        <v>0.87457236999999999</v>
      </c>
      <c r="M52" s="104">
        <v>0.98245097999999997</v>
      </c>
      <c r="N52" s="104">
        <f t="shared" si="8"/>
        <v>0.93960993749999999</v>
      </c>
      <c r="O52" s="104">
        <f t="shared" si="9"/>
        <v>1</v>
      </c>
      <c r="P52" s="104">
        <v>1</v>
      </c>
      <c r="Q52" s="104"/>
      <c r="R52" s="104">
        <v>0.97922655000000003</v>
      </c>
      <c r="S52" s="104">
        <v>0.96912595000000001</v>
      </c>
      <c r="T52" s="104">
        <v>0.81501480000000004</v>
      </c>
      <c r="U52" s="104">
        <v>0.99994407699999999</v>
      </c>
      <c r="V52" s="104">
        <f t="shared" si="10"/>
        <v>0.94082784424999999</v>
      </c>
      <c r="W52" s="104">
        <f t="shared" si="11"/>
        <v>1</v>
      </c>
      <c r="X52" s="104">
        <v>1</v>
      </c>
      <c r="Y52" s="104"/>
      <c r="Z52" s="104">
        <v>0.98468873000000001</v>
      </c>
      <c r="AA52" s="104">
        <v>0.99625505000000003</v>
      </c>
      <c r="AB52" s="104">
        <v>0.69755511000000003</v>
      </c>
      <c r="AC52" s="104">
        <v>0.99833914199999996</v>
      </c>
      <c r="AD52" s="104">
        <f t="shared" si="12"/>
        <v>0.91920950800000001</v>
      </c>
      <c r="AE52" s="104">
        <f t="shared" si="13"/>
        <v>1</v>
      </c>
      <c r="AF52" s="104">
        <v>1</v>
      </c>
      <c r="AG52" s="104"/>
      <c r="AH52" s="104">
        <v>2.9343330000000001E-2</v>
      </c>
      <c r="AI52" s="104">
        <v>0.10585263</v>
      </c>
      <c r="AJ52" s="104">
        <v>0.18078817</v>
      </c>
      <c r="AK52" s="104">
        <v>8.6623083899999998E-3</v>
      </c>
      <c r="AL52" s="104">
        <f t="shared" si="14"/>
        <v>8.1161609597500003E-2</v>
      </c>
      <c r="AM52" s="104">
        <f t="shared" si="15"/>
        <v>0</v>
      </c>
      <c r="AN52" s="104">
        <v>0</v>
      </c>
      <c r="AO52" s="104"/>
      <c r="AP52" s="104">
        <v>0.96867671</v>
      </c>
      <c r="AQ52" s="104">
        <v>0.95541666000000003</v>
      </c>
      <c r="AR52" s="104">
        <v>0.86417882000000001</v>
      </c>
      <c r="AS52" s="104">
        <v>0.81678317</v>
      </c>
      <c r="AT52" s="104">
        <f t="shared" si="16"/>
        <v>0.90126383999999993</v>
      </c>
      <c r="AU52" s="104">
        <f t="shared" si="17"/>
        <v>1</v>
      </c>
      <c r="AV52" s="104">
        <v>1</v>
      </c>
      <c r="AW52" s="104"/>
      <c r="AX52" s="104">
        <v>0.99412623499999997</v>
      </c>
      <c r="AY52" s="104">
        <v>0.99999853599999999</v>
      </c>
      <c r="AZ52" s="104">
        <v>0.93890295000000001</v>
      </c>
      <c r="BA52" s="104">
        <v>1</v>
      </c>
      <c r="BB52" s="104">
        <f t="shared" si="18"/>
        <v>0.98325693025000005</v>
      </c>
      <c r="BC52" s="104">
        <f t="shared" si="19"/>
        <v>1</v>
      </c>
      <c r="BD52" s="104">
        <v>1</v>
      </c>
      <c r="BE52" s="104"/>
      <c r="BF52" s="104">
        <v>0.88815988000000001</v>
      </c>
      <c r="BG52" s="104">
        <v>0.90622329000000001</v>
      </c>
      <c r="BH52" s="104">
        <v>0.68746993000000001</v>
      </c>
      <c r="BI52" s="104">
        <v>0.80591831999999997</v>
      </c>
      <c r="BJ52" s="104">
        <f t="shared" si="20"/>
        <v>0.82194285500000008</v>
      </c>
      <c r="BK52" s="104">
        <f t="shared" si="21"/>
        <v>1</v>
      </c>
      <c r="BL52" s="104">
        <v>1</v>
      </c>
      <c r="BM52" s="104"/>
      <c r="BN52" s="104">
        <v>0.66340105000000005</v>
      </c>
      <c r="BO52" s="104">
        <v>0.85214988999999997</v>
      </c>
      <c r="BP52" s="104">
        <v>0.76155428000000003</v>
      </c>
      <c r="BQ52" s="104">
        <v>0.94952212000000003</v>
      </c>
      <c r="BR52" s="104">
        <f t="shared" si="22"/>
        <v>0.80665683500000007</v>
      </c>
      <c r="BS52" s="104">
        <f t="shared" si="23"/>
        <v>1</v>
      </c>
      <c r="BT52" s="104">
        <v>1</v>
      </c>
      <c r="BU52" s="104"/>
      <c r="BV52" s="104">
        <v>0.90951148000000004</v>
      </c>
      <c r="BW52" s="104">
        <v>0.98884322999999996</v>
      </c>
      <c r="BX52" s="104">
        <v>0.86164772000000001</v>
      </c>
      <c r="BY52" s="104">
        <v>0.99999996999999996</v>
      </c>
      <c r="BZ52" s="104">
        <f t="shared" si="24"/>
        <v>0.94000060000000007</v>
      </c>
      <c r="CA52" s="104">
        <f t="shared" si="25"/>
        <v>1</v>
      </c>
      <c r="CB52" s="104">
        <v>1</v>
      </c>
      <c r="CC52" s="104"/>
      <c r="CD52" s="89"/>
      <c r="CE52" s="89"/>
    </row>
    <row r="53" spans="1:83" x14ac:dyDescent="0.35">
      <c r="A53" s="104"/>
      <c r="B53" s="104">
        <v>2.8820215999999999E-2</v>
      </c>
      <c r="C53" s="104">
        <v>6.6647979999999996E-2</v>
      </c>
      <c r="D53" s="104">
        <v>0.49472073999999999</v>
      </c>
      <c r="E53" s="104">
        <v>6.5963179999999996E-2</v>
      </c>
      <c r="F53" s="104">
        <f t="shared" si="6"/>
        <v>0.164038029</v>
      </c>
      <c r="G53" s="104">
        <f t="shared" si="7"/>
        <v>0</v>
      </c>
      <c r="H53" s="104">
        <v>0</v>
      </c>
      <c r="I53" s="104"/>
      <c r="J53" s="104">
        <v>0.99994733000000002</v>
      </c>
      <c r="K53" s="104">
        <v>0.97694561000000002</v>
      </c>
      <c r="L53" s="104">
        <v>0.95572535999999997</v>
      </c>
      <c r="M53" s="104">
        <v>0.94096201999999995</v>
      </c>
      <c r="N53" s="104">
        <f t="shared" si="8"/>
        <v>0.96839507999999985</v>
      </c>
      <c r="O53" s="104">
        <f t="shared" si="9"/>
        <v>1</v>
      </c>
      <c r="P53" s="104">
        <v>1</v>
      </c>
      <c r="Q53" s="104"/>
      <c r="R53" s="104">
        <v>2.4270099999999998E-3</v>
      </c>
      <c r="S53" s="104">
        <v>4.482038E-2</v>
      </c>
      <c r="T53" s="104">
        <v>0.17852227000000001</v>
      </c>
      <c r="U53" s="104">
        <v>1.6636276500000001E-8</v>
      </c>
      <c r="V53" s="104">
        <f t="shared" si="10"/>
        <v>5.6442419159069127E-2</v>
      </c>
      <c r="W53" s="104">
        <f t="shared" si="11"/>
        <v>0</v>
      </c>
      <c r="X53" s="104">
        <v>0</v>
      </c>
      <c r="Y53" s="104"/>
      <c r="Z53" s="104">
        <v>0.61038906000000004</v>
      </c>
      <c r="AA53" s="104">
        <v>0.98153579999999996</v>
      </c>
      <c r="AB53" s="104">
        <v>0.80525460999999998</v>
      </c>
      <c r="AC53" s="104">
        <v>0.99882608100000003</v>
      </c>
      <c r="AD53" s="104">
        <f t="shared" si="12"/>
        <v>0.84900138775</v>
      </c>
      <c r="AE53" s="104">
        <f t="shared" si="13"/>
        <v>1</v>
      </c>
      <c r="AF53" s="104">
        <v>1</v>
      </c>
      <c r="AG53" s="104"/>
      <c r="AH53" s="104">
        <v>0.99450488000000004</v>
      </c>
      <c r="AI53" s="104">
        <v>0.97834825999999997</v>
      </c>
      <c r="AJ53" s="104">
        <v>0.74055442999999999</v>
      </c>
      <c r="AK53" s="104">
        <v>0.99950298500000001</v>
      </c>
      <c r="AL53" s="104">
        <f t="shared" si="14"/>
        <v>0.92822763875000003</v>
      </c>
      <c r="AM53" s="104">
        <f t="shared" si="15"/>
        <v>1</v>
      </c>
      <c r="AN53" s="104">
        <v>1</v>
      </c>
      <c r="AO53" s="104"/>
      <c r="AP53" s="104">
        <v>0.78369188000000001</v>
      </c>
      <c r="AQ53" s="104">
        <v>0.96061887000000001</v>
      </c>
      <c r="AR53" s="104">
        <v>0.83868975999999995</v>
      </c>
      <c r="AS53" s="104">
        <v>0.72569992000000005</v>
      </c>
      <c r="AT53" s="104">
        <f t="shared" si="16"/>
        <v>0.82717510750000001</v>
      </c>
      <c r="AU53" s="104">
        <f t="shared" si="17"/>
        <v>1</v>
      </c>
      <c r="AV53" s="104">
        <v>1</v>
      </c>
      <c r="AW53" s="104"/>
      <c r="AX53" s="104">
        <v>0.99923424000000005</v>
      </c>
      <c r="AY53" s="104">
        <v>0.99999976999999995</v>
      </c>
      <c r="AZ53" s="104">
        <v>0.63372183000000004</v>
      </c>
      <c r="BA53" s="104">
        <v>0.99999988299999998</v>
      </c>
      <c r="BB53" s="104">
        <f t="shared" si="18"/>
        <v>0.90823893075000006</v>
      </c>
      <c r="BC53" s="104">
        <f t="shared" si="19"/>
        <v>1</v>
      </c>
      <c r="BD53" s="104">
        <v>1</v>
      </c>
      <c r="BE53" s="104"/>
      <c r="BF53" s="104">
        <v>0.99992875000000003</v>
      </c>
      <c r="BG53" s="104">
        <v>0.97143922000000005</v>
      </c>
      <c r="BH53" s="104">
        <v>0.80645758000000001</v>
      </c>
      <c r="BI53" s="104">
        <v>0.99433881000000002</v>
      </c>
      <c r="BJ53" s="104">
        <f t="shared" si="20"/>
        <v>0.94304109000000003</v>
      </c>
      <c r="BK53" s="104">
        <f t="shared" si="21"/>
        <v>1</v>
      </c>
      <c r="BL53" s="104">
        <v>1</v>
      </c>
      <c r="BM53" s="104"/>
      <c r="BN53" s="104">
        <v>0.83935990999999999</v>
      </c>
      <c r="BO53" s="104">
        <v>0.97837447</v>
      </c>
      <c r="BP53" s="104">
        <v>0.81662084999999995</v>
      </c>
      <c r="BQ53" s="104">
        <v>0.99897979000000003</v>
      </c>
      <c r="BR53" s="104">
        <f t="shared" si="22"/>
        <v>0.90833375500000002</v>
      </c>
      <c r="BS53" s="104">
        <f t="shared" si="23"/>
        <v>1</v>
      </c>
      <c r="BT53" s="104">
        <v>1</v>
      </c>
      <c r="BU53" s="104"/>
      <c r="BV53" s="104">
        <v>0.92070658000000005</v>
      </c>
      <c r="BW53" s="104">
        <v>0.91743200999999996</v>
      </c>
      <c r="BX53" s="104">
        <v>0.76583095000000001</v>
      </c>
      <c r="BY53" s="104">
        <v>0.99924880199999999</v>
      </c>
      <c r="BZ53" s="104">
        <f t="shared" si="24"/>
        <v>0.90080458549999998</v>
      </c>
      <c r="CA53" s="104">
        <f t="shared" si="25"/>
        <v>1</v>
      </c>
      <c r="CB53" s="104">
        <v>1</v>
      </c>
      <c r="CC53" s="104"/>
      <c r="CD53" s="89"/>
      <c r="CE53" s="89"/>
    </row>
    <row r="54" spans="1:83" x14ac:dyDescent="0.35">
      <c r="A54" s="104"/>
      <c r="B54" s="104">
        <v>0.99600526599999994</v>
      </c>
      <c r="C54" s="104">
        <v>0.99057187999999996</v>
      </c>
      <c r="D54" s="104">
        <v>0.77403147000000005</v>
      </c>
      <c r="E54" s="104">
        <v>0.97943272999999997</v>
      </c>
      <c r="F54" s="104">
        <f t="shared" si="6"/>
        <v>0.93501033649999998</v>
      </c>
      <c r="G54" s="104">
        <f t="shared" si="7"/>
        <v>1</v>
      </c>
      <c r="H54" s="104">
        <v>1</v>
      </c>
      <c r="I54" s="104"/>
      <c r="J54" s="104">
        <v>0.99771942000000002</v>
      </c>
      <c r="K54" s="104">
        <v>0.99456257999999997</v>
      </c>
      <c r="L54" s="104">
        <v>0.90100119999999995</v>
      </c>
      <c r="M54" s="104">
        <v>0.94032503000000001</v>
      </c>
      <c r="N54" s="104">
        <f t="shared" si="8"/>
        <v>0.95840205749999996</v>
      </c>
      <c r="O54" s="104">
        <f t="shared" si="9"/>
        <v>1</v>
      </c>
      <c r="P54" s="104">
        <v>1</v>
      </c>
      <c r="Q54" s="104"/>
      <c r="R54" s="104">
        <v>0.20106583</v>
      </c>
      <c r="S54" s="104">
        <v>0.24342680999999999</v>
      </c>
      <c r="T54" s="104">
        <v>0.21100772000000001</v>
      </c>
      <c r="U54" s="104">
        <v>7.3076410499999998E-7</v>
      </c>
      <c r="V54" s="104">
        <f t="shared" si="10"/>
        <v>0.16387527269102625</v>
      </c>
      <c r="W54" s="104">
        <f t="shared" si="11"/>
        <v>0</v>
      </c>
      <c r="X54" s="104">
        <v>0</v>
      </c>
      <c r="Y54" s="104"/>
      <c r="Z54" s="104">
        <v>0.99822818999999996</v>
      </c>
      <c r="AA54" s="104">
        <v>0.99999347000000005</v>
      </c>
      <c r="AB54" s="104">
        <v>0.73878491000000002</v>
      </c>
      <c r="AC54" s="104">
        <v>0.99989384100000001</v>
      </c>
      <c r="AD54" s="104">
        <f t="shared" si="12"/>
        <v>0.93422510275000004</v>
      </c>
      <c r="AE54" s="104">
        <f t="shared" si="13"/>
        <v>1</v>
      </c>
      <c r="AF54" s="104">
        <v>1</v>
      </c>
      <c r="AG54" s="104"/>
      <c r="AH54" s="104">
        <v>0.95988744000000004</v>
      </c>
      <c r="AI54" s="104">
        <v>0.98503856999999995</v>
      </c>
      <c r="AJ54" s="104">
        <v>0.75917093000000002</v>
      </c>
      <c r="AK54" s="104">
        <v>0.99271389600000004</v>
      </c>
      <c r="AL54" s="104">
        <f t="shared" si="14"/>
        <v>0.92420270900000012</v>
      </c>
      <c r="AM54" s="104">
        <f t="shared" si="15"/>
        <v>1</v>
      </c>
      <c r="AN54" s="104">
        <v>1</v>
      </c>
      <c r="AO54" s="104"/>
      <c r="AP54" s="104">
        <v>7.2246550000000007E-2</v>
      </c>
      <c r="AQ54" s="104">
        <v>5.7682070000000002E-2</v>
      </c>
      <c r="AR54" s="104">
        <v>0.11262013999999999</v>
      </c>
      <c r="AS54" s="104">
        <v>2.9447259999999999E-2</v>
      </c>
      <c r="AT54" s="104">
        <f t="shared" si="16"/>
        <v>6.7999004999999987E-2</v>
      </c>
      <c r="AU54" s="104">
        <f t="shared" si="17"/>
        <v>0</v>
      </c>
      <c r="AV54" s="104">
        <v>0</v>
      </c>
      <c r="AW54" s="104"/>
      <c r="AX54" s="104">
        <v>5.9504096300000003E-2</v>
      </c>
      <c r="AY54" s="104">
        <v>5.4641046800000002E-2</v>
      </c>
      <c r="AZ54" s="104">
        <v>0.32084242000000002</v>
      </c>
      <c r="BA54" s="104">
        <v>2.0531390799999999E-8</v>
      </c>
      <c r="BB54" s="104">
        <f t="shared" si="18"/>
        <v>0.10874689590784771</v>
      </c>
      <c r="BC54" s="104">
        <f t="shared" si="19"/>
        <v>0</v>
      </c>
      <c r="BD54" s="104">
        <v>0</v>
      </c>
      <c r="BE54" s="104"/>
      <c r="BF54" s="104">
        <v>8.7030720000000006E-2</v>
      </c>
      <c r="BG54" s="104">
        <v>0.51712371999999995</v>
      </c>
      <c r="BH54" s="104">
        <v>0.37095294000000001</v>
      </c>
      <c r="BI54" s="104">
        <v>0.28549901999999999</v>
      </c>
      <c r="BJ54" s="104">
        <f t="shared" si="20"/>
        <v>0.31515159999999998</v>
      </c>
      <c r="BK54" s="104">
        <f t="shared" si="21"/>
        <v>0</v>
      </c>
      <c r="BL54" s="104">
        <v>1</v>
      </c>
      <c r="BM54" s="104"/>
      <c r="BN54" s="104">
        <v>0.94766382000000005</v>
      </c>
      <c r="BO54" s="104">
        <v>0.38430504999999998</v>
      </c>
      <c r="BP54" s="104">
        <v>0.64985377</v>
      </c>
      <c r="BQ54" s="104">
        <v>0.98878030299999997</v>
      </c>
      <c r="BR54" s="104">
        <f t="shared" si="22"/>
        <v>0.74265073575000007</v>
      </c>
      <c r="BS54" s="104">
        <f t="shared" si="23"/>
        <v>1</v>
      </c>
      <c r="BT54" s="104">
        <v>1</v>
      </c>
      <c r="BU54" s="104"/>
      <c r="BV54" s="104">
        <v>0.97719601</v>
      </c>
      <c r="BW54" s="104">
        <v>0.97849107000000002</v>
      </c>
      <c r="BX54" s="104">
        <v>0.85995029999999995</v>
      </c>
      <c r="BY54" s="104">
        <v>0.99999995600000002</v>
      </c>
      <c r="BZ54" s="104">
        <f t="shared" si="24"/>
        <v>0.953909334</v>
      </c>
      <c r="CA54" s="104">
        <f t="shared" si="25"/>
        <v>1</v>
      </c>
      <c r="CB54" s="104">
        <v>1</v>
      </c>
      <c r="CC54" s="104"/>
      <c r="CD54" s="89"/>
      <c r="CE54" s="89"/>
    </row>
    <row r="55" spans="1:83" x14ac:dyDescent="0.35">
      <c r="A55" s="104"/>
      <c r="B55" s="104">
        <v>0.74940635200000005</v>
      </c>
      <c r="C55" s="104">
        <v>0.94345524000000003</v>
      </c>
      <c r="D55" s="104">
        <v>0.57342020000000005</v>
      </c>
      <c r="E55" s="104">
        <v>0.80923031999999995</v>
      </c>
      <c r="F55" s="104">
        <f t="shared" si="6"/>
        <v>0.76887802800000005</v>
      </c>
      <c r="G55" s="104">
        <f t="shared" si="7"/>
        <v>1</v>
      </c>
      <c r="H55" s="104">
        <v>1</v>
      </c>
      <c r="I55" s="104"/>
      <c r="J55" s="104">
        <v>0.95492334999999995</v>
      </c>
      <c r="K55" s="104">
        <v>0.94430289999999995</v>
      </c>
      <c r="L55" s="104">
        <v>0.68425073999999997</v>
      </c>
      <c r="M55" s="104">
        <v>0.93993698000000003</v>
      </c>
      <c r="N55" s="104">
        <f t="shared" si="8"/>
        <v>0.8808534925</v>
      </c>
      <c r="O55" s="104">
        <f t="shared" si="9"/>
        <v>1</v>
      </c>
      <c r="P55" s="104">
        <v>1</v>
      </c>
      <c r="Q55" s="104"/>
      <c r="R55" s="104">
        <v>0.41387272000000003</v>
      </c>
      <c r="S55" s="104">
        <v>0.51617360999999995</v>
      </c>
      <c r="T55" s="104">
        <v>0.36367821</v>
      </c>
      <c r="U55" s="104">
        <v>1.47871523E-3</v>
      </c>
      <c r="V55" s="104">
        <f t="shared" si="10"/>
        <v>0.32380081380749998</v>
      </c>
      <c r="W55" s="104">
        <f t="shared" si="11"/>
        <v>0</v>
      </c>
      <c r="X55" s="104">
        <v>0</v>
      </c>
      <c r="Y55" s="104"/>
      <c r="Z55" s="104">
        <v>0.99984883000000002</v>
      </c>
      <c r="AA55" s="104">
        <v>0.98801808999999996</v>
      </c>
      <c r="AB55" s="104">
        <v>0.84808722000000003</v>
      </c>
      <c r="AC55" s="104">
        <v>0.99651345700000005</v>
      </c>
      <c r="AD55" s="104">
        <f t="shared" si="12"/>
        <v>0.95811689924999999</v>
      </c>
      <c r="AE55" s="104">
        <f t="shared" si="13"/>
        <v>1</v>
      </c>
      <c r="AF55" s="104">
        <v>1</v>
      </c>
      <c r="AG55" s="104"/>
      <c r="AH55" s="104">
        <v>0.92113915999999996</v>
      </c>
      <c r="AI55" s="104">
        <v>0.98107445999999998</v>
      </c>
      <c r="AJ55" s="104">
        <v>0.80931215000000001</v>
      </c>
      <c r="AK55" s="104">
        <v>0.99723251800000001</v>
      </c>
      <c r="AL55" s="104">
        <f t="shared" si="14"/>
        <v>0.92718957199999996</v>
      </c>
      <c r="AM55" s="104">
        <f t="shared" si="15"/>
        <v>1</v>
      </c>
      <c r="AN55" s="104">
        <v>1</v>
      </c>
      <c r="AO55" s="104"/>
      <c r="AP55" s="104">
        <v>0.82667714999999997</v>
      </c>
      <c r="AQ55" s="104">
        <v>0.70196952999999995</v>
      </c>
      <c r="AR55" s="104">
        <v>0.61742598999999998</v>
      </c>
      <c r="AS55" s="104">
        <v>0.80637272999999998</v>
      </c>
      <c r="AT55" s="104">
        <f t="shared" si="16"/>
        <v>0.73811135000000005</v>
      </c>
      <c r="AU55" s="104">
        <f t="shared" si="17"/>
        <v>1</v>
      </c>
      <c r="AV55" s="104">
        <v>1</v>
      </c>
      <c r="AW55" s="104"/>
      <c r="AX55" s="104">
        <v>4.06240308E-4</v>
      </c>
      <c r="AY55" s="104">
        <v>8.8446013699999999E-4</v>
      </c>
      <c r="AZ55" s="104">
        <v>0.20487752000000001</v>
      </c>
      <c r="BA55" s="104">
        <v>9.3564892599999998E-11</v>
      </c>
      <c r="BB55" s="104">
        <f t="shared" si="18"/>
        <v>5.1542055134641225E-2</v>
      </c>
      <c r="BC55" s="104">
        <f t="shared" si="19"/>
        <v>0</v>
      </c>
      <c r="BD55" s="104">
        <v>0</v>
      </c>
      <c r="BE55" s="104"/>
      <c r="BF55" s="104">
        <v>1.4189169999999999E-2</v>
      </c>
      <c r="BG55" s="104">
        <v>0.19577412</v>
      </c>
      <c r="BH55" s="104">
        <v>0.38077630000000001</v>
      </c>
      <c r="BI55" s="104">
        <v>8.172256E-2</v>
      </c>
      <c r="BJ55" s="104">
        <f t="shared" si="20"/>
        <v>0.1681155375</v>
      </c>
      <c r="BK55" s="104">
        <f t="shared" si="21"/>
        <v>0</v>
      </c>
      <c r="BL55" s="104">
        <v>1</v>
      </c>
      <c r="BM55" s="104"/>
      <c r="BN55" s="104">
        <v>3.7188999999999998E-3</v>
      </c>
      <c r="BO55" s="104">
        <v>0.17566221000000001</v>
      </c>
      <c r="BP55" s="104">
        <v>0.45412474000000003</v>
      </c>
      <c r="BQ55" s="104">
        <v>2.8139153300000001E-2</v>
      </c>
      <c r="BR55" s="104">
        <f t="shared" si="22"/>
        <v>0.16541125082500002</v>
      </c>
      <c r="BS55" s="104">
        <f t="shared" si="23"/>
        <v>0</v>
      </c>
      <c r="BT55" s="104">
        <v>1</v>
      </c>
      <c r="BU55" s="104"/>
      <c r="BV55" s="104">
        <v>0.96594663000000003</v>
      </c>
      <c r="BW55" s="104">
        <v>0.99307703999999997</v>
      </c>
      <c r="BX55" s="104">
        <v>0.62698124</v>
      </c>
      <c r="BY55" s="104">
        <v>1</v>
      </c>
      <c r="BZ55" s="104">
        <f t="shared" si="24"/>
        <v>0.89650122750000005</v>
      </c>
      <c r="CA55" s="104">
        <f t="shared" si="25"/>
        <v>1</v>
      </c>
      <c r="CB55" s="104">
        <v>1</v>
      </c>
      <c r="CC55" s="104"/>
      <c r="CD55" s="89"/>
      <c r="CE55" s="89"/>
    </row>
    <row r="56" spans="1:83" x14ac:dyDescent="0.35">
      <c r="A56" s="104"/>
      <c r="B56" s="104">
        <v>8.1909975800000007E-2</v>
      </c>
      <c r="C56" s="104">
        <v>0.13546358</v>
      </c>
      <c r="D56" s="104">
        <v>0.21084934999999999</v>
      </c>
      <c r="E56" s="104">
        <v>8.9658230000000005E-2</v>
      </c>
      <c r="F56" s="104">
        <f t="shared" si="6"/>
        <v>0.12947028394999999</v>
      </c>
      <c r="G56" s="104">
        <f t="shared" si="7"/>
        <v>0</v>
      </c>
      <c r="H56" s="104">
        <v>0</v>
      </c>
      <c r="I56" s="104"/>
      <c r="J56" s="104">
        <v>0.87451171999999999</v>
      </c>
      <c r="K56" s="104">
        <v>0.89998089999999997</v>
      </c>
      <c r="L56" s="104">
        <v>0.83057815999999995</v>
      </c>
      <c r="M56" s="104">
        <v>0.96548573999999998</v>
      </c>
      <c r="N56" s="104">
        <f t="shared" si="8"/>
        <v>0.89263913000000006</v>
      </c>
      <c r="O56" s="104">
        <f t="shared" si="9"/>
        <v>1</v>
      </c>
      <c r="P56" s="104">
        <v>1</v>
      </c>
      <c r="Q56" s="104"/>
      <c r="R56" s="104">
        <v>0.99468831999999996</v>
      </c>
      <c r="S56" s="104">
        <v>0.99037067999999995</v>
      </c>
      <c r="T56" s="104">
        <v>0.84523077000000002</v>
      </c>
      <c r="U56" s="104">
        <v>0.99999999500000003</v>
      </c>
      <c r="V56" s="104">
        <f t="shared" si="10"/>
        <v>0.95757244124999996</v>
      </c>
      <c r="W56" s="104">
        <f t="shared" si="11"/>
        <v>1</v>
      </c>
      <c r="X56" s="104">
        <v>1</v>
      </c>
      <c r="Y56" s="104"/>
      <c r="Z56" s="104">
        <v>0.98856867000000004</v>
      </c>
      <c r="AA56" s="104">
        <v>0.99717151000000004</v>
      </c>
      <c r="AB56" s="104">
        <v>0.76806363</v>
      </c>
      <c r="AC56" s="104">
        <v>0.99979107599999995</v>
      </c>
      <c r="AD56" s="104">
        <f t="shared" si="12"/>
        <v>0.93839872150000003</v>
      </c>
      <c r="AE56" s="104">
        <f t="shared" si="13"/>
        <v>1</v>
      </c>
      <c r="AF56" s="104">
        <v>1</v>
      </c>
      <c r="AG56" s="104"/>
      <c r="AH56" s="104">
        <v>0.93661527</v>
      </c>
      <c r="AI56" s="104">
        <v>0.67969053000000001</v>
      </c>
      <c r="AJ56" s="104">
        <v>0.53653994999999999</v>
      </c>
      <c r="AK56" s="104">
        <v>0.99953837700000003</v>
      </c>
      <c r="AL56" s="104">
        <f t="shared" si="14"/>
        <v>0.78809603174999998</v>
      </c>
      <c r="AM56" s="104">
        <f t="shared" si="15"/>
        <v>1</v>
      </c>
      <c r="AN56" s="104">
        <v>1</v>
      </c>
      <c r="AO56" s="104"/>
      <c r="AP56" s="104">
        <v>0.98092489000000005</v>
      </c>
      <c r="AQ56" s="104">
        <v>0.99068153999999997</v>
      </c>
      <c r="AR56" s="104">
        <v>0.92337517999999996</v>
      </c>
      <c r="AS56" s="104">
        <v>0.97836561</v>
      </c>
      <c r="AT56" s="104">
        <f t="shared" si="16"/>
        <v>0.96833680499999997</v>
      </c>
      <c r="AU56" s="104">
        <f t="shared" si="17"/>
        <v>1</v>
      </c>
      <c r="AV56" s="104">
        <v>1</v>
      </c>
      <c r="AW56" s="104"/>
      <c r="AX56" s="104">
        <v>0.84463254700000001</v>
      </c>
      <c r="AY56" s="104">
        <v>0.99315562300000004</v>
      </c>
      <c r="AZ56" s="104">
        <v>0.72437319</v>
      </c>
      <c r="BA56" s="104">
        <v>0.99999997900000004</v>
      </c>
      <c r="BB56" s="104">
        <f t="shared" si="18"/>
        <v>0.89054033475000005</v>
      </c>
      <c r="BC56" s="104">
        <f t="shared" si="19"/>
        <v>1</v>
      </c>
      <c r="BD56" s="104">
        <v>1</v>
      </c>
      <c r="BE56" s="104"/>
      <c r="BF56" s="104">
        <v>0.99952936000000003</v>
      </c>
      <c r="BG56" s="104">
        <v>0.98761955000000001</v>
      </c>
      <c r="BH56" s="104">
        <v>0.88736694999999999</v>
      </c>
      <c r="BI56" s="104">
        <v>0.97487343000000004</v>
      </c>
      <c r="BJ56" s="104">
        <f t="shared" si="20"/>
        <v>0.9623473225000001</v>
      </c>
      <c r="BK56" s="104">
        <f t="shared" si="21"/>
        <v>1</v>
      </c>
      <c r="BL56" s="104">
        <v>1</v>
      </c>
      <c r="BM56" s="104"/>
      <c r="BN56" s="104">
        <v>0.55384902999999996</v>
      </c>
      <c r="BO56" s="104">
        <v>0.90789271000000005</v>
      </c>
      <c r="BP56" s="104">
        <v>0.47484282</v>
      </c>
      <c r="BQ56" s="104">
        <v>0.99328250299999998</v>
      </c>
      <c r="BR56" s="104">
        <f t="shared" si="22"/>
        <v>0.73246676575000003</v>
      </c>
      <c r="BS56" s="104">
        <f t="shared" si="23"/>
        <v>1</v>
      </c>
      <c r="BT56" s="104">
        <v>1</v>
      </c>
      <c r="BU56" s="104"/>
      <c r="BV56" s="104">
        <v>2.7861500000000001E-2</v>
      </c>
      <c r="BW56" s="104">
        <v>8.8314790000000004E-2</v>
      </c>
      <c r="BX56" s="104">
        <v>0.25499786000000002</v>
      </c>
      <c r="BY56" s="104">
        <v>1.73874123E-6</v>
      </c>
      <c r="BZ56" s="104">
        <f t="shared" si="24"/>
        <v>9.2793972185307508E-2</v>
      </c>
      <c r="CA56" s="104">
        <f t="shared" si="25"/>
        <v>0</v>
      </c>
      <c r="CB56" s="104">
        <v>0</v>
      </c>
      <c r="CC56" s="104"/>
      <c r="CD56" s="89"/>
      <c r="CE56" s="89"/>
    </row>
    <row r="57" spans="1:83" x14ac:dyDescent="0.35">
      <c r="A57" s="104"/>
      <c r="B57" s="104">
        <v>0.948022696</v>
      </c>
      <c r="C57" s="104">
        <v>0.98521269</v>
      </c>
      <c r="D57" s="104">
        <v>0.87344407000000002</v>
      </c>
      <c r="E57" s="104">
        <v>0.99543676000000003</v>
      </c>
      <c r="F57" s="104">
        <f t="shared" si="6"/>
        <v>0.95052905399999998</v>
      </c>
      <c r="G57" s="104">
        <f t="shared" si="7"/>
        <v>1</v>
      </c>
      <c r="H57" s="104">
        <v>1</v>
      </c>
      <c r="I57" s="104"/>
      <c r="J57" s="104">
        <v>0.87812380000000001</v>
      </c>
      <c r="K57" s="104">
        <v>0.98973111999999996</v>
      </c>
      <c r="L57" s="104">
        <v>0.80972014999999997</v>
      </c>
      <c r="M57" s="104">
        <v>0.94641525000000004</v>
      </c>
      <c r="N57" s="104">
        <f t="shared" si="8"/>
        <v>0.90599757999999997</v>
      </c>
      <c r="O57" s="104">
        <f t="shared" si="9"/>
        <v>1</v>
      </c>
      <c r="P57" s="104">
        <v>1</v>
      </c>
      <c r="Q57" s="104"/>
      <c r="R57" s="104">
        <v>0.97496271000000001</v>
      </c>
      <c r="S57" s="104">
        <v>0.97763937999999995</v>
      </c>
      <c r="T57" s="104">
        <v>0.72909497999999995</v>
      </c>
      <c r="U57" s="104">
        <v>0.99999999399999995</v>
      </c>
      <c r="V57" s="104">
        <f t="shared" si="10"/>
        <v>0.92042426600000005</v>
      </c>
      <c r="W57" s="104">
        <f t="shared" si="11"/>
        <v>1</v>
      </c>
      <c r="X57" s="104">
        <v>1</v>
      </c>
      <c r="Y57" s="104"/>
      <c r="Z57" s="104">
        <v>0.16846137999999999</v>
      </c>
      <c r="AA57" s="104">
        <v>0.54833728000000004</v>
      </c>
      <c r="AB57" s="104">
        <v>0.79148817999999999</v>
      </c>
      <c r="AC57" s="104">
        <v>0.74261080000000002</v>
      </c>
      <c r="AD57" s="104">
        <f t="shared" si="12"/>
        <v>0.56272440999999995</v>
      </c>
      <c r="AE57" s="104">
        <f t="shared" si="13"/>
        <v>1</v>
      </c>
      <c r="AF57" s="104">
        <v>1</v>
      </c>
      <c r="AG57" s="104"/>
      <c r="AH57" s="104">
        <v>0.98913766000000003</v>
      </c>
      <c r="AI57" s="104">
        <v>0.98910229999999999</v>
      </c>
      <c r="AJ57" s="104">
        <v>0.88597307999999997</v>
      </c>
      <c r="AK57" s="104">
        <v>0.98946097300000002</v>
      </c>
      <c r="AL57" s="104">
        <f t="shared" si="14"/>
        <v>0.96341850325</v>
      </c>
      <c r="AM57" s="104">
        <f t="shared" si="15"/>
        <v>1</v>
      </c>
      <c r="AN57" s="104">
        <v>1</v>
      </c>
      <c r="AO57" s="104"/>
      <c r="AP57" s="104">
        <v>0.87548471999999999</v>
      </c>
      <c r="AQ57" s="104">
        <v>0.95374844000000003</v>
      </c>
      <c r="AR57" s="104">
        <v>0.84283881000000005</v>
      </c>
      <c r="AS57" s="104">
        <v>0.93007985999999998</v>
      </c>
      <c r="AT57" s="104">
        <f t="shared" si="16"/>
        <v>0.9005379575000001</v>
      </c>
      <c r="AU57" s="104">
        <f t="shared" si="17"/>
        <v>1</v>
      </c>
      <c r="AV57" s="104">
        <v>0</v>
      </c>
      <c r="AW57" s="104"/>
      <c r="AX57" s="104">
        <v>0.99999999900000003</v>
      </c>
      <c r="AY57" s="104">
        <v>0.99623835199999999</v>
      </c>
      <c r="AZ57" s="104">
        <v>0.9617443</v>
      </c>
      <c r="BA57" s="104">
        <v>0.99999999399999995</v>
      </c>
      <c r="BB57" s="104">
        <f t="shared" si="18"/>
        <v>0.98949566124999999</v>
      </c>
      <c r="BC57" s="104">
        <f t="shared" si="19"/>
        <v>1</v>
      </c>
      <c r="BD57" s="104">
        <v>1</v>
      </c>
      <c r="BE57" s="104"/>
      <c r="BF57" s="104">
        <v>0.99471370000000003</v>
      </c>
      <c r="BG57" s="104">
        <v>0.99297754000000005</v>
      </c>
      <c r="BH57" s="104">
        <v>0.79397092000000002</v>
      </c>
      <c r="BI57" s="104">
        <v>0.93898351000000002</v>
      </c>
      <c r="BJ57" s="104">
        <f t="shared" si="20"/>
        <v>0.93016141750000003</v>
      </c>
      <c r="BK57" s="104">
        <f t="shared" si="21"/>
        <v>1</v>
      </c>
      <c r="BL57" s="104">
        <v>1</v>
      </c>
      <c r="BM57" s="104"/>
      <c r="BN57" s="104">
        <v>0.95449976000000003</v>
      </c>
      <c r="BO57" s="104">
        <v>0.98615023000000002</v>
      </c>
      <c r="BP57" s="104">
        <v>0.83144048000000004</v>
      </c>
      <c r="BQ57" s="104">
        <v>0.99870684300000001</v>
      </c>
      <c r="BR57" s="104">
        <f t="shared" si="22"/>
        <v>0.94269932825000002</v>
      </c>
      <c r="BS57" s="104">
        <f t="shared" si="23"/>
        <v>1</v>
      </c>
      <c r="BT57" s="104">
        <v>1</v>
      </c>
      <c r="BU57" s="104"/>
      <c r="BV57" s="104">
        <v>0.98089965000000001</v>
      </c>
      <c r="BW57" s="104">
        <v>0.98775798000000004</v>
      </c>
      <c r="BX57" s="104">
        <v>0.83422735999999997</v>
      </c>
      <c r="BY57" s="104">
        <v>0.99999999799999995</v>
      </c>
      <c r="BZ57" s="104">
        <f t="shared" si="24"/>
        <v>0.95072124699999994</v>
      </c>
      <c r="CA57" s="104">
        <f t="shared" si="25"/>
        <v>1</v>
      </c>
      <c r="CB57" s="104">
        <v>1</v>
      </c>
      <c r="CC57" s="104"/>
      <c r="CD57" s="89"/>
      <c r="CE57" s="89"/>
    </row>
    <row r="58" spans="1:83" x14ac:dyDescent="0.35">
      <c r="A58" s="104"/>
      <c r="B58" s="104">
        <v>0.17045295199999999</v>
      </c>
      <c r="C58" s="104">
        <v>3.3258500000000003E-2</v>
      </c>
      <c r="D58" s="104">
        <v>0.35309869999999999</v>
      </c>
      <c r="E58" s="104">
        <v>0.82265332999999996</v>
      </c>
      <c r="F58" s="104">
        <f t="shared" si="6"/>
        <v>0.34486587049999995</v>
      </c>
      <c r="G58" s="104">
        <f t="shared" si="7"/>
        <v>0</v>
      </c>
      <c r="H58" s="104">
        <v>0</v>
      </c>
      <c r="I58" s="104"/>
      <c r="J58" s="104">
        <v>0.19749183000000001</v>
      </c>
      <c r="K58" s="104">
        <v>0.49454969999999998</v>
      </c>
      <c r="L58" s="104">
        <v>0.43633978000000001</v>
      </c>
      <c r="M58" s="104">
        <v>0.58604981</v>
      </c>
      <c r="N58" s="104">
        <f t="shared" si="8"/>
        <v>0.42860777999999999</v>
      </c>
      <c r="O58" s="104">
        <f t="shared" si="9"/>
        <v>0</v>
      </c>
      <c r="P58" s="104">
        <v>0</v>
      </c>
      <c r="Q58" s="104"/>
      <c r="R58" s="104">
        <v>0.96609856000000005</v>
      </c>
      <c r="S58" s="104">
        <v>0.98494269000000001</v>
      </c>
      <c r="T58" s="104">
        <v>0.84759141999999998</v>
      </c>
      <c r="U58" s="104">
        <v>0.99999999500000003</v>
      </c>
      <c r="V58" s="104">
        <f t="shared" si="10"/>
        <v>0.94965816624999999</v>
      </c>
      <c r="W58" s="104">
        <f t="shared" si="11"/>
        <v>1</v>
      </c>
      <c r="X58" s="104">
        <v>1</v>
      </c>
      <c r="Y58" s="104"/>
      <c r="Z58" s="104">
        <v>0.30424354999999997</v>
      </c>
      <c r="AA58" s="104">
        <v>0.12585640000000001</v>
      </c>
      <c r="AB58" s="104">
        <v>0.40335515999999999</v>
      </c>
      <c r="AC58" s="104">
        <v>6.1811403100000002E-2</v>
      </c>
      <c r="AD58" s="104">
        <f t="shared" si="12"/>
        <v>0.22381662827500001</v>
      </c>
      <c r="AE58" s="104">
        <f t="shared" si="13"/>
        <v>0</v>
      </c>
      <c r="AF58" s="104">
        <v>1</v>
      </c>
      <c r="AG58" s="104"/>
      <c r="AH58" s="104">
        <v>0.77588723999999998</v>
      </c>
      <c r="AI58" s="104">
        <v>0.54047332999999997</v>
      </c>
      <c r="AJ58" s="104">
        <v>0.79609605000000006</v>
      </c>
      <c r="AK58" s="104">
        <v>0.99964605500000003</v>
      </c>
      <c r="AL58" s="104">
        <f t="shared" si="14"/>
        <v>0.77802566875000001</v>
      </c>
      <c r="AM58" s="104">
        <f t="shared" si="15"/>
        <v>1</v>
      </c>
      <c r="AN58" s="104">
        <v>1</v>
      </c>
      <c r="AO58" s="104"/>
      <c r="AP58" s="104">
        <v>0.85911495999999998</v>
      </c>
      <c r="AQ58" s="104">
        <v>0.94258553</v>
      </c>
      <c r="AR58" s="104">
        <v>0.80955036000000002</v>
      </c>
      <c r="AS58" s="104">
        <v>0.65798204000000005</v>
      </c>
      <c r="AT58" s="104">
        <f t="shared" si="16"/>
        <v>0.81730822250000013</v>
      </c>
      <c r="AU58" s="104">
        <f t="shared" si="17"/>
        <v>1</v>
      </c>
      <c r="AV58" s="104">
        <v>1</v>
      </c>
      <c r="AW58" s="104"/>
      <c r="AX58" s="104">
        <v>0.99999994599999997</v>
      </c>
      <c r="AY58" s="104">
        <v>0.99999902200000002</v>
      </c>
      <c r="AZ58" s="104">
        <v>0.86363108</v>
      </c>
      <c r="BA58" s="104">
        <v>0.99999997500000004</v>
      </c>
      <c r="BB58" s="104">
        <f t="shared" si="18"/>
        <v>0.96590750575000006</v>
      </c>
      <c r="BC58" s="104">
        <f t="shared" si="19"/>
        <v>1</v>
      </c>
      <c r="BD58" s="104">
        <v>1</v>
      </c>
      <c r="BE58" s="104"/>
      <c r="BF58" s="104">
        <v>0.97203885999999995</v>
      </c>
      <c r="BG58" s="104">
        <v>0.97999411999999997</v>
      </c>
      <c r="BH58" s="104">
        <v>0.79037672000000003</v>
      </c>
      <c r="BI58" s="104">
        <v>0.95321307</v>
      </c>
      <c r="BJ58" s="104">
        <f t="shared" si="20"/>
        <v>0.92390569249999988</v>
      </c>
      <c r="BK58" s="104">
        <f t="shared" si="21"/>
        <v>1</v>
      </c>
      <c r="BL58" s="104">
        <v>1</v>
      </c>
      <c r="BM58" s="104"/>
      <c r="BN58" s="104">
        <v>0.99728203999999998</v>
      </c>
      <c r="BO58" s="104">
        <v>0.98315986</v>
      </c>
      <c r="BP58" s="104">
        <v>0.84105472000000003</v>
      </c>
      <c r="BQ58" s="104">
        <v>0.99998900599999996</v>
      </c>
      <c r="BR58" s="104">
        <f t="shared" si="22"/>
        <v>0.95537140649999996</v>
      </c>
      <c r="BS58" s="104">
        <f t="shared" si="23"/>
        <v>1</v>
      </c>
      <c r="BT58" s="104">
        <v>1</v>
      </c>
      <c r="BU58" s="104"/>
      <c r="BV58" s="104">
        <v>0.99999722999999996</v>
      </c>
      <c r="BW58" s="104">
        <v>0.99998838999999995</v>
      </c>
      <c r="BX58" s="104">
        <v>0.92757937000000001</v>
      </c>
      <c r="BY58" s="104">
        <v>1</v>
      </c>
      <c r="BZ58" s="104">
        <f t="shared" si="24"/>
        <v>0.98189124750000001</v>
      </c>
      <c r="CA58" s="104">
        <f t="shared" si="25"/>
        <v>1</v>
      </c>
      <c r="CB58" s="104">
        <v>1</v>
      </c>
      <c r="CC58" s="104"/>
      <c r="CD58" s="89"/>
      <c r="CE58" s="89"/>
    </row>
    <row r="59" spans="1:83" x14ac:dyDescent="0.35">
      <c r="A59" s="104"/>
      <c r="B59" s="104">
        <v>0.95259033699999995</v>
      </c>
      <c r="C59" s="104">
        <v>0.98555400999999998</v>
      </c>
      <c r="D59" s="104">
        <v>0.74989415000000004</v>
      </c>
      <c r="E59" s="104">
        <v>0.97498406000000004</v>
      </c>
      <c r="F59" s="104">
        <f t="shared" si="6"/>
        <v>0.91575563925000003</v>
      </c>
      <c r="G59" s="104">
        <f t="shared" si="7"/>
        <v>1</v>
      </c>
      <c r="H59" s="104">
        <v>0</v>
      </c>
      <c r="I59" s="104"/>
      <c r="J59" s="104">
        <v>0.61623547999999995</v>
      </c>
      <c r="K59" s="104">
        <v>0.66830449999999997</v>
      </c>
      <c r="L59" s="104">
        <v>0.36727658000000002</v>
      </c>
      <c r="M59" s="104">
        <v>0.12860404</v>
      </c>
      <c r="N59" s="104">
        <f t="shared" si="8"/>
        <v>0.44510514999999995</v>
      </c>
      <c r="O59" s="104">
        <f t="shared" si="9"/>
        <v>0</v>
      </c>
      <c r="P59" s="104">
        <v>0</v>
      </c>
      <c r="Q59" s="104"/>
      <c r="R59" s="104">
        <v>0.99999996999999996</v>
      </c>
      <c r="S59" s="104">
        <v>0.99545441000000001</v>
      </c>
      <c r="T59" s="104">
        <v>0.92865286000000002</v>
      </c>
      <c r="U59" s="104">
        <v>0.99999999900000003</v>
      </c>
      <c r="V59" s="104">
        <f t="shared" si="10"/>
        <v>0.98102680975000001</v>
      </c>
      <c r="W59" s="104">
        <f t="shared" si="11"/>
        <v>1</v>
      </c>
      <c r="X59" s="104">
        <v>1</v>
      </c>
      <c r="Y59" s="104"/>
      <c r="Z59" s="104">
        <v>0.97394923</v>
      </c>
      <c r="AA59" s="104">
        <v>0.98343822000000003</v>
      </c>
      <c r="AB59" s="104">
        <v>0.84678228</v>
      </c>
      <c r="AC59" s="104">
        <v>0.99307858199999999</v>
      </c>
      <c r="AD59" s="104">
        <f t="shared" si="12"/>
        <v>0.94931207799999995</v>
      </c>
      <c r="AE59" s="104">
        <f t="shared" si="13"/>
        <v>1</v>
      </c>
      <c r="AF59" s="104">
        <v>1</v>
      </c>
      <c r="AG59" s="104"/>
      <c r="AH59" s="104">
        <v>0.46979184000000002</v>
      </c>
      <c r="AI59" s="104">
        <v>0.89491423999999997</v>
      </c>
      <c r="AJ59" s="104">
        <v>0.46479874999999998</v>
      </c>
      <c r="AK59" s="104">
        <v>0.86069369299999998</v>
      </c>
      <c r="AL59" s="104">
        <f t="shared" si="14"/>
        <v>0.67254963074999996</v>
      </c>
      <c r="AM59" s="104">
        <f t="shared" si="15"/>
        <v>1</v>
      </c>
      <c r="AN59" s="104">
        <v>1</v>
      </c>
      <c r="AO59" s="104"/>
      <c r="AP59" s="104">
        <v>0.93404381000000003</v>
      </c>
      <c r="AQ59" s="104">
        <v>0.96721047999999998</v>
      </c>
      <c r="AR59" s="104">
        <v>0.89045719999999995</v>
      </c>
      <c r="AS59" s="104">
        <v>0.95783768000000002</v>
      </c>
      <c r="AT59" s="104">
        <f t="shared" si="16"/>
        <v>0.93738729249999997</v>
      </c>
      <c r="AU59" s="104">
        <f t="shared" si="17"/>
        <v>1</v>
      </c>
      <c r="AV59" s="104">
        <v>1</v>
      </c>
      <c r="AW59" s="104"/>
      <c r="AX59" s="104">
        <v>3.93718131E-2</v>
      </c>
      <c r="AY59" s="104">
        <v>3.88657637E-2</v>
      </c>
      <c r="AZ59" s="104">
        <v>0.13984716999999999</v>
      </c>
      <c r="BA59" s="104">
        <v>6.0611908799999996E-9</v>
      </c>
      <c r="BB59" s="104">
        <f t="shared" si="18"/>
        <v>5.4521188215297722E-2</v>
      </c>
      <c r="BC59" s="104">
        <f t="shared" si="19"/>
        <v>0</v>
      </c>
      <c r="BD59" s="104">
        <v>0</v>
      </c>
      <c r="BE59" s="104"/>
      <c r="BF59" s="104">
        <v>0.99923790000000001</v>
      </c>
      <c r="BG59" s="104">
        <v>0.96447057999999997</v>
      </c>
      <c r="BH59" s="104">
        <v>0.75016031000000005</v>
      </c>
      <c r="BI59" s="104">
        <v>0.96776136999999995</v>
      </c>
      <c r="BJ59" s="104">
        <f t="shared" si="20"/>
        <v>0.92040754000000002</v>
      </c>
      <c r="BK59" s="104">
        <f t="shared" si="21"/>
        <v>1</v>
      </c>
      <c r="BL59" s="104">
        <v>1</v>
      </c>
      <c r="BM59" s="104"/>
      <c r="BN59" s="104">
        <v>0.99983286000000005</v>
      </c>
      <c r="BO59" s="104">
        <v>0.99320037000000005</v>
      </c>
      <c r="BP59" s="104">
        <v>0.88970762999999997</v>
      </c>
      <c r="BQ59" s="104">
        <v>0.99941179700000005</v>
      </c>
      <c r="BR59" s="104">
        <f t="shared" si="22"/>
        <v>0.97053816425000006</v>
      </c>
      <c r="BS59" s="104">
        <f t="shared" si="23"/>
        <v>1</v>
      </c>
      <c r="BT59" s="104">
        <v>1</v>
      </c>
      <c r="BU59" s="104"/>
      <c r="BV59" s="104">
        <v>0.17417223000000001</v>
      </c>
      <c r="BW59" s="104">
        <v>0.85662768</v>
      </c>
      <c r="BX59" s="104">
        <v>0.77200396999999998</v>
      </c>
      <c r="BY59" s="104">
        <v>0.93959531699999999</v>
      </c>
      <c r="BZ59" s="104">
        <f t="shared" si="24"/>
        <v>0.68559979925000003</v>
      </c>
      <c r="CA59" s="104">
        <f t="shared" si="25"/>
        <v>1</v>
      </c>
      <c r="CB59" s="104">
        <v>0</v>
      </c>
      <c r="CC59" s="104"/>
      <c r="CD59" s="89"/>
      <c r="CE59" s="89"/>
    </row>
    <row r="60" spans="1:83" x14ac:dyDescent="0.35">
      <c r="A60" s="104"/>
      <c r="B60" s="104">
        <v>0.98923499000000004</v>
      </c>
      <c r="C60" s="104">
        <v>0.98994806999999996</v>
      </c>
      <c r="D60" s="104">
        <v>0.80876722000000001</v>
      </c>
      <c r="E60" s="104">
        <v>0.97034180999999997</v>
      </c>
      <c r="F60" s="104">
        <f t="shared" si="6"/>
        <v>0.93957302249999997</v>
      </c>
      <c r="G60" s="104">
        <f t="shared" si="7"/>
        <v>1</v>
      </c>
      <c r="H60" s="104">
        <v>1</v>
      </c>
      <c r="I60" s="104"/>
      <c r="J60" s="104">
        <v>0.84971068000000005</v>
      </c>
      <c r="K60" s="104">
        <v>0.92542469999999999</v>
      </c>
      <c r="L60" s="104">
        <v>0.62839177999999996</v>
      </c>
      <c r="M60" s="104">
        <v>0.78126370999999994</v>
      </c>
      <c r="N60" s="104">
        <f t="shared" si="8"/>
        <v>0.7961977174999999</v>
      </c>
      <c r="O60" s="104">
        <f t="shared" si="9"/>
        <v>1</v>
      </c>
      <c r="P60" s="104">
        <v>1</v>
      </c>
      <c r="Q60" s="104"/>
      <c r="R60" s="104">
        <v>5.2252699999999999E-2</v>
      </c>
      <c r="S60" s="104">
        <v>0.20659166000000001</v>
      </c>
      <c r="T60" s="104">
        <v>0.24142762000000001</v>
      </c>
      <c r="U60" s="104">
        <v>1.1426757699999999E-4</v>
      </c>
      <c r="V60" s="104">
        <f t="shared" si="10"/>
        <v>0.12509656189424997</v>
      </c>
      <c r="W60" s="104">
        <f t="shared" si="11"/>
        <v>0</v>
      </c>
      <c r="X60" s="104">
        <v>0</v>
      </c>
      <c r="Y60" s="104"/>
      <c r="Z60" s="104">
        <v>0.90974765999999996</v>
      </c>
      <c r="AA60" s="104">
        <v>0.99111660999999995</v>
      </c>
      <c r="AB60" s="104">
        <v>0.78720652000000002</v>
      </c>
      <c r="AC60" s="104">
        <v>0.98654371200000002</v>
      </c>
      <c r="AD60" s="104">
        <f t="shared" si="12"/>
        <v>0.91865362550000007</v>
      </c>
      <c r="AE60" s="104">
        <f t="shared" si="13"/>
        <v>1</v>
      </c>
      <c r="AF60" s="104">
        <v>1</v>
      </c>
      <c r="AG60" s="104"/>
      <c r="AH60" s="104">
        <v>0.95538451999999996</v>
      </c>
      <c r="AI60" s="104">
        <v>0.98933004000000002</v>
      </c>
      <c r="AJ60" s="104">
        <v>0.71220083000000001</v>
      </c>
      <c r="AK60" s="104">
        <v>0.997129037</v>
      </c>
      <c r="AL60" s="104">
        <f t="shared" si="14"/>
        <v>0.91351110675000002</v>
      </c>
      <c r="AM60" s="104">
        <f t="shared" si="15"/>
        <v>1</v>
      </c>
      <c r="AN60" s="104">
        <v>1</v>
      </c>
      <c r="AO60" s="104"/>
      <c r="AP60" s="104">
        <v>0.35435327</v>
      </c>
      <c r="AQ60" s="104">
        <v>9.5099000000000003E-2</v>
      </c>
      <c r="AR60" s="104">
        <v>0.21317237999999999</v>
      </c>
      <c r="AS60" s="104">
        <v>6.4910410000000002E-2</v>
      </c>
      <c r="AT60" s="104">
        <f t="shared" si="16"/>
        <v>0.18188376499999998</v>
      </c>
      <c r="AU60" s="104">
        <f t="shared" si="17"/>
        <v>0</v>
      </c>
      <c r="AV60" s="104">
        <v>0</v>
      </c>
      <c r="AW60" s="104"/>
      <c r="AX60" s="104">
        <v>0.99991330700000003</v>
      </c>
      <c r="AY60" s="104">
        <v>0.99519052500000005</v>
      </c>
      <c r="AZ60" s="104">
        <v>0.93868998999999997</v>
      </c>
      <c r="BA60" s="104">
        <v>1</v>
      </c>
      <c r="BB60" s="104">
        <f t="shared" si="18"/>
        <v>0.98344845550000004</v>
      </c>
      <c r="BC60" s="104">
        <f t="shared" si="19"/>
        <v>1</v>
      </c>
      <c r="BD60" s="104">
        <v>0</v>
      </c>
      <c r="BE60" s="104"/>
      <c r="BF60" s="104">
        <v>3.5104969999999999E-2</v>
      </c>
      <c r="BG60" s="104">
        <v>0.1070831</v>
      </c>
      <c r="BH60" s="104">
        <v>0.23631178999999999</v>
      </c>
      <c r="BI60" s="104">
        <v>8.8374350000000004E-2</v>
      </c>
      <c r="BJ60" s="104">
        <f t="shared" si="20"/>
        <v>0.1167185525</v>
      </c>
      <c r="BK60" s="104">
        <f t="shared" si="21"/>
        <v>0</v>
      </c>
      <c r="BL60" s="104">
        <v>1</v>
      </c>
      <c r="BM60" s="104"/>
      <c r="BN60" s="104">
        <v>0.98432074000000003</v>
      </c>
      <c r="BO60" s="104">
        <v>0.98831157999999997</v>
      </c>
      <c r="BP60" s="104">
        <v>0.93355062</v>
      </c>
      <c r="BQ60" s="104">
        <v>0.99951264900000003</v>
      </c>
      <c r="BR60" s="104">
        <f t="shared" si="22"/>
        <v>0.97642389725000001</v>
      </c>
      <c r="BS60" s="104">
        <f t="shared" si="23"/>
        <v>1</v>
      </c>
      <c r="BT60" s="104">
        <v>1</v>
      </c>
      <c r="BU60" s="104"/>
      <c r="BV60" s="104">
        <v>5.4658869999999998E-2</v>
      </c>
      <c r="BW60" s="104">
        <v>2.2216730000000001E-2</v>
      </c>
      <c r="BX60" s="104">
        <v>0.34355854000000002</v>
      </c>
      <c r="BY60" s="104">
        <v>1.1271257000000001E-5</v>
      </c>
      <c r="BZ60" s="104">
        <f t="shared" si="24"/>
        <v>0.10511135281425001</v>
      </c>
      <c r="CA60" s="104">
        <f t="shared" si="25"/>
        <v>0</v>
      </c>
      <c r="CB60" s="104">
        <v>0</v>
      </c>
      <c r="CC60" s="104"/>
      <c r="CD60" s="89"/>
      <c r="CE60" s="89"/>
    </row>
    <row r="61" spans="1:83" x14ac:dyDescent="0.35">
      <c r="A61" s="104"/>
      <c r="B61" s="104">
        <v>0.99995648999999998</v>
      </c>
      <c r="C61" s="104">
        <v>0.99438881999999995</v>
      </c>
      <c r="D61" s="104">
        <v>0.95187738</v>
      </c>
      <c r="E61" s="104">
        <v>0.99764896000000003</v>
      </c>
      <c r="F61" s="104">
        <f t="shared" si="6"/>
        <v>0.98596791250000004</v>
      </c>
      <c r="G61" s="104">
        <f t="shared" si="7"/>
        <v>1</v>
      </c>
      <c r="H61" s="104">
        <v>1</v>
      </c>
      <c r="I61" s="104"/>
      <c r="J61" s="104">
        <v>0.99382243999999997</v>
      </c>
      <c r="K61" s="104">
        <v>0.97078569999999997</v>
      </c>
      <c r="L61" s="104">
        <v>0.83668830000000005</v>
      </c>
      <c r="M61" s="104">
        <v>0.99261052999999999</v>
      </c>
      <c r="N61" s="104">
        <f t="shared" si="8"/>
        <v>0.94847674249999991</v>
      </c>
      <c r="O61" s="104">
        <f t="shared" si="9"/>
        <v>1</v>
      </c>
      <c r="P61" s="104">
        <v>1</v>
      </c>
      <c r="Q61" s="104"/>
      <c r="R61" s="104">
        <v>0.99982053999999998</v>
      </c>
      <c r="S61" s="104">
        <v>0.99533859999999996</v>
      </c>
      <c r="T61" s="104">
        <v>0.8340225</v>
      </c>
      <c r="U61" s="104">
        <v>1</v>
      </c>
      <c r="V61" s="104">
        <f t="shared" si="10"/>
        <v>0.95729540999999996</v>
      </c>
      <c r="W61" s="104">
        <f t="shared" si="11"/>
        <v>1</v>
      </c>
      <c r="X61" s="104">
        <v>1</v>
      </c>
      <c r="Y61" s="104"/>
      <c r="Z61" s="104">
        <v>0.46526694000000002</v>
      </c>
      <c r="AA61" s="104">
        <v>0.28682573</v>
      </c>
      <c r="AB61" s="104">
        <v>0.25257578000000003</v>
      </c>
      <c r="AC61" s="104">
        <v>0.124975882</v>
      </c>
      <c r="AD61" s="104">
        <f t="shared" si="12"/>
        <v>0.28241108300000001</v>
      </c>
      <c r="AE61" s="104">
        <f t="shared" si="13"/>
        <v>0</v>
      </c>
      <c r="AF61" s="104">
        <v>0</v>
      </c>
      <c r="AG61" s="104"/>
      <c r="AH61" s="104">
        <v>0.20497635</v>
      </c>
      <c r="AI61" s="104">
        <v>0.97665499</v>
      </c>
      <c r="AJ61" s="104">
        <v>0.67329459999999997</v>
      </c>
      <c r="AK61" s="104">
        <v>0.99977132899999999</v>
      </c>
      <c r="AL61" s="104">
        <f t="shared" si="14"/>
        <v>0.71367431724999997</v>
      </c>
      <c r="AM61" s="104">
        <f t="shared" si="15"/>
        <v>1</v>
      </c>
      <c r="AN61" s="104">
        <v>1</v>
      </c>
      <c r="AO61" s="104"/>
      <c r="AP61" s="104">
        <v>0.89867691000000005</v>
      </c>
      <c r="AQ61" s="104">
        <v>0.96503687000000005</v>
      </c>
      <c r="AR61" s="104">
        <v>0.74525375999999999</v>
      </c>
      <c r="AS61" s="104">
        <v>0.92201376000000002</v>
      </c>
      <c r="AT61" s="104">
        <f t="shared" si="16"/>
        <v>0.88274532500000003</v>
      </c>
      <c r="AU61" s="104">
        <f t="shared" si="17"/>
        <v>1</v>
      </c>
      <c r="AV61" s="104">
        <v>1</v>
      </c>
      <c r="AW61" s="104"/>
      <c r="AX61" s="104">
        <v>2.77697441E-2</v>
      </c>
      <c r="AY61" s="104">
        <v>0.124621829</v>
      </c>
      <c r="AZ61" s="104">
        <v>0.35433883999999999</v>
      </c>
      <c r="BA61" s="104">
        <v>8.9710160099999994E-8</v>
      </c>
      <c r="BB61" s="104">
        <f t="shared" si="18"/>
        <v>0.12668262570254002</v>
      </c>
      <c r="BC61" s="104">
        <f t="shared" si="19"/>
        <v>0</v>
      </c>
      <c r="BD61" s="104">
        <v>0</v>
      </c>
      <c r="BE61" s="104"/>
      <c r="BF61" s="104">
        <v>0.97325908999999999</v>
      </c>
      <c r="BG61" s="104">
        <v>0.98110754</v>
      </c>
      <c r="BH61" s="104">
        <v>0.71115941999999999</v>
      </c>
      <c r="BI61" s="104">
        <v>0.91885693999999996</v>
      </c>
      <c r="BJ61" s="104">
        <f t="shared" si="20"/>
        <v>0.89609574749999998</v>
      </c>
      <c r="BK61" s="104">
        <f t="shared" si="21"/>
        <v>1</v>
      </c>
      <c r="BL61" s="104">
        <v>1</v>
      </c>
      <c r="BM61" s="104"/>
      <c r="BN61" s="104">
        <v>0.97933692999999999</v>
      </c>
      <c r="BO61" s="104">
        <v>0.97260919000000001</v>
      </c>
      <c r="BP61" s="104">
        <v>0.83843727999999995</v>
      </c>
      <c r="BQ61" s="104">
        <v>0.99999292500000003</v>
      </c>
      <c r="BR61" s="104">
        <f t="shared" si="22"/>
        <v>0.94759408125</v>
      </c>
      <c r="BS61" s="104">
        <f t="shared" si="23"/>
        <v>1</v>
      </c>
      <c r="BT61" s="104">
        <v>1</v>
      </c>
      <c r="BU61" s="104"/>
      <c r="BV61" s="104">
        <v>0.98690347</v>
      </c>
      <c r="BW61" s="104">
        <v>0.99998768000000005</v>
      </c>
      <c r="BX61" s="104">
        <v>0.88172877000000005</v>
      </c>
      <c r="BY61" s="104">
        <v>0.99999997299999999</v>
      </c>
      <c r="BZ61" s="104">
        <f t="shared" si="24"/>
        <v>0.96715497324999999</v>
      </c>
      <c r="CA61" s="104">
        <f t="shared" si="25"/>
        <v>1</v>
      </c>
      <c r="CB61" s="104">
        <v>1</v>
      </c>
      <c r="CC61" s="104"/>
      <c r="CD61" s="89"/>
      <c r="CE61" s="89"/>
    </row>
    <row r="62" spans="1:83" x14ac:dyDescent="0.35">
      <c r="A62" s="104"/>
      <c r="B62" s="104">
        <v>0.99573050299999999</v>
      </c>
      <c r="C62" s="104">
        <v>0.99113949999999995</v>
      </c>
      <c r="D62" s="104">
        <v>0.72552695</v>
      </c>
      <c r="E62" s="104">
        <v>0.65203255999999998</v>
      </c>
      <c r="F62" s="104">
        <f t="shared" si="6"/>
        <v>0.84110737824999993</v>
      </c>
      <c r="G62" s="104">
        <f t="shared" si="7"/>
        <v>1</v>
      </c>
      <c r="H62" s="104">
        <v>1</v>
      </c>
      <c r="I62" s="104"/>
      <c r="J62" s="104">
        <v>0.4915273</v>
      </c>
      <c r="K62" s="104">
        <v>0.85768953000000003</v>
      </c>
      <c r="L62" s="104">
        <v>0.74910706999999999</v>
      </c>
      <c r="M62" s="104">
        <v>0.88334270999999998</v>
      </c>
      <c r="N62" s="104">
        <f t="shared" si="8"/>
        <v>0.7454166525</v>
      </c>
      <c r="O62" s="104">
        <f t="shared" si="9"/>
        <v>1</v>
      </c>
      <c r="P62" s="104">
        <v>1</v>
      </c>
      <c r="Q62" s="104"/>
      <c r="R62" s="104">
        <v>0.99393430999999999</v>
      </c>
      <c r="S62" s="104">
        <v>0.99482241000000005</v>
      </c>
      <c r="T62" s="104">
        <v>0.91231512000000003</v>
      </c>
      <c r="U62" s="104">
        <v>0.99999969499999997</v>
      </c>
      <c r="V62" s="104">
        <f t="shared" si="10"/>
        <v>0.97526788375000006</v>
      </c>
      <c r="W62" s="104">
        <f t="shared" si="11"/>
        <v>1</v>
      </c>
      <c r="X62" s="104">
        <v>1</v>
      </c>
      <c r="Y62" s="104"/>
      <c r="Z62" s="104">
        <v>2.9679629999999999E-2</v>
      </c>
      <c r="AA62" s="104">
        <v>1.539828E-2</v>
      </c>
      <c r="AB62" s="104">
        <v>5.9341770000000002E-2</v>
      </c>
      <c r="AC62" s="104">
        <v>2.24591172E-4</v>
      </c>
      <c r="AD62" s="104">
        <f t="shared" si="12"/>
        <v>2.6161067792999999E-2</v>
      </c>
      <c r="AE62" s="104">
        <f t="shared" si="13"/>
        <v>0</v>
      </c>
      <c r="AF62" s="104">
        <v>0</v>
      </c>
      <c r="AG62" s="104"/>
      <c r="AH62" s="104">
        <v>0.91476035</v>
      </c>
      <c r="AI62" s="104">
        <v>0.96499659000000004</v>
      </c>
      <c r="AJ62" s="104">
        <v>0.84863750999999998</v>
      </c>
      <c r="AK62" s="104">
        <v>0.99686268499999997</v>
      </c>
      <c r="AL62" s="104">
        <f t="shared" si="14"/>
        <v>0.93131428375000003</v>
      </c>
      <c r="AM62" s="104">
        <f t="shared" si="15"/>
        <v>1</v>
      </c>
      <c r="AN62" s="104">
        <v>1</v>
      </c>
      <c r="AO62" s="104"/>
      <c r="AP62" s="104">
        <v>0.92325924000000004</v>
      </c>
      <c r="AQ62" s="104">
        <v>0.76801774</v>
      </c>
      <c r="AR62" s="104">
        <v>0.43315427000000001</v>
      </c>
      <c r="AS62" s="104">
        <v>0.54051976999999995</v>
      </c>
      <c r="AT62" s="104">
        <f t="shared" si="16"/>
        <v>0.66623775500000004</v>
      </c>
      <c r="AU62" s="104">
        <f t="shared" si="17"/>
        <v>1</v>
      </c>
      <c r="AV62" s="104">
        <v>1</v>
      </c>
      <c r="AW62" s="104"/>
      <c r="AX62" s="104">
        <v>0.67971431000000004</v>
      </c>
      <c r="AY62" s="104">
        <v>0.89743825600000005</v>
      </c>
      <c r="AZ62" s="104">
        <v>0.57815956999999996</v>
      </c>
      <c r="BA62" s="104">
        <v>0.99937827000000001</v>
      </c>
      <c r="BB62" s="104">
        <f t="shared" si="18"/>
        <v>0.78867260150000007</v>
      </c>
      <c r="BC62" s="104">
        <f t="shared" si="19"/>
        <v>1</v>
      </c>
      <c r="BD62" s="104">
        <v>0</v>
      </c>
      <c r="BE62" s="104"/>
      <c r="BF62" s="104">
        <v>0.97934829999999995</v>
      </c>
      <c r="BG62" s="104">
        <v>0.98282897999999996</v>
      </c>
      <c r="BH62" s="104">
        <v>0.83673626999999995</v>
      </c>
      <c r="BI62" s="104">
        <v>0.92860790000000004</v>
      </c>
      <c r="BJ62" s="104">
        <f t="shared" si="20"/>
        <v>0.93188036250000006</v>
      </c>
      <c r="BK62" s="104">
        <f t="shared" si="21"/>
        <v>1</v>
      </c>
      <c r="BL62" s="104">
        <v>1</v>
      </c>
      <c r="BM62" s="104"/>
      <c r="BN62" s="104">
        <v>0.70416553999999998</v>
      </c>
      <c r="BO62" s="104">
        <v>0.98282910999999995</v>
      </c>
      <c r="BP62" s="104">
        <v>0.61221555000000005</v>
      </c>
      <c r="BQ62" s="104">
        <v>0.99684394700000001</v>
      </c>
      <c r="BR62" s="104">
        <f t="shared" si="22"/>
        <v>0.82401353675</v>
      </c>
      <c r="BS62" s="104">
        <f t="shared" si="23"/>
        <v>1</v>
      </c>
      <c r="BT62" s="104">
        <v>1</v>
      </c>
      <c r="BU62" s="104"/>
      <c r="BV62" s="104">
        <v>9.067385E-2</v>
      </c>
      <c r="BW62" s="104">
        <v>7.5632500000000005E-2</v>
      </c>
      <c r="BX62" s="104">
        <v>0.28476729000000001</v>
      </c>
      <c r="BY62" s="104">
        <v>4.1667846000000002E-9</v>
      </c>
      <c r="BZ62" s="104">
        <f t="shared" si="24"/>
        <v>0.11276841104169615</v>
      </c>
      <c r="CA62" s="104">
        <f t="shared" si="25"/>
        <v>0</v>
      </c>
      <c r="CB62" s="104">
        <v>0</v>
      </c>
      <c r="CC62" s="104"/>
      <c r="CD62" s="89"/>
      <c r="CE62" s="89"/>
    </row>
    <row r="63" spans="1:83" x14ac:dyDescent="0.35">
      <c r="A63" s="104"/>
      <c r="B63" s="104">
        <v>0.56130682899999995</v>
      </c>
      <c r="C63" s="104">
        <v>0.53143300999999998</v>
      </c>
      <c r="D63" s="104">
        <v>0.42437672999999998</v>
      </c>
      <c r="E63" s="104">
        <v>0.51630407</v>
      </c>
      <c r="F63" s="104">
        <f t="shared" si="6"/>
        <v>0.50835515975000001</v>
      </c>
      <c r="G63" s="104">
        <f t="shared" si="7"/>
        <v>1</v>
      </c>
      <c r="H63" s="104">
        <v>1</v>
      </c>
      <c r="I63" s="104"/>
      <c r="J63" s="104">
        <v>0.93675255000000002</v>
      </c>
      <c r="K63" s="104">
        <v>0.95722821000000002</v>
      </c>
      <c r="L63" s="104">
        <v>0.74545267000000004</v>
      </c>
      <c r="M63" s="104">
        <v>0.89993643000000001</v>
      </c>
      <c r="N63" s="104">
        <f t="shared" si="8"/>
        <v>0.88484246499999997</v>
      </c>
      <c r="O63" s="104">
        <f t="shared" si="9"/>
        <v>1</v>
      </c>
      <c r="P63" s="104">
        <v>1</v>
      </c>
      <c r="Q63" s="104"/>
      <c r="R63" s="104">
        <v>0.30317258000000002</v>
      </c>
      <c r="S63" s="104">
        <v>0.82562192000000001</v>
      </c>
      <c r="T63" s="104">
        <v>0.45464425000000003</v>
      </c>
      <c r="U63" s="104">
        <v>0.99873259999999997</v>
      </c>
      <c r="V63" s="104">
        <f t="shared" si="10"/>
        <v>0.64554283750000008</v>
      </c>
      <c r="W63" s="104">
        <f t="shared" si="11"/>
        <v>1</v>
      </c>
      <c r="X63" s="104">
        <v>1</v>
      </c>
      <c r="Y63" s="104"/>
      <c r="Z63" s="104">
        <v>0.98856867000000004</v>
      </c>
      <c r="AA63" s="104">
        <v>0.99717151000000004</v>
      </c>
      <c r="AB63" s="104">
        <v>0.76806363</v>
      </c>
      <c r="AC63" s="104">
        <v>0.99979107599999995</v>
      </c>
      <c r="AD63" s="104">
        <f t="shared" si="12"/>
        <v>0.93839872150000003</v>
      </c>
      <c r="AE63" s="104">
        <f t="shared" si="13"/>
        <v>1</v>
      </c>
      <c r="AF63" s="104">
        <v>1</v>
      </c>
      <c r="AG63" s="104"/>
      <c r="AH63" s="104">
        <v>0.99125697999999995</v>
      </c>
      <c r="AI63" s="104">
        <v>0.98934801000000006</v>
      </c>
      <c r="AJ63" s="104">
        <v>0.91024806000000003</v>
      </c>
      <c r="AK63" s="104">
        <v>0.99998331699999998</v>
      </c>
      <c r="AL63" s="104">
        <f t="shared" si="14"/>
        <v>0.97270909174999998</v>
      </c>
      <c r="AM63" s="104">
        <f t="shared" si="15"/>
        <v>1</v>
      </c>
      <c r="AN63" s="104">
        <v>1</v>
      </c>
      <c r="AO63" s="104"/>
      <c r="AP63" s="104">
        <v>0.21168941999999999</v>
      </c>
      <c r="AQ63" s="104">
        <v>6.7020709999999997E-2</v>
      </c>
      <c r="AR63" s="104">
        <v>0.1751161</v>
      </c>
      <c r="AS63" s="104">
        <v>7.2890170000000004E-2</v>
      </c>
      <c r="AT63" s="104">
        <f t="shared" si="16"/>
        <v>0.13167909999999999</v>
      </c>
      <c r="AU63" s="104">
        <f t="shared" si="17"/>
        <v>0</v>
      </c>
      <c r="AV63" s="104">
        <v>0</v>
      </c>
      <c r="AW63" s="104"/>
      <c r="AX63" s="104">
        <v>0.99999971700000001</v>
      </c>
      <c r="AY63" s="104">
        <v>0.99610220999999999</v>
      </c>
      <c r="AZ63" s="104">
        <v>0.94637035999999997</v>
      </c>
      <c r="BA63" s="104">
        <v>0.99999999699999997</v>
      </c>
      <c r="BB63" s="104">
        <f t="shared" si="18"/>
        <v>0.98561807099999998</v>
      </c>
      <c r="BC63" s="104">
        <f t="shared" si="19"/>
        <v>1</v>
      </c>
      <c r="BD63" s="104">
        <v>1</v>
      </c>
      <c r="BE63" s="104"/>
      <c r="BF63" s="104">
        <v>0.25506252000000001</v>
      </c>
      <c r="BG63" s="104">
        <v>0.70019900999999996</v>
      </c>
      <c r="BH63" s="104">
        <v>0.50540812999999996</v>
      </c>
      <c r="BI63" s="104">
        <v>0.80917355000000002</v>
      </c>
      <c r="BJ63" s="104">
        <f t="shared" si="20"/>
        <v>0.56746080249999997</v>
      </c>
      <c r="BK63" s="104">
        <f t="shared" si="21"/>
        <v>1</v>
      </c>
      <c r="BL63" s="104">
        <v>0</v>
      </c>
      <c r="BM63" s="104"/>
      <c r="BN63" s="104">
        <v>7.4848299999999996E-3</v>
      </c>
      <c r="BO63" s="104">
        <v>1.110709E-2</v>
      </c>
      <c r="BP63" s="104">
        <v>8.9460040000000005E-2</v>
      </c>
      <c r="BQ63" s="104">
        <v>1.50467779E-4</v>
      </c>
      <c r="BR63" s="104">
        <f t="shared" si="22"/>
        <v>2.7050606944750002E-2</v>
      </c>
      <c r="BS63" s="104">
        <f t="shared" si="23"/>
        <v>0</v>
      </c>
      <c r="BT63" s="104">
        <v>0</v>
      </c>
      <c r="BU63" s="104"/>
      <c r="BV63" s="104">
        <v>0.98332122</v>
      </c>
      <c r="BW63" s="104">
        <v>0.99163155000000003</v>
      </c>
      <c r="BX63" s="104">
        <v>0.88728035999999999</v>
      </c>
      <c r="BY63" s="104">
        <v>0.99999916799999999</v>
      </c>
      <c r="BZ63" s="104">
        <f t="shared" si="24"/>
        <v>0.96555807449999997</v>
      </c>
      <c r="CA63" s="104">
        <f t="shared" si="25"/>
        <v>1</v>
      </c>
      <c r="CB63" s="104">
        <v>1</v>
      </c>
      <c r="CC63" s="104"/>
      <c r="CD63" s="89"/>
      <c r="CE63" s="89"/>
    </row>
    <row r="64" spans="1:83" x14ac:dyDescent="0.35">
      <c r="A64" s="104"/>
      <c r="B64" s="104">
        <v>0.99641928400000002</v>
      </c>
      <c r="C64" s="104">
        <v>0.98479859999999997</v>
      </c>
      <c r="D64" s="104">
        <v>0.85216270000000005</v>
      </c>
      <c r="E64" s="104">
        <v>0.99441329999999994</v>
      </c>
      <c r="F64" s="104">
        <f t="shared" si="6"/>
        <v>0.95694847100000002</v>
      </c>
      <c r="G64" s="104">
        <f t="shared" si="7"/>
        <v>1</v>
      </c>
      <c r="H64" s="104">
        <v>1</v>
      </c>
      <c r="I64" s="104"/>
      <c r="J64" s="104">
        <v>0.99409811000000003</v>
      </c>
      <c r="K64" s="104">
        <v>0.98010651000000004</v>
      </c>
      <c r="L64" s="104">
        <v>0.86181786999999999</v>
      </c>
      <c r="M64" s="104">
        <v>0.93088985999999996</v>
      </c>
      <c r="N64" s="104">
        <f t="shared" si="8"/>
        <v>0.94172808750000003</v>
      </c>
      <c r="O64" s="104">
        <f t="shared" si="9"/>
        <v>1</v>
      </c>
      <c r="P64" s="104">
        <v>1</v>
      </c>
      <c r="Q64" s="104"/>
      <c r="R64" s="104">
        <v>0.99890316999999995</v>
      </c>
      <c r="S64" s="104">
        <v>0.97296006999999995</v>
      </c>
      <c r="T64" s="104">
        <v>0.91125535999999996</v>
      </c>
      <c r="U64" s="104">
        <v>0.99999974300000005</v>
      </c>
      <c r="V64" s="104">
        <f t="shared" si="10"/>
        <v>0.9707795857499999</v>
      </c>
      <c r="W64" s="104">
        <f t="shared" si="11"/>
        <v>1</v>
      </c>
      <c r="X64" s="104">
        <v>0</v>
      </c>
      <c r="Y64" s="104"/>
      <c r="Z64" s="104">
        <v>0.97011829000000005</v>
      </c>
      <c r="AA64" s="104">
        <v>0.99520693000000005</v>
      </c>
      <c r="AB64" s="104">
        <v>0.89347204000000002</v>
      </c>
      <c r="AC64" s="104">
        <v>0.99941928700000005</v>
      </c>
      <c r="AD64" s="104">
        <f t="shared" si="12"/>
        <v>0.96455413675000012</v>
      </c>
      <c r="AE64" s="104">
        <f t="shared" si="13"/>
        <v>1</v>
      </c>
      <c r="AF64" s="104">
        <v>1</v>
      </c>
      <c r="AG64" s="104"/>
      <c r="AH64" s="104">
        <v>4.3621159999999999E-2</v>
      </c>
      <c r="AI64" s="104">
        <v>1.8350350000000001E-2</v>
      </c>
      <c r="AJ64" s="104">
        <v>0.34655429999999998</v>
      </c>
      <c r="AK64" s="104">
        <v>3.7816698599999997E-2</v>
      </c>
      <c r="AL64" s="104">
        <f t="shared" si="14"/>
        <v>0.11158562714999999</v>
      </c>
      <c r="AM64" s="104">
        <f t="shared" si="15"/>
        <v>0</v>
      </c>
      <c r="AN64" s="104">
        <v>0</v>
      </c>
      <c r="AO64" s="104"/>
      <c r="AP64" s="104">
        <v>0.48591598000000003</v>
      </c>
      <c r="AQ64" s="104">
        <v>0.95123513999999998</v>
      </c>
      <c r="AR64" s="104">
        <v>0.68280384999999999</v>
      </c>
      <c r="AS64" s="104">
        <v>0.88650499999999999</v>
      </c>
      <c r="AT64" s="104">
        <f t="shared" si="16"/>
        <v>0.75161499250000008</v>
      </c>
      <c r="AU64" s="104">
        <f t="shared" si="17"/>
        <v>1</v>
      </c>
      <c r="AV64" s="104">
        <v>0</v>
      </c>
      <c r="AW64" s="104"/>
      <c r="AX64" s="104">
        <v>0.99906501700000006</v>
      </c>
      <c r="AY64" s="104">
        <v>0.99999647400000002</v>
      </c>
      <c r="AZ64" s="104">
        <v>0.88099291000000002</v>
      </c>
      <c r="BA64" s="104">
        <v>1</v>
      </c>
      <c r="BB64" s="104">
        <f t="shared" si="18"/>
        <v>0.97001360024999994</v>
      </c>
      <c r="BC64" s="104">
        <f t="shared" si="19"/>
        <v>1</v>
      </c>
      <c r="BD64" s="104">
        <v>1</v>
      </c>
      <c r="BE64" s="104"/>
      <c r="BF64" s="104">
        <v>0.46747402999999998</v>
      </c>
      <c r="BG64" s="104">
        <v>0.97389524999999999</v>
      </c>
      <c r="BH64" s="104">
        <v>0.48418962999999998</v>
      </c>
      <c r="BI64" s="104">
        <v>6.4099390000000006E-2</v>
      </c>
      <c r="BJ64" s="104">
        <f t="shared" si="20"/>
        <v>0.49741457499999997</v>
      </c>
      <c r="BK64" s="104">
        <f t="shared" si="21"/>
        <v>0</v>
      </c>
      <c r="BL64" s="104">
        <v>1</v>
      </c>
      <c r="BM64" s="104"/>
      <c r="BN64" s="104">
        <v>0.99999996000000002</v>
      </c>
      <c r="BO64" s="104">
        <v>0.96808017000000002</v>
      </c>
      <c r="BP64" s="104">
        <v>0.91621284000000003</v>
      </c>
      <c r="BQ64" s="104">
        <v>0.99999207700000003</v>
      </c>
      <c r="BR64" s="104">
        <f t="shared" si="22"/>
        <v>0.97107126175000003</v>
      </c>
      <c r="BS64" s="104">
        <f t="shared" si="23"/>
        <v>1</v>
      </c>
      <c r="BT64" s="104">
        <v>1</v>
      </c>
      <c r="BU64" s="104"/>
      <c r="BV64" s="104">
        <v>0.24763871000000001</v>
      </c>
      <c r="BW64" s="104">
        <v>0.47208244999999999</v>
      </c>
      <c r="BX64" s="104">
        <v>0.29051587000000001</v>
      </c>
      <c r="BY64" s="104">
        <v>0.105712889</v>
      </c>
      <c r="BZ64" s="104">
        <f t="shared" si="24"/>
        <v>0.27898747974999999</v>
      </c>
      <c r="CA64" s="104">
        <f t="shared" si="25"/>
        <v>0</v>
      </c>
      <c r="CB64" s="104">
        <v>1</v>
      </c>
      <c r="CC64" s="104"/>
      <c r="CD64" s="89"/>
      <c r="CE64" s="89"/>
    </row>
    <row r="65" spans="1:83" x14ac:dyDescent="0.35">
      <c r="A65" s="104"/>
      <c r="B65" s="104">
        <v>0.104084123</v>
      </c>
      <c r="C65" s="104">
        <v>0.91889708999999997</v>
      </c>
      <c r="D65" s="104">
        <v>0.58155718000000001</v>
      </c>
      <c r="E65" s="104">
        <v>0.89100893000000003</v>
      </c>
      <c r="F65" s="104">
        <f t="shared" si="6"/>
        <v>0.62388683074999995</v>
      </c>
      <c r="G65" s="104">
        <f t="shared" si="7"/>
        <v>1</v>
      </c>
      <c r="H65" s="104">
        <v>1</v>
      </c>
      <c r="I65" s="104"/>
      <c r="J65" s="104">
        <v>1.9415459999999999E-2</v>
      </c>
      <c r="K65" s="104">
        <v>2.0991030000000001E-2</v>
      </c>
      <c r="L65" s="104">
        <v>0.20612468</v>
      </c>
      <c r="M65" s="104">
        <v>8.1637929999999997E-2</v>
      </c>
      <c r="N65" s="104">
        <f t="shared" si="8"/>
        <v>8.2042274999999998E-2</v>
      </c>
      <c r="O65" s="104">
        <f t="shared" si="9"/>
        <v>0</v>
      </c>
      <c r="P65" s="104">
        <v>0</v>
      </c>
      <c r="Q65" s="104"/>
      <c r="R65" s="104">
        <v>0.94200945000000003</v>
      </c>
      <c r="S65" s="104">
        <v>0.99592623999999996</v>
      </c>
      <c r="T65" s="104">
        <v>0.68957526000000002</v>
      </c>
      <c r="U65" s="104">
        <v>0.99999999399999995</v>
      </c>
      <c r="V65" s="104">
        <f t="shared" si="10"/>
        <v>0.90687773599999999</v>
      </c>
      <c r="W65" s="104">
        <f t="shared" si="11"/>
        <v>1</v>
      </c>
      <c r="X65" s="104">
        <v>1</v>
      </c>
      <c r="Y65" s="104"/>
      <c r="Z65" s="104">
        <v>0.13070552999999999</v>
      </c>
      <c r="AA65" s="104">
        <v>0.22864197</v>
      </c>
      <c r="AB65" s="104">
        <v>0.35331258999999998</v>
      </c>
      <c r="AC65" s="104">
        <v>8.7365517599999998E-2</v>
      </c>
      <c r="AD65" s="104">
        <f t="shared" si="12"/>
        <v>0.20000640189999999</v>
      </c>
      <c r="AE65" s="104">
        <f t="shared" si="13"/>
        <v>0</v>
      </c>
      <c r="AF65" s="104">
        <v>0</v>
      </c>
      <c r="AG65" s="104"/>
      <c r="AH65" s="104">
        <v>0.99061860999999996</v>
      </c>
      <c r="AI65" s="104">
        <v>0.88258250999999999</v>
      </c>
      <c r="AJ65" s="104">
        <v>0.73226608000000004</v>
      </c>
      <c r="AK65" s="104">
        <v>0.99814811800000003</v>
      </c>
      <c r="AL65" s="104">
        <f t="shared" si="14"/>
        <v>0.90090382950000003</v>
      </c>
      <c r="AM65" s="104">
        <f t="shared" si="15"/>
        <v>1</v>
      </c>
      <c r="AN65" s="104">
        <v>1</v>
      </c>
      <c r="AO65" s="104"/>
      <c r="AP65" s="104">
        <v>9.1292390000000001E-2</v>
      </c>
      <c r="AQ65" s="104">
        <v>0.29979644</v>
      </c>
      <c r="AR65" s="104">
        <v>0.38148791999999998</v>
      </c>
      <c r="AS65" s="104">
        <v>0.61825686999999996</v>
      </c>
      <c r="AT65" s="104">
        <f t="shared" si="16"/>
        <v>0.347708405</v>
      </c>
      <c r="AU65" s="104">
        <f t="shared" si="17"/>
        <v>0</v>
      </c>
      <c r="AV65" s="104">
        <v>1</v>
      </c>
      <c r="AW65" s="104"/>
      <c r="AX65" s="104">
        <v>0.65367083000000004</v>
      </c>
      <c r="AY65" s="104">
        <v>0.99998640299999997</v>
      </c>
      <c r="AZ65" s="104">
        <v>0.86349312</v>
      </c>
      <c r="BA65" s="104">
        <v>1</v>
      </c>
      <c r="BB65" s="104">
        <f t="shared" si="18"/>
        <v>0.87928758824999997</v>
      </c>
      <c r="BC65" s="104">
        <f t="shared" si="19"/>
        <v>1</v>
      </c>
      <c r="BD65" s="104">
        <v>1</v>
      </c>
      <c r="BE65" s="104"/>
      <c r="BF65" s="104">
        <v>0.99914035999999995</v>
      </c>
      <c r="BG65" s="104">
        <v>0.98563341000000004</v>
      </c>
      <c r="BH65" s="104">
        <v>0.76780166999999999</v>
      </c>
      <c r="BI65" s="104">
        <v>0.89712508999999996</v>
      </c>
      <c r="BJ65" s="104">
        <f t="shared" si="20"/>
        <v>0.9124251324999999</v>
      </c>
      <c r="BK65" s="104">
        <f t="shared" si="21"/>
        <v>1</v>
      </c>
      <c r="BL65" s="104">
        <v>1</v>
      </c>
      <c r="BM65" s="104"/>
      <c r="BN65" s="104">
        <v>0.96212960000000003</v>
      </c>
      <c r="BO65" s="104">
        <v>0.99614590999999997</v>
      </c>
      <c r="BP65" s="104">
        <v>0.78086215000000003</v>
      </c>
      <c r="BQ65" s="104">
        <v>0.99970939800000003</v>
      </c>
      <c r="BR65" s="104">
        <f t="shared" si="22"/>
        <v>0.93471176450000004</v>
      </c>
      <c r="BS65" s="104">
        <f t="shared" si="23"/>
        <v>1</v>
      </c>
      <c r="BT65" s="104">
        <v>1</v>
      </c>
      <c r="BU65" s="104"/>
      <c r="BV65" s="104">
        <v>0.96059251999999995</v>
      </c>
      <c r="BW65" s="104">
        <v>0.97773151000000003</v>
      </c>
      <c r="BX65" s="104">
        <v>0.75879642999999997</v>
      </c>
      <c r="BY65" s="104">
        <v>0.99999879999999997</v>
      </c>
      <c r="BZ65" s="104">
        <f t="shared" si="24"/>
        <v>0.924279815</v>
      </c>
      <c r="CA65" s="104">
        <f t="shared" si="25"/>
        <v>1</v>
      </c>
      <c r="CB65" s="104">
        <v>0</v>
      </c>
      <c r="CC65" s="104"/>
      <c r="CD65" s="89"/>
      <c r="CE65" s="89"/>
    </row>
    <row r="66" spans="1:83" x14ac:dyDescent="0.35">
      <c r="A66" s="104"/>
      <c r="B66" s="104">
        <v>0.93269368100000005</v>
      </c>
      <c r="C66" s="104">
        <v>0.89237339999999998</v>
      </c>
      <c r="D66" s="104">
        <v>0.68742170000000002</v>
      </c>
      <c r="E66" s="104">
        <v>0.66403213999999999</v>
      </c>
      <c r="F66" s="104">
        <f t="shared" si="6"/>
        <v>0.79413023024999996</v>
      </c>
      <c r="G66" s="104">
        <f t="shared" si="7"/>
        <v>1</v>
      </c>
      <c r="H66" s="104">
        <v>1</v>
      </c>
      <c r="I66" s="104"/>
      <c r="J66" s="104">
        <v>0.32318509000000001</v>
      </c>
      <c r="K66" s="104">
        <v>0.92924784999999999</v>
      </c>
      <c r="L66" s="104">
        <v>0.48109309</v>
      </c>
      <c r="M66" s="104">
        <v>0.77796268000000002</v>
      </c>
      <c r="N66" s="104">
        <f t="shared" si="8"/>
        <v>0.62787217750000002</v>
      </c>
      <c r="O66" s="104">
        <f t="shared" si="9"/>
        <v>1</v>
      </c>
      <c r="P66" s="104">
        <v>1</v>
      </c>
      <c r="Q66" s="104"/>
      <c r="R66" s="104">
        <v>0.99813996999999999</v>
      </c>
      <c r="S66" s="104">
        <v>0.87740784999999999</v>
      </c>
      <c r="T66" s="104">
        <v>0.71705099999999999</v>
      </c>
      <c r="U66" s="104">
        <v>0.99999961000000004</v>
      </c>
      <c r="V66" s="104">
        <f t="shared" si="10"/>
        <v>0.89814960750000006</v>
      </c>
      <c r="W66" s="104">
        <f t="shared" si="11"/>
        <v>1</v>
      </c>
      <c r="X66" s="104">
        <v>1</v>
      </c>
      <c r="Y66" s="104"/>
      <c r="Z66" s="104">
        <v>0.26802619999999999</v>
      </c>
      <c r="AA66" s="104">
        <v>7.953673E-2</v>
      </c>
      <c r="AB66" s="104">
        <v>0.13314825</v>
      </c>
      <c r="AC66" s="104">
        <v>6.3555227700000001E-3</v>
      </c>
      <c r="AD66" s="104">
        <f t="shared" si="12"/>
        <v>0.12176667569250001</v>
      </c>
      <c r="AE66" s="104">
        <f t="shared" si="13"/>
        <v>0</v>
      </c>
      <c r="AF66" s="104">
        <v>0</v>
      </c>
      <c r="AG66" s="104"/>
      <c r="AH66" s="104">
        <v>0.96682002</v>
      </c>
      <c r="AI66" s="104">
        <v>0.97524754000000002</v>
      </c>
      <c r="AJ66" s="104">
        <v>0.64998268000000003</v>
      </c>
      <c r="AK66" s="104">
        <v>0.999085267</v>
      </c>
      <c r="AL66" s="104">
        <f t="shared" si="14"/>
        <v>0.89778387674999993</v>
      </c>
      <c r="AM66" s="104">
        <f t="shared" si="15"/>
        <v>1</v>
      </c>
      <c r="AN66" s="104">
        <v>1</v>
      </c>
      <c r="AO66" s="104"/>
      <c r="AP66" s="104">
        <v>0.61009024999999995</v>
      </c>
      <c r="AQ66" s="104">
        <v>0.96684532000000001</v>
      </c>
      <c r="AR66" s="104">
        <v>0.70974048999999995</v>
      </c>
      <c r="AS66" s="104">
        <v>0.87664240000000004</v>
      </c>
      <c r="AT66" s="104">
        <f t="shared" si="16"/>
        <v>0.79082961499999993</v>
      </c>
      <c r="AU66" s="104">
        <f t="shared" si="17"/>
        <v>1</v>
      </c>
      <c r="AV66" s="104">
        <v>1</v>
      </c>
      <c r="AW66" s="104"/>
      <c r="AX66" s="104">
        <v>4.2474671200000002E-4</v>
      </c>
      <c r="AY66" s="104">
        <v>7.7189070200000002E-4</v>
      </c>
      <c r="AZ66" s="104">
        <v>0.13433044999999999</v>
      </c>
      <c r="BA66" s="104">
        <v>9.1096740800000006E-11</v>
      </c>
      <c r="BB66" s="104">
        <f t="shared" si="18"/>
        <v>3.3881771876274183E-2</v>
      </c>
      <c r="BC66" s="104">
        <f t="shared" si="19"/>
        <v>0</v>
      </c>
      <c r="BD66" s="104">
        <v>1</v>
      </c>
      <c r="BE66" s="104"/>
      <c r="BF66" s="104">
        <v>0.96156169999999996</v>
      </c>
      <c r="BG66" s="104">
        <v>0.98710469000000001</v>
      </c>
      <c r="BH66" s="104">
        <v>0.78134172000000002</v>
      </c>
      <c r="BI66" s="104">
        <v>0.96404646000000005</v>
      </c>
      <c r="BJ66" s="104">
        <f t="shared" si="20"/>
        <v>0.92351364250000001</v>
      </c>
      <c r="BK66" s="104">
        <f t="shared" si="21"/>
        <v>1</v>
      </c>
      <c r="BL66" s="104">
        <v>1</v>
      </c>
      <c r="BM66" s="104"/>
      <c r="BN66" s="104">
        <v>0.90833180999999996</v>
      </c>
      <c r="BO66" s="104">
        <v>0.98628492000000001</v>
      </c>
      <c r="BP66" s="104">
        <v>0.78253061999999995</v>
      </c>
      <c r="BQ66" s="104">
        <v>0.99945210100000004</v>
      </c>
      <c r="BR66" s="104">
        <f t="shared" si="22"/>
        <v>0.9191498627500001</v>
      </c>
      <c r="BS66" s="104">
        <f t="shared" si="23"/>
        <v>1</v>
      </c>
      <c r="BT66" s="104">
        <v>1</v>
      </c>
      <c r="BU66" s="104"/>
      <c r="BV66" s="104">
        <v>0.99997188000000004</v>
      </c>
      <c r="BW66" s="104">
        <v>0.99999948999999999</v>
      </c>
      <c r="BX66" s="104">
        <v>0.94326007000000001</v>
      </c>
      <c r="BY66" s="104">
        <v>1</v>
      </c>
      <c r="BZ66" s="104">
        <f t="shared" si="24"/>
        <v>0.98580785999999998</v>
      </c>
      <c r="CA66" s="104">
        <f t="shared" si="25"/>
        <v>1</v>
      </c>
      <c r="CB66" s="104">
        <v>0</v>
      </c>
      <c r="CC66" s="104"/>
      <c r="CD66" s="89"/>
      <c r="CE66" s="89"/>
    </row>
    <row r="67" spans="1:83" x14ac:dyDescent="0.35">
      <c r="A67" s="104"/>
      <c r="B67" s="104">
        <v>0.61564879100000003</v>
      </c>
      <c r="C67" s="104">
        <v>0.98750340999999997</v>
      </c>
      <c r="D67" s="104">
        <v>0.88717206000000004</v>
      </c>
      <c r="E67" s="104">
        <v>0.97508030999999995</v>
      </c>
      <c r="F67" s="104">
        <f t="shared" si="6"/>
        <v>0.86635114275000003</v>
      </c>
      <c r="G67" s="104">
        <f t="shared" si="7"/>
        <v>1</v>
      </c>
      <c r="H67" s="104">
        <v>1</v>
      </c>
      <c r="I67" s="104"/>
      <c r="J67" s="104">
        <v>0.82060635000000004</v>
      </c>
      <c r="K67" s="104">
        <v>0.82788799000000002</v>
      </c>
      <c r="L67" s="104">
        <v>0.63364187000000005</v>
      </c>
      <c r="M67" s="104">
        <v>0.8032222</v>
      </c>
      <c r="N67" s="104">
        <f t="shared" si="8"/>
        <v>0.7713396025</v>
      </c>
      <c r="O67" s="104">
        <f t="shared" si="9"/>
        <v>1</v>
      </c>
      <c r="P67" s="104">
        <v>1</v>
      </c>
      <c r="Q67" s="104"/>
      <c r="R67" s="104">
        <v>5.0067000000000002E-3</v>
      </c>
      <c r="S67" s="104">
        <v>2.6782250000000001E-2</v>
      </c>
      <c r="T67" s="104">
        <v>0.20720316999999999</v>
      </c>
      <c r="U67" s="104">
        <v>1.63888904E-10</v>
      </c>
      <c r="V67" s="104">
        <f t="shared" si="10"/>
        <v>5.9748030040972226E-2</v>
      </c>
      <c r="W67" s="104">
        <f t="shared" si="11"/>
        <v>0</v>
      </c>
      <c r="X67" s="104">
        <v>0</v>
      </c>
      <c r="Y67" s="104"/>
      <c r="Z67" s="104">
        <v>0.99966378</v>
      </c>
      <c r="AA67" s="104">
        <v>0.98830213</v>
      </c>
      <c r="AB67" s="104">
        <v>0.96508302999999995</v>
      </c>
      <c r="AC67" s="104">
        <v>0.99978414800000004</v>
      </c>
      <c r="AD67" s="104">
        <f t="shared" si="12"/>
        <v>0.98820827200000005</v>
      </c>
      <c r="AE67" s="104">
        <f t="shared" si="13"/>
        <v>1</v>
      </c>
      <c r="AF67" s="104">
        <v>1</v>
      </c>
      <c r="AG67" s="104"/>
      <c r="AH67" s="104">
        <v>0.99404163000000001</v>
      </c>
      <c r="AI67" s="104">
        <v>0.98269925999999996</v>
      </c>
      <c r="AJ67" s="104">
        <v>0.85218930000000004</v>
      </c>
      <c r="AK67" s="104">
        <v>0.99832198500000002</v>
      </c>
      <c r="AL67" s="104">
        <f t="shared" si="14"/>
        <v>0.95681304374999998</v>
      </c>
      <c r="AM67" s="104">
        <f t="shared" si="15"/>
        <v>1</v>
      </c>
      <c r="AN67" s="104">
        <v>1</v>
      </c>
      <c r="AO67" s="104"/>
      <c r="AP67" s="104">
        <v>0.62891938000000003</v>
      </c>
      <c r="AQ67" s="104">
        <v>0.86132726999999998</v>
      </c>
      <c r="AR67" s="104">
        <v>0.61160506000000003</v>
      </c>
      <c r="AS67" s="104">
        <v>0.82975047999999996</v>
      </c>
      <c r="AT67" s="104">
        <f t="shared" si="16"/>
        <v>0.7329005475</v>
      </c>
      <c r="AU67" s="104">
        <f t="shared" si="17"/>
        <v>1</v>
      </c>
      <c r="AV67" s="104">
        <v>1</v>
      </c>
      <c r="AW67" s="104"/>
      <c r="AX67" s="104">
        <v>0.63898209399999994</v>
      </c>
      <c r="AY67" s="104">
        <v>0.81371811699999996</v>
      </c>
      <c r="AZ67" s="104">
        <v>0.57447084999999998</v>
      </c>
      <c r="BA67" s="104">
        <v>0.98343973399999995</v>
      </c>
      <c r="BB67" s="104">
        <f t="shared" si="18"/>
        <v>0.75265269874999996</v>
      </c>
      <c r="BC67" s="104">
        <f t="shared" si="19"/>
        <v>1</v>
      </c>
      <c r="BD67" s="104">
        <v>0</v>
      </c>
      <c r="BE67" s="104"/>
      <c r="BF67" s="104">
        <v>0.97032046000000005</v>
      </c>
      <c r="BG67" s="104">
        <v>0.98466686999999997</v>
      </c>
      <c r="BH67" s="104">
        <v>0.85961416999999996</v>
      </c>
      <c r="BI67" s="104">
        <v>0.96456072000000004</v>
      </c>
      <c r="BJ67" s="104">
        <f t="shared" si="20"/>
        <v>0.94479055500000009</v>
      </c>
      <c r="BK67" s="104">
        <f t="shared" si="21"/>
        <v>1</v>
      </c>
      <c r="BL67" s="104">
        <v>1</v>
      </c>
      <c r="BM67" s="104"/>
      <c r="BN67" s="104">
        <v>0.87713962000000001</v>
      </c>
      <c r="BO67" s="104">
        <v>0.96517763000000001</v>
      </c>
      <c r="BP67" s="104">
        <v>0.68991848</v>
      </c>
      <c r="BQ67" s="104">
        <v>0.99902784099999997</v>
      </c>
      <c r="BR67" s="104">
        <f t="shared" si="22"/>
        <v>0.88281589275000005</v>
      </c>
      <c r="BS67" s="104">
        <f t="shared" si="23"/>
        <v>1</v>
      </c>
      <c r="BT67" s="104">
        <v>1</v>
      </c>
      <c r="BU67" s="104"/>
      <c r="BV67" s="104">
        <v>0.27287456999999998</v>
      </c>
      <c r="BW67" s="104">
        <v>0.10071363999999999</v>
      </c>
      <c r="BX67" s="104">
        <v>0.26884205</v>
      </c>
      <c r="BY67" s="104">
        <v>5.1312288499999997E-8</v>
      </c>
      <c r="BZ67" s="104">
        <f t="shared" si="24"/>
        <v>0.16060757782807214</v>
      </c>
      <c r="CA67" s="104">
        <f t="shared" si="25"/>
        <v>0</v>
      </c>
      <c r="CB67" s="104">
        <v>0</v>
      </c>
      <c r="CC67" s="104"/>
      <c r="CD67" s="89"/>
      <c r="CE67" s="89"/>
    </row>
    <row r="68" spans="1:83" x14ac:dyDescent="0.35">
      <c r="A68" s="104"/>
      <c r="B68" s="104">
        <v>0.99867056399999998</v>
      </c>
      <c r="C68" s="104">
        <v>0.99064764000000005</v>
      </c>
      <c r="D68" s="104">
        <v>0.87272780000000005</v>
      </c>
      <c r="E68" s="104">
        <v>0.97943102000000004</v>
      </c>
      <c r="F68" s="104">
        <f t="shared" si="6"/>
        <v>0.96036925599999989</v>
      </c>
      <c r="G68" s="104">
        <f t="shared" si="7"/>
        <v>1</v>
      </c>
      <c r="H68" s="104">
        <v>1</v>
      </c>
      <c r="I68" s="104"/>
      <c r="J68" s="104">
        <v>1.414606E-2</v>
      </c>
      <c r="K68" s="104">
        <v>5.9660919999999999E-2</v>
      </c>
      <c r="L68" s="104">
        <v>0.23535961</v>
      </c>
      <c r="M68" s="104">
        <v>1.248115E-2</v>
      </c>
      <c r="N68" s="104">
        <f t="shared" si="8"/>
        <v>8.0411935000000004E-2</v>
      </c>
      <c r="O68" s="104">
        <f t="shared" si="9"/>
        <v>0</v>
      </c>
      <c r="P68" s="104">
        <v>0</v>
      </c>
      <c r="Q68" s="104"/>
      <c r="R68" s="104">
        <v>0.80238644999999997</v>
      </c>
      <c r="S68" s="104">
        <v>0.94667743999999998</v>
      </c>
      <c r="T68" s="104">
        <v>0.57542154000000001</v>
      </c>
      <c r="U68" s="104">
        <v>1.3914371700000001E-2</v>
      </c>
      <c r="V68" s="104">
        <f t="shared" si="10"/>
        <v>0.58459995042500001</v>
      </c>
      <c r="W68" s="104">
        <f t="shared" si="11"/>
        <v>1</v>
      </c>
      <c r="X68" s="104">
        <v>1</v>
      </c>
      <c r="Y68" s="104"/>
      <c r="Z68" s="104">
        <v>0.84692162999999998</v>
      </c>
      <c r="AA68" s="104">
        <v>0.98542704999999997</v>
      </c>
      <c r="AB68" s="104">
        <v>0.79689074000000004</v>
      </c>
      <c r="AC68" s="104">
        <v>0.99678517799999999</v>
      </c>
      <c r="AD68" s="104">
        <f t="shared" si="12"/>
        <v>0.90650614950000008</v>
      </c>
      <c r="AE68" s="104">
        <f t="shared" si="13"/>
        <v>1</v>
      </c>
      <c r="AF68" s="104">
        <v>1</v>
      </c>
      <c r="AG68" s="104"/>
      <c r="AH68" s="104">
        <v>9.6289089999999994E-2</v>
      </c>
      <c r="AI68" s="104">
        <v>8.3183179999999995E-2</v>
      </c>
      <c r="AJ68" s="104">
        <v>0.29660730000000002</v>
      </c>
      <c r="AK68" s="104">
        <v>8.3832928000000001E-2</v>
      </c>
      <c r="AL68" s="104">
        <f t="shared" si="14"/>
        <v>0.1399781245</v>
      </c>
      <c r="AM68" s="104">
        <f t="shared" si="15"/>
        <v>0</v>
      </c>
      <c r="AN68" s="104">
        <v>1</v>
      </c>
      <c r="AO68" s="104"/>
      <c r="AP68" s="104">
        <v>0.72076238999999998</v>
      </c>
      <c r="AQ68" s="104">
        <v>0.92566877000000003</v>
      </c>
      <c r="AR68" s="104">
        <v>0.78049192000000001</v>
      </c>
      <c r="AS68" s="104">
        <v>0.92147361999999999</v>
      </c>
      <c r="AT68" s="104">
        <f t="shared" si="16"/>
        <v>0.83709917499999997</v>
      </c>
      <c r="AU68" s="104">
        <f t="shared" si="17"/>
        <v>1</v>
      </c>
      <c r="AV68" s="104">
        <v>1</v>
      </c>
      <c r="AW68" s="104"/>
      <c r="AX68" s="104">
        <v>1.21843039E-2</v>
      </c>
      <c r="AY68" s="104">
        <v>5.4204573899999997E-2</v>
      </c>
      <c r="AZ68" s="104">
        <v>0.45601471999999998</v>
      </c>
      <c r="BA68" s="104">
        <v>3.3859929999999998E-8</v>
      </c>
      <c r="BB68" s="104">
        <f t="shared" si="18"/>
        <v>0.13060090791498249</v>
      </c>
      <c r="BC68" s="104">
        <f t="shared" si="19"/>
        <v>0</v>
      </c>
      <c r="BD68" s="104">
        <v>0</v>
      </c>
      <c r="BE68" s="104"/>
      <c r="BF68" s="104">
        <v>0.94076192000000003</v>
      </c>
      <c r="BG68" s="104">
        <v>0.96548957000000002</v>
      </c>
      <c r="BH68" s="104">
        <v>0.82494292000000002</v>
      </c>
      <c r="BI68" s="104">
        <v>0.65237809000000002</v>
      </c>
      <c r="BJ68" s="104">
        <f t="shared" si="20"/>
        <v>0.84589312500000002</v>
      </c>
      <c r="BK68" s="104">
        <f t="shared" si="21"/>
        <v>1</v>
      </c>
      <c r="BL68" s="104">
        <v>1</v>
      </c>
      <c r="BM68" s="104"/>
      <c r="BN68" s="104">
        <v>0.99962645999999999</v>
      </c>
      <c r="BO68" s="104">
        <v>0.99428824000000005</v>
      </c>
      <c r="BP68" s="104">
        <v>0.95334127000000002</v>
      </c>
      <c r="BQ68" s="104">
        <v>0.99990633500000003</v>
      </c>
      <c r="BR68" s="104">
        <f t="shared" si="22"/>
        <v>0.98679057625</v>
      </c>
      <c r="BS68" s="104">
        <f t="shared" si="23"/>
        <v>1</v>
      </c>
      <c r="BT68" s="104">
        <v>1</v>
      </c>
      <c r="BU68" s="104"/>
      <c r="BV68" s="104">
        <v>0.96271624</v>
      </c>
      <c r="BW68" s="104">
        <v>0.98258573000000005</v>
      </c>
      <c r="BX68" s="104">
        <v>0.91640476000000004</v>
      </c>
      <c r="BY68" s="104">
        <v>0.99999998999999995</v>
      </c>
      <c r="BZ68" s="104">
        <f t="shared" si="24"/>
        <v>0.96542667999999998</v>
      </c>
      <c r="CA68" s="104">
        <f t="shared" si="25"/>
        <v>1</v>
      </c>
      <c r="CB68" s="104">
        <v>1</v>
      </c>
      <c r="CC68" s="104"/>
      <c r="CD68" s="89"/>
      <c r="CE68" s="89"/>
    </row>
    <row r="69" spans="1:83" x14ac:dyDescent="0.35">
      <c r="A69" s="104"/>
      <c r="B69" s="104">
        <v>0.99999999299999998</v>
      </c>
      <c r="C69" s="104">
        <v>0.99482484000000004</v>
      </c>
      <c r="D69" s="104">
        <v>0.96625737</v>
      </c>
      <c r="E69" s="104">
        <v>0.99736384</v>
      </c>
      <c r="F69" s="104">
        <f t="shared" si="6"/>
        <v>0.98961151075000009</v>
      </c>
      <c r="G69" s="104">
        <f t="shared" si="7"/>
        <v>1</v>
      </c>
      <c r="H69" s="104">
        <v>1</v>
      </c>
      <c r="I69" s="104"/>
      <c r="J69" s="104">
        <v>0.92267027000000001</v>
      </c>
      <c r="K69" s="104">
        <v>0.93596228999999997</v>
      </c>
      <c r="L69" s="104">
        <v>0.72077068</v>
      </c>
      <c r="M69" s="104">
        <v>0.99008481999999998</v>
      </c>
      <c r="N69" s="104">
        <f t="shared" si="8"/>
        <v>0.89237201499999996</v>
      </c>
      <c r="O69" s="104">
        <f t="shared" si="9"/>
        <v>1</v>
      </c>
      <c r="P69" s="104">
        <v>1</v>
      </c>
      <c r="Q69" s="104"/>
      <c r="R69" s="104">
        <v>0.97861162999999995</v>
      </c>
      <c r="S69" s="104">
        <v>0.99717040999999995</v>
      </c>
      <c r="T69" s="104">
        <v>0.83178715999999997</v>
      </c>
      <c r="U69" s="104">
        <v>0.99999999900000003</v>
      </c>
      <c r="V69" s="104">
        <f t="shared" si="10"/>
        <v>0.95189229974999989</v>
      </c>
      <c r="W69" s="104">
        <f t="shared" si="11"/>
        <v>1</v>
      </c>
      <c r="X69" s="104">
        <v>1</v>
      </c>
      <c r="Y69" s="104"/>
      <c r="Z69" s="104">
        <v>0.26218246000000001</v>
      </c>
      <c r="AA69" s="104">
        <v>0.11461431</v>
      </c>
      <c r="AB69" s="104">
        <v>0.20403455000000001</v>
      </c>
      <c r="AC69" s="104">
        <v>3.4324426000000002E-3</v>
      </c>
      <c r="AD69" s="104">
        <f t="shared" si="12"/>
        <v>0.14606594065</v>
      </c>
      <c r="AE69" s="104">
        <f t="shared" si="13"/>
        <v>0</v>
      </c>
      <c r="AF69" s="104">
        <v>1</v>
      </c>
      <c r="AG69" s="104"/>
      <c r="AH69" s="104">
        <v>0.99998191999999997</v>
      </c>
      <c r="AI69" s="104">
        <v>0.99451232000000001</v>
      </c>
      <c r="AJ69" s="104">
        <v>0.96086996000000002</v>
      </c>
      <c r="AK69" s="104">
        <v>0.99998423199999997</v>
      </c>
      <c r="AL69" s="104">
        <f t="shared" si="14"/>
        <v>0.98883710800000002</v>
      </c>
      <c r="AM69" s="104">
        <f t="shared" si="15"/>
        <v>1</v>
      </c>
      <c r="AN69" s="104">
        <v>1</v>
      </c>
      <c r="AO69" s="104"/>
      <c r="AP69" s="104">
        <v>0.88455070999999996</v>
      </c>
      <c r="AQ69" s="104">
        <v>0.97048557000000002</v>
      </c>
      <c r="AR69" s="104">
        <v>0.70242353000000002</v>
      </c>
      <c r="AS69" s="104">
        <v>0.92517353999999996</v>
      </c>
      <c r="AT69" s="104">
        <f t="shared" si="16"/>
        <v>0.87065833749999999</v>
      </c>
      <c r="AU69" s="104">
        <f t="shared" si="17"/>
        <v>1</v>
      </c>
      <c r="AV69" s="104">
        <v>1</v>
      </c>
      <c r="AW69" s="104"/>
      <c r="AX69" s="104">
        <v>0.99887384800000001</v>
      </c>
      <c r="AY69" s="104">
        <v>0.99999887799999998</v>
      </c>
      <c r="AZ69" s="104">
        <v>0.76112515000000003</v>
      </c>
      <c r="BA69" s="104">
        <v>3.6999504699999999E-3</v>
      </c>
      <c r="BB69" s="104">
        <f t="shared" si="18"/>
        <v>0.69092445661750002</v>
      </c>
      <c r="BC69" s="104">
        <f t="shared" si="19"/>
        <v>1</v>
      </c>
      <c r="BD69" s="104">
        <v>1</v>
      </c>
      <c r="BE69" s="104"/>
      <c r="BF69" s="104">
        <v>0.99998301000000001</v>
      </c>
      <c r="BG69" s="104">
        <v>0.99451568000000001</v>
      </c>
      <c r="BH69" s="104">
        <v>0.94341025999999995</v>
      </c>
      <c r="BI69" s="104">
        <v>0.98980027999999998</v>
      </c>
      <c r="BJ69" s="104">
        <f t="shared" si="20"/>
        <v>0.9819273074999999</v>
      </c>
      <c r="BK69" s="104">
        <f t="shared" si="21"/>
        <v>1</v>
      </c>
      <c r="BL69" s="104">
        <v>0</v>
      </c>
      <c r="BM69" s="104"/>
      <c r="BN69" s="104">
        <v>0.44739509</v>
      </c>
      <c r="BO69" s="104">
        <v>0.13015655000000001</v>
      </c>
      <c r="BP69" s="104">
        <v>0.47986645999999999</v>
      </c>
      <c r="BQ69" s="104">
        <v>0.40065287300000002</v>
      </c>
      <c r="BR69" s="104">
        <f t="shared" si="22"/>
        <v>0.36451774325000003</v>
      </c>
      <c r="BS69" s="104">
        <f t="shared" si="23"/>
        <v>0</v>
      </c>
      <c r="BT69" s="104">
        <v>0</v>
      </c>
      <c r="BU69" s="104"/>
      <c r="BV69" s="104">
        <v>0.94882217999999996</v>
      </c>
      <c r="BW69" s="104">
        <v>0.98790058999999997</v>
      </c>
      <c r="BX69" s="104">
        <v>0.90344703000000004</v>
      </c>
      <c r="BY69" s="104">
        <v>0.99999963599999997</v>
      </c>
      <c r="BZ69" s="104">
        <f t="shared" si="24"/>
        <v>0.96004235900000001</v>
      </c>
      <c r="CA69" s="104">
        <f t="shared" si="25"/>
        <v>1</v>
      </c>
      <c r="CB69" s="104">
        <v>1</v>
      </c>
      <c r="CC69" s="104"/>
      <c r="CD69" s="89"/>
      <c r="CE69" s="89"/>
    </row>
    <row r="70" spans="1:83" x14ac:dyDescent="0.35">
      <c r="A70" s="104"/>
      <c r="B70" s="104">
        <v>0.986626844</v>
      </c>
      <c r="C70" s="104">
        <v>0.99639040000000001</v>
      </c>
      <c r="D70" s="104">
        <v>0.72765599000000003</v>
      </c>
      <c r="E70" s="104">
        <v>0.97200006000000005</v>
      </c>
      <c r="F70" s="104">
        <f t="shared" si="6"/>
        <v>0.92066832350000005</v>
      </c>
      <c r="G70" s="104">
        <f t="shared" si="7"/>
        <v>1</v>
      </c>
      <c r="H70" s="104">
        <v>1</v>
      </c>
      <c r="I70" s="104"/>
      <c r="J70" s="104">
        <v>0.91832133999999999</v>
      </c>
      <c r="K70" s="104">
        <v>0.98029208000000001</v>
      </c>
      <c r="L70" s="104">
        <v>0.66879202999999998</v>
      </c>
      <c r="M70" s="104">
        <v>0.85109215999999999</v>
      </c>
      <c r="N70" s="104">
        <f t="shared" si="8"/>
        <v>0.85462440249999994</v>
      </c>
      <c r="O70" s="104">
        <f t="shared" si="9"/>
        <v>1</v>
      </c>
      <c r="P70" s="104">
        <v>1</v>
      </c>
      <c r="Q70" s="104"/>
      <c r="R70" s="104">
        <v>1.296227E-2</v>
      </c>
      <c r="S70" s="104">
        <v>7.8809790000000005E-2</v>
      </c>
      <c r="T70" s="104">
        <v>0.14225048000000001</v>
      </c>
      <c r="U70" s="104">
        <v>1.0325656E-6</v>
      </c>
      <c r="V70" s="104">
        <f t="shared" si="10"/>
        <v>5.8505893141399999E-2</v>
      </c>
      <c r="W70" s="104">
        <f t="shared" si="11"/>
        <v>0</v>
      </c>
      <c r="X70" s="104">
        <v>1</v>
      </c>
      <c r="Y70" s="104"/>
      <c r="Z70" s="104">
        <v>0.56954196999999995</v>
      </c>
      <c r="AA70" s="104">
        <v>0.69942629999999995</v>
      </c>
      <c r="AB70" s="104">
        <v>0.47936753999999998</v>
      </c>
      <c r="AC70" s="104">
        <v>0.96312131999999995</v>
      </c>
      <c r="AD70" s="104">
        <f t="shared" si="12"/>
        <v>0.67786428249999986</v>
      </c>
      <c r="AE70" s="104">
        <f t="shared" si="13"/>
        <v>1</v>
      </c>
      <c r="AF70" s="104">
        <v>1</v>
      </c>
      <c r="AG70" s="104"/>
      <c r="AH70" s="104">
        <v>0.72540557000000006</v>
      </c>
      <c r="AI70" s="104">
        <v>0.94166874</v>
      </c>
      <c r="AJ70" s="104">
        <v>0.81765182000000003</v>
      </c>
      <c r="AK70" s="104">
        <v>0.99325807799999999</v>
      </c>
      <c r="AL70" s="104">
        <f t="shared" si="14"/>
        <v>0.86949605200000013</v>
      </c>
      <c r="AM70" s="104">
        <f t="shared" si="15"/>
        <v>1</v>
      </c>
      <c r="AN70" s="104">
        <v>1</v>
      </c>
      <c r="AO70" s="104"/>
      <c r="AP70" s="104">
        <v>0.91695716999999999</v>
      </c>
      <c r="AQ70" s="104">
        <v>0.93641132999999999</v>
      </c>
      <c r="AR70" s="104">
        <v>0.75781279999999995</v>
      </c>
      <c r="AS70" s="104">
        <v>0.91567092999999999</v>
      </c>
      <c r="AT70" s="104">
        <f t="shared" si="16"/>
        <v>0.88171305750000006</v>
      </c>
      <c r="AU70" s="104">
        <f t="shared" si="17"/>
        <v>1</v>
      </c>
      <c r="AV70" s="104">
        <v>1</v>
      </c>
      <c r="AW70" s="104"/>
      <c r="AX70" s="104">
        <v>0.99999947300000003</v>
      </c>
      <c r="AY70" s="104">
        <v>0.99521520399999996</v>
      </c>
      <c r="AZ70" s="104">
        <v>0.93584339000000005</v>
      </c>
      <c r="BA70" s="104">
        <v>0.99999997799999996</v>
      </c>
      <c r="BB70" s="104">
        <f t="shared" si="18"/>
        <v>0.98276451124999997</v>
      </c>
      <c r="BC70" s="104">
        <f t="shared" si="19"/>
        <v>1</v>
      </c>
      <c r="BD70" s="104">
        <v>1</v>
      </c>
      <c r="BE70" s="104"/>
      <c r="BF70" s="104">
        <v>0.15752650000000001</v>
      </c>
      <c r="BG70" s="104">
        <v>0.20712177000000001</v>
      </c>
      <c r="BH70" s="104">
        <v>0.39038791</v>
      </c>
      <c r="BI70" s="104">
        <v>9.7694710000000004E-2</v>
      </c>
      <c r="BJ70" s="104">
        <f t="shared" si="20"/>
        <v>0.2131827225</v>
      </c>
      <c r="BK70" s="104">
        <f t="shared" si="21"/>
        <v>0</v>
      </c>
      <c r="BL70" s="104">
        <v>1</v>
      </c>
      <c r="BM70" s="104"/>
      <c r="BN70" s="104">
        <v>0.99902449000000004</v>
      </c>
      <c r="BO70" s="104">
        <v>0.99527491000000001</v>
      </c>
      <c r="BP70" s="104">
        <v>0.86215648</v>
      </c>
      <c r="BQ70" s="104">
        <v>0.99978883600000001</v>
      </c>
      <c r="BR70" s="104">
        <f t="shared" si="22"/>
        <v>0.96406117899999999</v>
      </c>
      <c r="BS70" s="104">
        <f t="shared" si="23"/>
        <v>1</v>
      </c>
      <c r="BT70" s="104">
        <v>1</v>
      </c>
      <c r="BU70" s="104"/>
      <c r="BV70" s="104">
        <v>0.98188439000000005</v>
      </c>
      <c r="BW70" s="104">
        <v>0.99138999999999999</v>
      </c>
      <c r="BX70" s="104">
        <v>0.87102363999999999</v>
      </c>
      <c r="BY70" s="104">
        <v>0.99999021600000004</v>
      </c>
      <c r="BZ70" s="104">
        <f t="shared" si="24"/>
        <v>0.96107206150000002</v>
      </c>
      <c r="CA70" s="104">
        <f t="shared" si="25"/>
        <v>1</v>
      </c>
      <c r="CB70" s="104">
        <v>1</v>
      </c>
      <c r="CC70" s="104"/>
      <c r="CD70" s="89"/>
      <c r="CE70" s="89"/>
    </row>
    <row r="71" spans="1:83" x14ac:dyDescent="0.35">
      <c r="A71" s="104"/>
      <c r="B71" s="104">
        <v>0.96517231599999997</v>
      </c>
      <c r="C71" s="104">
        <v>0.99522717999999999</v>
      </c>
      <c r="D71" s="104">
        <v>0.73376297000000001</v>
      </c>
      <c r="E71" s="104">
        <v>0.96991581000000004</v>
      </c>
      <c r="F71" s="104">
        <f t="shared" si="6"/>
        <v>0.91601956899999992</v>
      </c>
      <c r="G71" s="104">
        <f t="shared" si="7"/>
        <v>1</v>
      </c>
      <c r="H71" s="104">
        <v>1</v>
      </c>
      <c r="I71" s="104"/>
      <c r="J71" s="104">
        <v>0.94270569000000004</v>
      </c>
      <c r="K71" s="104">
        <v>0.99998946</v>
      </c>
      <c r="L71" s="104">
        <v>0.91622793999999996</v>
      </c>
      <c r="M71" s="104">
        <v>0.98716057000000001</v>
      </c>
      <c r="N71" s="104">
        <f t="shared" si="8"/>
        <v>0.96152091500000003</v>
      </c>
      <c r="O71" s="104">
        <f t="shared" si="9"/>
        <v>1</v>
      </c>
      <c r="P71" s="104">
        <v>1</v>
      </c>
      <c r="Q71" s="104"/>
      <c r="R71" s="104">
        <v>4.1752100000000004E-3</v>
      </c>
      <c r="S71" s="104">
        <v>5.4943249999999999E-2</v>
      </c>
      <c r="T71" s="104">
        <v>0.11377400999999999</v>
      </c>
      <c r="U71" s="104">
        <v>9.4810267599999999E-8</v>
      </c>
      <c r="V71" s="104">
        <f t="shared" si="10"/>
        <v>4.32231412025669E-2</v>
      </c>
      <c r="W71" s="104">
        <f t="shared" si="11"/>
        <v>0</v>
      </c>
      <c r="X71" s="104">
        <v>0</v>
      </c>
      <c r="Y71" s="104"/>
      <c r="Z71" s="104">
        <v>0.77523573000000001</v>
      </c>
      <c r="AA71" s="104">
        <v>0.97163931000000003</v>
      </c>
      <c r="AB71" s="104">
        <v>0.85396114000000001</v>
      </c>
      <c r="AC71" s="104">
        <v>0.99834339299999997</v>
      </c>
      <c r="AD71" s="104">
        <f t="shared" si="12"/>
        <v>0.89979489324999995</v>
      </c>
      <c r="AE71" s="104">
        <f t="shared" si="13"/>
        <v>1</v>
      </c>
      <c r="AF71" s="104">
        <v>1</v>
      </c>
      <c r="AG71" s="104"/>
      <c r="AH71" s="104">
        <v>0.77158863</v>
      </c>
      <c r="AI71" s="104">
        <v>0.59512989999999999</v>
      </c>
      <c r="AJ71" s="104">
        <v>0.78783760000000003</v>
      </c>
      <c r="AK71" s="104">
        <v>0.89907347299999996</v>
      </c>
      <c r="AL71" s="104">
        <f t="shared" si="14"/>
        <v>0.76340740075000002</v>
      </c>
      <c r="AM71" s="104">
        <f t="shared" si="15"/>
        <v>1</v>
      </c>
      <c r="AN71" s="104">
        <v>1</v>
      </c>
      <c r="AO71" s="104"/>
      <c r="AP71" s="104">
        <v>0.89514811000000005</v>
      </c>
      <c r="AQ71" s="104">
        <v>0.97747587000000002</v>
      </c>
      <c r="AR71" s="104">
        <v>0.81024313999999997</v>
      </c>
      <c r="AS71" s="104">
        <v>0.89770791999999999</v>
      </c>
      <c r="AT71" s="104">
        <f t="shared" si="16"/>
        <v>0.89514376000000007</v>
      </c>
      <c r="AU71" s="104">
        <f t="shared" si="17"/>
        <v>1</v>
      </c>
      <c r="AV71" s="104">
        <v>1</v>
      </c>
      <c r="AW71" s="104"/>
      <c r="AX71" s="104">
        <v>0.99156186800000001</v>
      </c>
      <c r="AY71" s="104">
        <v>0.99999468300000005</v>
      </c>
      <c r="AZ71" s="104">
        <v>0.82938515999999995</v>
      </c>
      <c r="BA71" s="104">
        <v>0.99999999900000003</v>
      </c>
      <c r="BB71" s="104">
        <f t="shared" si="18"/>
        <v>0.9552354274999999</v>
      </c>
      <c r="BC71" s="104">
        <f t="shared" si="19"/>
        <v>1</v>
      </c>
      <c r="BD71" s="104">
        <v>1</v>
      </c>
      <c r="BE71" s="104"/>
      <c r="BF71" s="104">
        <v>0.37929619999999997</v>
      </c>
      <c r="BG71" s="104">
        <v>0.21944474999999999</v>
      </c>
      <c r="BH71" s="104">
        <v>0.41686113000000002</v>
      </c>
      <c r="BI71" s="104">
        <v>0.19353588999999999</v>
      </c>
      <c r="BJ71" s="104">
        <f t="shared" si="20"/>
        <v>0.30228449249999995</v>
      </c>
      <c r="BK71" s="104">
        <f t="shared" si="21"/>
        <v>0</v>
      </c>
      <c r="BL71" s="104">
        <v>1</v>
      </c>
      <c r="BM71" s="104"/>
      <c r="BN71" s="104">
        <v>0.98170312000000004</v>
      </c>
      <c r="BO71" s="104">
        <v>0.97882259999999999</v>
      </c>
      <c r="BP71" s="104">
        <v>0.79367759999999998</v>
      </c>
      <c r="BQ71" s="104">
        <v>0.99898138000000003</v>
      </c>
      <c r="BR71" s="104">
        <f t="shared" si="22"/>
        <v>0.93829617500000007</v>
      </c>
      <c r="BS71" s="104">
        <f t="shared" si="23"/>
        <v>1</v>
      </c>
      <c r="BT71" s="104">
        <v>1</v>
      </c>
      <c r="BU71" s="104"/>
      <c r="BV71" s="104">
        <v>0.99965419</v>
      </c>
      <c r="BW71" s="104">
        <v>0.98612310000000003</v>
      </c>
      <c r="BX71" s="104">
        <v>0.95693578999999995</v>
      </c>
      <c r="BY71" s="104">
        <v>0.999999996</v>
      </c>
      <c r="BZ71" s="104">
        <f t="shared" si="24"/>
        <v>0.985678269</v>
      </c>
      <c r="CA71" s="104">
        <f t="shared" si="25"/>
        <v>1</v>
      </c>
      <c r="CB71" s="104">
        <v>1</v>
      </c>
      <c r="CC71" s="104"/>
      <c r="CD71" s="89"/>
      <c r="CE71" s="89"/>
    </row>
    <row r="72" spans="1:83" x14ac:dyDescent="0.35">
      <c r="A72" s="104"/>
      <c r="B72" s="104">
        <v>8.9766408700000003E-4</v>
      </c>
      <c r="C72" s="104">
        <v>3.6398399999999997E-2</v>
      </c>
      <c r="D72" s="104">
        <v>9.1144069999999994E-2</v>
      </c>
      <c r="E72" s="104">
        <v>4.1166769999999998E-2</v>
      </c>
      <c r="F72" s="104">
        <f t="shared" si="6"/>
        <v>4.2401726021749998E-2</v>
      </c>
      <c r="G72" s="104">
        <f t="shared" si="7"/>
        <v>0</v>
      </c>
      <c r="H72" s="104">
        <v>0</v>
      </c>
      <c r="I72" s="104"/>
      <c r="J72" s="104">
        <v>0.99970647999999995</v>
      </c>
      <c r="K72" s="104">
        <v>0.88013216999999999</v>
      </c>
      <c r="L72" s="104">
        <v>0.85382926000000003</v>
      </c>
      <c r="M72" s="104">
        <v>0.99491452999999996</v>
      </c>
      <c r="N72" s="104">
        <f t="shared" si="8"/>
        <v>0.93214560999999996</v>
      </c>
      <c r="O72" s="104">
        <f t="shared" si="9"/>
        <v>1</v>
      </c>
      <c r="P72" s="104">
        <v>1</v>
      </c>
      <c r="Q72" s="104"/>
      <c r="R72" s="104">
        <v>0.67289452000000005</v>
      </c>
      <c r="S72" s="104">
        <v>0.77608779000000006</v>
      </c>
      <c r="T72" s="104">
        <v>0.56642671</v>
      </c>
      <c r="U72" s="104">
        <v>0.99999992999999998</v>
      </c>
      <c r="V72" s="104">
        <f t="shared" si="10"/>
        <v>0.75385223749999997</v>
      </c>
      <c r="W72" s="104">
        <f t="shared" si="11"/>
        <v>1</v>
      </c>
      <c r="X72" s="104">
        <v>1</v>
      </c>
      <c r="Y72" s="104"/>
      <c r="Z72" s="104">
        <v>0.65543496000000001</v>
      </c>
      <c r="AA72" s="104">
        <v>0.64588456000000005</v>
      </c>
      <c r="AB72" s="104">
        <v>0.76748254000000005</v>
      </c>
      <c r="AC72" s="104">
        <v>0.99828638800000002</v>
      </c>
      <c r="AD72" s="104">
        <f t="shared" si="12"/>
        <v>0.76677211200000006</v>
      </c>
      <c r="AE72" s="104">
        <f t="shared" si="13"/>
        <v>1</v>
      </c>
      <c r="AF72" s="104">
        <v>1</v>
      </c>
      <c r="AG72" s="104"/>
      <c r="AH72" s="104">
        <v>0.99552816</v>
      </c>
      <c r="AI72" s="104">
        <v>0.90058284</v>
      </c>
      <c r="AJ72" s="104">
        <v>0.45070476999999998</v>
      </c>
      <c r="AK72" s="104">
        <v>0.99965354299999998</v>
      </c>
      <c r="AL72" s="104">
        <f t="shared" si="14"/>
        <v>0.83661732825000001</v>
      </c>
      <c r="AM72" s="104">
        <f t="shared" si="15"/>
        <v>1</v>
      </c>
      <c r="AN72" s="104">
        <v>1</v>
      </c>
      <c r="AO72" s="104"/>
      <c r="AP72" s="104">
        <v>0.11647697</v>
      </c>
      <c r="AQ72" s="104">
        <v>5.4446759999999997E-2</v>
      </c>
      <c r="AR72" s="104">
        <v>0.13077206999999999</v>
      </c>
      <c r="AS72" s="104">
        <v>3.2447990000000003E-2</v>
      </c>
      <c r="AT72" s="104">
        <f t="shared" si="16"/>
        <v>8.3535947499999985E-2</v>
      </c>
      <c r="AU72" s="104">
        <f t="shared" si="17"/>
        <v>0</v>
      </c>
      <c r="AV72" s="104">
        <v>0</v>
      </c>
      <c r="AW72" s="104"/>
      <c r="AX72" s="104">
        <v>4.7693520699999999E-2</v>
      </c>
      <c r="AY72" s="104">
        <v>4.9515006700000003E-2</v>
      </c>
      <c r="AZ72" s="104">
        <v>0.14975736000000001</v>
      </c>
      <c r="BA72" s="104">
        <v>8.5836431199999994E-9</v>
      </c>
      <c r="BB72" s="104">
        <f t="shared" si="18"/>
        <v>6.1741473995910783E-2</v>
      </c>
      <c r="BC72" s="104">
        <f t="shared" si="19"/>
        <v>0</v>
      </c>
      <c r="BD72" s="104">
        <v>1</v>
      </c>
      <c r="BE72" s="104"/>
      <c r="BF72" s="104">
        <v>0.99985290999999998</v>
      </c>
      <c r="BG72" s="104">
        <v>0.98788260000000006</v>
      </c>
      <c r="BH72" s="104">
        <v>0.89957940000000003</v>
      </c>
      <c r="BI72" s="104">
        <v>0.92109099000000005</v>
      </c>
      <c r="BJ72" s="104">
        <f t="shared" si="20"/>
        <v>0.95210147500000009</v>
      </c>
      <c r="BK72" s="104">
        <f t="shared" si="21"/>
        <v>1</v>
      </c>
      <c r="BL72" s="104">
        <v>1</v>
      </c>
      <c r="BM72" s="104"/>
      <c r="BN72" s="104">
        <v>0.90281341000000004</v>
      </c>
      <c r="BO72" s="104">
        <v>0.94319569999999997</v>
      </c>
      <c r="BP72" s="104">
        <v>0.87811110999999997</v>
      </c>
      <c r="BQ72" s="104">
        <v>0.99984220000000001</v>
      </c>
      <c r="BR72" s="104">
        <f t="shared" si="22"/>
        <v>0.93099060500000008</v>
      </c>
      <c r="BS72" s="104">
        <f t="shared" si="23"/>
        <v>1</v>
      </c>
      <c r="BT72" s="104">
        <v>1</v>
      </c>
      <c r="BU72" s="104"/>
      <c r="BV72" s="104">
        <v>0.98527609000000005</v>
      </c>
      <c r="BW72" s="104">
        <v>0.99439931000000004</v>
      </c>
      <c r="BX72" s="104">
        <v>0.93042840000000004</v>
      </c>
      <c r="BY72" s="104">
        <v>1</v>
      </c>
      <c r="BZ72" s="104">
        <f t="shared" si="24"/>
        <v>0.97752594999999998</v>
      </c>
      <c r="CA72" s="104">
        <f t="shared" si="25"/>
        <v>1</v>
      </c>
      <c r="CB72" s="104">
        <v>1</v>
      </c>
      <c r="CC72" s="104"/>
      <c r="CD72" s="89"/>
      <c r="CE72" s="89"/>
    </row>
    <row r="73" spans="1:83" x14ac:dyDescent="0.35">
      <c r="A73" s="104"/>
      <c r="B73" s="104">
        <v>0.99999600600000005</v>
      </c>
      <c r="C73" s="104">
        <v>0.99731451000000004</v>
      </c>
      <c r="D73" s="104">
        <v>0.96990973000000003</v>
      </c>
      <c r="E73" s="104">
        <v>0.99479019999999996</v>
      </c>
      <c r="F73" s="104">
        <f t="shared" si="6"/>
        <v>0.99050261149999996</v>
      </c>
      <c r="G73" s="104">
        <f t="shared" si="7"/>
        <v>1</v>
      </c>
      <c r="H73" s="104">
        <v>1</v>
      </c>
      <c r="I73" s="104"/>
      <c r="J73" s="104">
        <v>8.8041159999999993E-2</v>
      </c>
      <c r="K73" s="104">
        <v>2.3867949999999999E-2</v>
      </c>
      <c r="L73" s="104">
        <v>0.18213582</v>
      </c>
      <c r="M73" s="104">
        <v>0.37141679999999999</v>
      </c>
      <c r="N73" s="104">
        <f t="shared" si="8"/>
        <v>0.16636543249999999</v>
      </c>
      <c r="O73" s="104">
        <f t="shared" si="9"/>
        <v>0</v>
      </c>
      <c r="P73" s="104">
        <v>0</v>
      </c>
      <c r="Q73" s="104"/>
      <c r="R73" s="104">
        <v>0.97961441999999999</v>
      </c>
      <c r="S73" s="104">
        <v>0.97110207999999998</v>
      </c>
      <c r="T73" s="104">
        <v>0.84495348000000003</v>
      </c>
      <c r="U73" s="104">
        <v>0.999999996</v>
      </c>
      <c r="V73" s="104">
        <f t="shared" si="10"/>
        <v>0.94891749400000003</v>
      </c>
      <c r="W73" s="104">
        <f t="shared" si="11"/>
        <v>1</v>
      </c>
      <c r="X73" s="104">
        <v>1</v>
      </c>
      <c r="Y73" s="104"/>
      <c r="Z73" s="104">
        <v>0.26550820000000003</v>
      </c>
      <c r="AA73" s="104">
        <v>0.90890788</v>
      </c>
      <c r="AB73" s="104">
        <v>0.80778868999999998</v>
      </c>
      <c r="AC73" s="104">
        <v>0.99117401199999999</v>
      </c>
      <c r="AD73" s="104">
        <f t="shared" si="12"/>
        <v>0.74334469550000004</v>
      </c>
      <c r="AE73" s="104">
        <f t="shared" si="13"/>
        <v>1</v>
      </c>
      <c r="AF73" s="104">
        <v>1</v>
      </c>
      <c r="AG73" s="104"/>
      <c r="AH73" s="104">
        <v>0.98529929000000005</v>
      </c>
      <c r="AI73" s="104">
        <v>0.98874918000000001</v>
      </c>
      <c r="AJ73" s="104">
        <v>0.81153682000000005</v>
      </c>
      <c r="AK73" s="104">
        <v>0.99990309700000002</v>
      </c>
      <c r="AL73" s="104">
        <f t="shared" si="14"/>
        <v>0.94637209675</v>
      </c>
      <c r="AM73" s="104">
        <f t="shared" si="15"/>
        <v>1</v>
      </c>
      <c r="AN73" s="104">
        <v>1</v>
      </c>
      <c r="AO73" s="104"/>
      <c r="AP73" s="104">
        <v>0.73500387</v>
      </c>
      <c r="AQ73" s="104">
        <v>0.52087894000000001</v>
      </c>
      <c r="AR73" s="104">
        <v>0.68487403999999996</v>
      </c>
      <c r="AS73" s="104">
        <v>0.75539389000000001</v>
      </c>
      <c r="AT73" s="104">
        <f t="shared" si="16"/>
        <v>0.67403768500000005</v>
      </c>
      <c r="AU73" s="104">
        <f t="shared" si="17"/>
        <v>1</v>
      </c>
      <c r="AV73" s="104">
        <v>0</v>
      </c>
      <c r="AW73" s="104"/>
      <c r="AX73" s="104">
        <v>1.3378390699999999E-3</v>
      </c>
      <c r="AY73" s="104">
        <v>4.4911457299999999E-3</v>
      </c>
      <c r="AZ73" s="104">
        <v>0.29934875999999999</v>
      </c>
      <c r="BA73" s="104">
        <v>2.9766123800000003E-11</v>
      </c>
      <c r="BB73" s="104">
        <f t="shared" si="18"/>
        <v>7.6294436207441529E-2</v>
      </c>
      <c r="BC73" s="104">
        <f t="shared" si="19"/>
        <v>0</v>
      </c>
      <c r="BD73" s="104">
        <v>0</v>
      </c>
      <c r="BE73" s="104"/>
      <c r="BF73" s="104">
        <v>0.98526652000000003</v>
      </c>
      <c r="BG73" s="104">
        <v>0.98634078000000003</v>
      </c>
      <c r="BH73" s="104">
        <v>0.92819717000000002</v>
      </c>
      <c r="BI73" s="104">
        <v>0.96898894000000002</v>
      </c>
      <c r="BJ73" s="104">
        <f t="shared" si="20"/>
        <v>0.96719835250000008</v>
      </c>
      <c r="BK73" s="104">
        <f t="shared" si="21"/>
        <v>1</v>
      </c>
      <c r="BL73" s="104">
        <v>1</v>
      </c>
      <c r="BM73" s="104"/>
      <c r="BN73" s="104">
        <v>0.76228114000000002</v>
      </c>
      <c r="BO73" s="104">
        <v>0.99701764999999998</v>
      </c>
      <c r="BP73" s="104">
        <v>0.49393181000000003</v>
      </c>
      <c r="BQ73" s="104">
        <v>0.62403100499999997</v>
      </c>
      <c r="BR73" s="104">
        <f t="shared" si="22"/>
        <v>0.71931540124999993</v>
      </c>
      <c r="BS73" s="104">
        <f t="shared" si="23"/>
        <v>1</v>
      </c>
      <c r="BT73" s="104">
        <v>1</v>
      </c>
      <c r="BU73" s="104"/>
      <c r="BV73" s="104">
        <v>0.98921892</v>
      </c>
      <c r="BW73" s="104">
        <v>0.99552757999999997</v>
      </c>
      <c r="BX73" s="104">
        <v>0.86275619000000003</v>
      </c>
      <c r="BY73" s="104">
        <v>1</v>
      </c>
      <c r="BZ73" s="104">
        <f t="shared" si="24"/>
        <v>0.96187567249999995</v>
      </c>
      <c r="CA73" s="104">
        <f t="shared" si="25"/>
        <v>1</v>
      </c>
      <c r="CB73" s="104">
        <v>1</v>
      </c>
      <c r="CC73" s="104"/>
      <c r="CD73" s="89"/>
      <c r="CE73" s="89"/>
    </row>
    <row r="74" spans="1:83" x14ac:dyDescent="0.35">
      <c r="A74" s="104"/>
      <c r="B74" s="104">
        <v>0.987981636</v>
      </c>
      <c r="C74" s="104">
        <v>0.98946493000000002</v>
      </c>
      <c r="D74" s="104">
        <v>0.86316097000000003</v>
      </c>
      <c r="E74" s="104">
        <v>0.99797433000000002</v>
      </c>
      <c r="F74" s="104">
        <f t="shared" si="6"/>
        <v>0.95964546650000004</v>
      </c>
      <c r="G74" s="104">
        <f t="shared" si="7"/>
        <v>1</v>
      </c>
      <c r="H74" s="104">
        <v>1</v>
      </c>
      <c r="I74" s="104"/>
      <c r="J74" s="104">
        <v>0.96597836000000004</v>
      </c>
      <c r="K74" s="104">
        <v>0.98865703000000005</v>
      </c>
      <c r="L74" s="104">
        <v>0.71393949999999995</v>
      </c>
      <c r="M74" s="104">
        <v>0.97992016999999998</v>
      </c>
      <c r="N74" s="104">
        <f t="shared" si="8"/>
        <v>0.91212376500000003</v>
      </c>
      <c r="O74" s="104">
        <f t="shared" si="9"/>
        <v>1</v>
      </c>
      <c r="P74" s="104">
        <v>1</v>
      </c>
      <c r="Q74" s="104"/>
      <c r="R74" s="104">
        <v>0.99157653999999995</v>
      </c>
      <c r="S74" s="104">
        <v>0.90390060000000005</v>
      </c>
      <c r="T74" s="104">
        <v>0.42953962000000001</v>
      </c>
      <c r="U74" s="104">
        <v>0.99999998800000001</v>
      </c>
      <c r="V74" s="104">
        <f t="shared" si="10"/>
        <v>0.83125418699999998</v>
      </c>
      <c r="W74" s="104">
        <f t="shared" si="11"/>
        <v>1</v>
      </c>
      <c r="X74" s="104">
        <v>1</v>
      </c>
      <c r="Y74" s="104"/>
      <c r="Z74" s="104">
        <v>0.98812635999999998</v>
      </c>
      <c r="AA74" s="104">
        <v>0.99999293</v>
      </c>
      <c r="AB74" s="104">
        <v>0.84173142999999995</v>
      </c>
      <c r="AC74" s="104">
        <v>0.99971880099999999</v>
      </c>
      <c r="AD74" s="104">
        <f t="shared" si="12"/>
        <v>0.95739238024999995</v>
      </c>
      <c r="AE74" s="104">
        <f t="shared" si="13"/>
        <v>1</v>
      </c>
      <c r="AF74" s="104">
        <v>1</v>
      </c>
      <c r="AG74" s="104"/>
      <c r="AH74" s="104">
        <v>0.99999976000000002</v>
      </c>
      <c r="AI74" s="104">
        <v>0.98793562000000001</v>
      </c>
      <c r="AJ74" s="104">
        <v>0.98799429999999999</v>
      </c>
      <c r="AK74" s="104">
        <v>0.99982378100000002</v>
      </c>
      <c r="AL74" s="104">
        <f t="shared" si="14"/>
        <v>0.99393836525000001</v>
      </c>
      <c r="AM74" s="104">
        <f t="shared" si="15"/>
        <v>1</v>
      </c>
      <c r="AN74" s="104">
        <v>1</v>
      </c>
      <c r="AO74" s="104"/>
      <c r="AP74" s="104">
        <v>0.99100573000000003</v>
      </c>
      <c r="AQ74" s="104">
        <v>0.99470670999999999</v>
      </c>
      <c r="AR74" s="104">
        <v>0.87537655999999997</v>
      </c>
      <c r="AS74" s="104">
        <v>0.96139160999999995</v>
      </c>
      <c r="AT74" s="104">
        <f t="shared" si="16"/>
        <v>0.95562015249999988</v>
      </c>
      <c r="AU74" s="104">
        <f t="shared" si="17"/>
        <v>1</v>
      </c>
      <c r="AV74" s="104">
        <v>1</v>
      </c>
      <c r="AW74" s="104"/>
      <c r="AX74" s="104">
        <v>0.99966301000000002</v>
      </c>
      <c r="AY74" s="104">
        <v>0.99159183500000003</v>
      </c>
      <c r="AZ74" s="104">
        <v>0.83140833000000003</v>
      </c>
      <c r="BA74" s="104">
        <v>0.999999996</v>
      </c>
      <c r="BB74" s="104">
        <f t="shared" si="18"/>
        <v>0.95566579275000008</v>
      </c>
      <c r="BC74" s="104">
        <f t="shared" si="19"/>
        <v>1</v>
      </c>
      <c r="BD74" s="104">
        <v>1</v>
      </c>
      <c r="BE74" s="104"/>
      <c r="BF74" s="104">
        <v>0.99486105999999996</v>
      </c>
      <c r="BG74" s="104">
        <v>0.99999760999999998</v>
      </c>
      <c r="BH74" s="104">
        <v>0.72853352999999998</v>
      </c>
      <c r="BI74" s="104">
        <v>0.98100388000000005</v>
      </c>
      <c r="BJ74" s="104">
        <f t="shared" si="20"/>
        <v>0.92609902000000011</v>
      </c>
      <c r="BK74" s="104">
        <f t="shared" si="21"/>
        <v>1</v>
      </c>
      <c r="BL74" s="104">
        <v>0</v>
      </c>
      <c r="BM74" s="104"/>
      <c r="BN74" s="104">
        <v>1.5292149999999999E-2</v>
      </c>
      <c r="BO74" s="104">
        <v>4.212072E-2</v>
      </c>
      <c r="BP74" s="104">
        <v>0.18529870000000001</v>
      </c>
      <c r="BQ74" s="104">
        <v>1.32717312E-3</v>
      </c>
      <c r="BR74" s="104">
        <f t="shared" si="22"/>
        <v>6.1009685780000003E-2</v>
      </c>
      <c r="BS74" s="104">
        <f t="shared" si="23"/>
        <v>0</v>
      </c>
      <c r="BT74" s="104">
        <v>0</v>
      </c>
      <c r="BU74" s="104"/>
      <c r="BV74" s="104">
        <v>0.95202549999999997</v>
      </c>
      <c r="BW74" s="104">
        <v>0.99073321999999997</v>
      </c>
      <c r="BX74" s="104">
        <v>0.81404885000000005</v>
      </c>
      <c r="BY74" s="104">
        <v>0.99999999299999998</v>
      </c>
      <c r="BZ74" s="104">
        <f t="shared" si="24"/>
        <v>0.93920189075000005</v>
      </c>
      <c r="CA74" s="104">
        <f t="shared" si="25"/>
        <v>1</v>
      </c>
      <c r="CB74" s="104">
        <v>1</v>
      </c>
      <c r="CC74" s="104"/>
      <c r="CD74" s="89"/>
      <c r="CE74" s="89"/>
    </row>
    <row r="75" spans="1:83" x14ac:dyDescent="0.35">
      <c r="A75" s="104"/>
      <c r="B75" s="104">
        <v>0.99113122300000001</v>
      </c>
      <c r="C75" s="104">
        <v>0.99609663999999998</v>
      </c>
      <c r="D75" s="104">
        <v>0.70447992000000004</v>
      </c>
      <c r="E75" s="104">
        <v>0.91693393999999995</v>
      </c>
      <c r="F75" s="104">
        <f t="shared" si="6"/>
        <v>0.90216043074999996</v>
      </c>
      <c r="G75" s="104">
        <f t="shared" si="7"/>
        <v>1</v>
      </c>
      <c r="H75" s="104">
        <v>1</v>
      </c>
      <c r="I75" s="104"/>
      <c r="J75" s="104">
        <v>4.4553710000000003E-2</v>
      </c>
      <c r="K75" s="104">
        <v>0.90078950000000002</v>
      </c>
      <c r="L75" s="104">
        <v>0.76450841000000003</v>
      </c>
      <c r="M75" s="104">
        <v>0.90032248999999998</v>
      </c>
      <c r="N75" s="104">
        <f t="shared" si="8"/>
        <v>0.6525435275</v>
      </c>
      <c r="O75" s="104">
        <f t="shared" si="9"/>
        <v>1</v>
      </c>
      <c r="P75" s="104">
        <v>0</v>
      </c>
      <c r="Q75" s="104"/>
      <c r="R75" s="104">
        <v>0.96554346999999996</v>
      </c>
      <c r="S75" s="104">
        <v>0.98983979</v>
      </c>
      <c r="T75" s="104">
        <v>0.81988068000000003</v>
      </c>
      <c r="U75" s="104">
        <v>0.99999928900000001</v>
      </c>
      <c r="V75" s="104">
        <f t="shared" si="10"/>
        <v>0.94381580725000003</v>
      </c>
      <c r="W75" s="104">
        <f t="shared" si="11"/>
        <v>1</v>
      </c>
      <c r="X75" s="104">
        <v>1</v>
      </c>
      <c r="Y75" s="104"/>
      <c r="Z75" s="104">
        <v>0.68611390999999999</v>
      </c>
      <c r="AA75" s="104">
        <v>0.96473310999999995</v>
      </c>
      <c r="AB75" s="104">
        <v>0.85620518999999995</v>
      </c>
      <c r="AC75" s="104">
        <v>0.99645899400000004</v>
      </c>
      <c r="AD75" s="104">
        <f t="shared" si="12"/>
        <v>0.87587780100000001</v>
      </c>
      <c r="AE75" s="104">
        <f t="shared" si="13"/>
        <v>1</v>
      </c>
      <c r="AF75" s="104">
        <v>1</v>
      </c>
      <c r="AG75" s="104"/>
      <c r="AH75" s="104">
        <v>0.95999732000000004</v>
      </c>
      <c r="AI75" s="104">
        <v>0.97406572000000002</v>
      </c>
      <c r="AJ75" s="104">
        <v>0.87308092999999998</v>
      </c>
      <c r="AK75" s="104">
        <v>0.99980611399999997</v>
      </c>
      <c r="AL75" s="104">
        <f t="shared" si="14"/>
        <v>0.95173752100000009</v>
      </c>
      <c r="AM75" s="104">
        <f t="shared" si="15"/>
        <v>1</v>
      </c>
      <c r="AN75" s="104">
        <v>1</v>
      </c>
      <c r="AO75" s="104"/>
      <c r="AP75" s="104">
        <v>0.99606881000000003</v>
      </c>
      <c r="AQ75" s="104">
        <v>0.99168217000000003</v>
      </c>
      <c r="AR75" s="104">
        <v>0.97272787999999999</v>
      </c>
      <c r="AS75" s="104">
        <v>0.96788980000000002</v>
      </c>
      <c r="AT75" s="104">
        <f t="shared" si="16"/>
        <v>0.98209216499999996</v>
      </c>
      <c r="AU75" s="104">
        <f t="shared" si="17"/>
        <v>1</v>
      </c>
      <c r="AV75" s="104">
        <v>1</v>
      </c>
      <c r="AW75" s="104"/>
      <c r="AX75" s="104">
        <v>2.0852559900000001E-2</v>
      </c>
      <c r="AY75" s="104">
        <v>0.10924740099999999</v>
      </c>
      <c r="AZ75" s="104">
        <v>0.35309446</v>
      </c>
      <c r="BA75" s="104">
        <v>1.3023922700000001E-3</v>
      </c>
      <c r="BB75" s="104">
        <f t="shared" si="18"/>
        <v>0.1211242032925</v>
      </c>
      <c r="BC75" s="104">
        <f t="shared" si="19"/>
        <v>0</v>
      </c>
      <c r="BD75" s="104">
        <v>1</v>
      </c>
      <c r="BE75" s="104"/>
      <c r="BF75" s="104">
        <v>0.99996624000000001</v>
      </c>
      <c r="BG75" s="104">
        <v>0.97731467000000005</v>
      </c>
      <c r="BH75" s="104">
        <v>0.93967747999999995</v>
      </c>
      <c r="BI75" s="104">
        <v>0.99210779000000004</v>
      </c>
      <c r="BJ75" s="104">
        <f t="shared" si="20"/>
        <v>0.97726654499999999</v>
      </c>
      <c r="BK75" s="104">
        <f t="shared" si="21"/>
        <v>1</v>
      </c>
      <c r="BL75" s="104">
        <v>1</v>
      </c>
      <c r="BM75" s="104"/>
      <c r="BN75" s="104">
        <v>0.98987113999999998</v>
      </c>
      <c r="BO75" s="104">
        <v>0.99662737000000001</v>
      </c>
      <c r="BP75" s="104">
        <v>0.77666550000000001</v>
      </c>
      <c r="BQ75" s="104">
        <v>0.99867501000000003</v>
      </c>
      <c r="BR75" s="104">
        <f t="shared" si="22"/>
        <v>0.94045975500000001</v>
      </c>
      <c r="BS75" s="104">
        <f t="shared" si="23"/>
        <v>1</v>
      </c>
      <c r="BT75" s="104">
        <v>1</v>
      </c>
      <c r="BU75" s="104"/>
      <c r="BV75" s="104">
        <v>6.4809229999999995E-2</v>
      </c>
      <c r="BW75" s="104">
        <v>0.1998202</v>
      </c>
      <c r="BX75" s="104">
        <v>0.16297718999999999</v>
      </c>
      <c r="BY75" s="104">
        <v>8.3358627999999998E-6</v>
      </c>
      <c r="BZ75" s="104">
        <f t="shared" si="24"/>
        <v>0.1069037389657</v>
      </c>
      <c r="CA75" s="104">
        <f t="shared" si="25"/>
        <v>0</v>
      </c>
      <c r="CB75" s="104">
        <v>0</v>
      </c>
      <c r="CC75" s="104"/>
      <c r="CD75" s="89"/>
      <c r="CE75" s="89"/>
    </row>
    <row r="76" spans="1:83" x14ac:dyDescent="0.35">
      <c r="A76" s="104"/>
      <c r="B76" s="104">
        <v>0.99999909899999995</v>
      </c>
      <c r="C76" s="104">
        <v>0.99491514999999997</v>
      </c>
      <c r="D76" s="104">
        <v>0.92987196000000005</v>
      </c>
      <c r="E76" s="104">
        <v>0.99324610000000002</v>
      </c>
      <c r="F76" s="104">
        <f t="shared" si="6"/>
        <v>0.97950807724999989</v>
      </c>
      <c r="G76" s="104">
        <f t="shared" si="7"/>
        <v>1</v>
      </c>
      <c r="H76" s="104">
        <v>1</v>
      </c>
      <c r="I76" s="104"/>
      <c r="J76" s="104">
        <v>0.61420313999999998</v>
      </c>
      <c r="K76" s="104">
        <v>0.99419080999999998</v>
      </c>
      <c r="L76" s="104">
        <v>0.64191312</v>
      </c>
      <c r="M76" s="104">
        <v>0.88690206999999999</v>
      </c>
      <c r="N76" s="104">
        <f t="shared" si="8"/>
        <v>0.78430228499999999</v>
      </c>
      <c r="O76" s="104">
        <f t="shared" si="9"/>
        <v>1</v>
      </c>
      <c r="P76" s="104">
        <v>1</v>
      </c>
      <c r="Q76" s="104"/>
      <c r="R76" s="104">
        <v>0.99428863999999995</v>
      </c>
      <c r="S76" s="104">
        <v>0.97537551</v>
      </c>
      <c r="T76" s="104">
        <v>0.71298819000000002</v>
      </c>
      <c r="U76" s="104">
        <v>0.99999990000000005</v>
      </c>
      <c r="V76" s="104">
        <f t="shared" si="10"/>
        <v>0.92066305999999998</v>
      </c>
      <c r="W76" s="104">
        <f t="shared" si="11"/>
        <v>1</v>
      </c>
      <c r="X76" s="104">
        <v>1</v>
      </c>
      <c r="Y76" s="104"/>
      <c r="Z76" s="104">
        <v>0.42391416999999998</v>
      </c>
      <c r="AA76" s="104">
        <v>0.23850850000000001</v>
      </c>
      <c r="AB76" s="104">
        <v>0.66027948000000003</v>
      </c>
      <c r="AC76" s="104">
        <v>0.98186657099999997</v>
      </c>
      <c r="AD76" s="104">
        <f t="shared" si="12"/>
        <v>0.57614218024999997</v>
      </c>
      <c r="AE76" s="104">
        <f t="shared" si="13"/>
        <v>1</v>
      </c>
      <c r="AF76" s="104">
        <v>0</v>
      </c>
      <c r="AG76" s="104"/>
      <c r="AH76" s="104">
        <v>0.99995672999999996</v>
      </c>
      <c r="AI76" s="104">
        <v>0.98112964000000003</v>
      </c>
      <c r="AJ76" s="104">
        <v>0.94552524999999998</v>
      </c>
      <c r="AK76" s="104">
        <v>0.99999428499999998</v>
      </c>
      <c r="AL76" s="104">
        <f t="shared" si="14"/>
        <v>0.98165147625000004</v>
      </c>
      <c r="AM76" s="104">
        <f t="shared" si="15"/>
        <v>1</v>
      </c>
      <c r="AN76" s="104">
        <v>1</v>
      </c>
      <c r="AO76" s="104"/>
      <c r="AP76" s="104">
        <v>0.48591598000000003</v>
      </c>
      <c r="AQ76" s="104">
        <v>0.9513374</v>
      </c>
      <c r="AR76" s="104">
        <v>0.67530385000000004</v>
      </c>
      <c r="AS76" s="104">
        <v>0.88650499999999999</v>
      </c>
      <c r="AT76" s="104">
        <f t="shared" si="16"/>
        <v>0.74976555750000007</v>
      </c>
      <c r="AU76" s="104">
        <f t="shared" si="17"/>
        <v>1</v>
      </c>
      <c r="AV76" s="104">
        <v>0</v>
      </c>
      <c r="AW76" s="104"/>
      <c r="AX76" s="104">
        <v>8.6962096300000004E-4</v>
      </c>
      <c r="AY76" s="104">
        <v>4.3987030699999999E-2</v>
      </c>
      <c r="AZ76" s="104">
        <v>0.27680951999999998</v>
      </c>
      <c r="BA76" s="104">
        <v>1.88398794E-8</v>
      </c>
      <c r="BB76" s="104">
        <f t="shared" si="18"/>
        <v>8.0416547625719842E-2</v>
      </c>
      <c r="BC76" s="104">
        <f t="shared" si="19"/>
        <v>0</v>
      </c>
      <c r="BD76" s="104">
        <v>0</v>
      </c>
      <c r="BE76" s="104"/>
      <c r="BF76" s="104">
        <v>0.32428104000000002</v>
      </c>
      <c r="BG76" s="104">
        <v>0.98289181999999997</v>
      </c>
      <c r="BH76" s="104">
        <v>0.59250219999999998</v>
      </c>
      <c r="BI76" s="104">
        <v>0.27741183000000003</v>
      </c>
      <c r="BJ76" s="104">
        <f t="shared" si="20"/>
        <v>0.5442717225</v>
      </c>
      <c r="BK76" s="104">
        <f t="shared" si="21"/>
        <v>1</v>
      </c>
      <c r="BL76" s="104">
        <v>0</v>
      </c>
      <c r="BM76" s="104"/>
      <c r="BN76" s="104">
        <v>0.40977390000000002</v>
      </c>
      <c r="BO76" s="104">
        <v>9.3118129999999993E-2</v>
      </c>
      <c r="BP76" s="104">
        <v>0.64613429</v>
      </c>
      <c r="BQ76" s="104">
        <v>0.50108812700000005</v>
      </c>
      <c r="BR76" s="104">
        <f t="shared" si="22"/>
        <v>0.41252861175</v>
      </c>
      <c r="BS76" s="104">
        <f t="shared" si="23"/>
        <v>0</v>
      </c>
      <c r="BT76" s="104">
        <v>0</v>
      </c>
      <c r="BU76" s="104"/>
      <c r="BV76" s="104">
        <v>0.99950161999999998</v>
      </c>
      <c r="BW76" s="104">
        <v>0.99086768999999997</v>
      </c>
      <c r="BX76" s="104">
        <v>0.96424969000000005</v>
      </c>
      <c r="BY76" s="104">
        <v>1</v>
      </c>
      <c r="BZ76" s="104">
        <f t="shared" si="24"/>
        <v>0.98865475000000003</v>
      </c>
      <c r="CA76" s="104">
        <f t="shared" si="25"/>
        <v>1</v>
      </c>
      <c r="CB76" s="104">
        <v>1</v>
      </c>
      <c r="CC76" s="104"/>
      <c r="CD76" s="89"/>
      <c r="CE76" s="89"/>
    </row>
    <row r="77" spans="1:83" x14ac:dyDescent="0.35">
      <c r="A77" s="104"/>
      <c r="B77" s="104">
        <v>0.78703021799999995</v>
      </c>
      <c r="C77" s="104">
        <v>0.61926250999999999</v>
      </c>
      <c r="D77" s="104">
        <v>0.62747644999999996</v>
      </c>
      <c r="E77" s="104">
        <v>0.79978336000000005</v>
      </c>
      <c r="F77" s="104">
        <f t="shared" si="6"/>
        <v>0.70838813450000004</v>
      </c>
      <c r="G77" s="104">
        <f t="shared" si="7"/>
        <v>1</v>
      </c>
      <c r="H77" s="104">
        <v>1</v>
      </c>
      <c r="I77" s="104"/>
      <c r="J77" s="104">
        <v>0.80523771</v>
      </c>
      <c r="K77" s="104">
        <v>1</v>
      </c>
      <c r="L77" s="104">
        <v>0.76975625000000003</v>
      </c>
      <c r="M77" s="104">
        <v>0.97380414000000004</v>
      </c>
      <c r="N77" s="104">
        <f t="shared" si="8"/>
        <v>0.88719952499999999</v>
      </c>
      <c r="O77" s="104">
        <f t="shared" si="9"/>
        <v>1</v>
      </c>
      <c r="P77" s="104">
        <v>1</v>
      </c>
      <c r="Q77" s="104"/>
      <c r="R77" s="104">
        <v>2.520321E-2</v>
      </c>
      <c r="S77" s="104">
        <v>5.6088390000000002E-2</v>
      </c>
      <c r="T77" s="104">
        <v>0.12077424</v>
      </c>
      <c r="U77" s="104">
        <v>5.9174046099999999E-9</v>
      </c>
      <c r="V77" s="104">
        <f t="shared" si="10"/>
        <v>5.0516461479351155E-2</v>
      </c>
      <c r="W77" s="104">
        <f t="shared" si="11"/>
        <v>0</v>
      </c>
      <c r="X77" s="104">
        <v>0</v>
      </c>
      <c r="Y77" s="104"/>
      <c r="Z77" s="104">
        <v>0.36421197999999999</v>
      </c>
      <c r="AA77" s="104">
        <v>6.0398800000000002E-2</v>
      </c>
      <c r="AB77" s="104">
        <v>0.75735134000000004</v>
      </c>
      <c r="AC77" s="104">
        <v>6.2630791899999996E-3</v>
      </c>
      <c r="AD77" s="104">
        <f t="shared" si="12"/>
        <v>0.29705629979750003</v>
      </c>
      <c r="AE77" s="104">
        <f t="shared" si="13"/>
        <v>0</v>
      </c>
      <c r="AF77" s="104">
        <v>1</v>
      </c>
      <c r="AG77" s="104"/>
      <c r="AH77" s="104">
        <v>0.99931225000000001</v>
      </c>
      <c r="AI77" s="104">
        <v>0.97801077999999997</v>
      </c>
      <c r="AJ77" s="104">
        <v>0.82073496000000001</v>
      </c>
      <c r="AK77" s="104">
        <v>0.99210788299999997</v>
      </c>
      <c r="AL77" s="104">
        <f t="shared" si="14"/>
        <v>0.94754146825000007</v>
      </c>
      <c r="AM77" s="104">
        <f t="shared" si="15"/>
        <v>1</v>
      </c>
      <c r="AN77" s="104">
        <v>1</v>
      </c>
      <c r="AO77" s="104"/>
      <c r="AP77" s="104">
        <v>0.93628924999999996</v>
      </c>
      <c r="AQ77" s="104">
        <v>0.98049118999999996</v>
      </c>
      <c r="AR77" s="104">
        <v>0.93052975999999998</v>
      </c>
      <c r="AS77" s="104">
        <v>0.96486914000000001</v>
      </c>
      <c r="AT77" s="104">
        <f t="shared" si="16"/>
        <v>0.95304483500000003</v>
      </c>
      <c r="AU77" s="104">
        <f t="shared" si="17"/>
        <v>1</v>
      </c>
      <c r="AV77" s="104">
        <v>1</v>
      </c>
      <c r="AW77" s="104"/>
      <c r="AX77" s="104">
        <v>0.17227936399999999</v>
      </c>
      <c r="AY77" s="104">
        <v>0.27501268000000001</v>
      </c>
      <c r="AZ77" s="104">
        <v>0.24114941000000001</v>
      </c>
      <c r="BA77" s="104">
        <v>1.12313836E-5</v>
      </c>
      <c r="BB77" s="104">
        <f t="shared" si="18"/>
        <v>0.17211317134590001</v>
      </c>
      <c r="BC77" s="104">
        <f t="shared" si="19"/>
        <v>0</v>
      </c>
      <c r="BD77" s="104">
        <v>0</v>
      </c>
      <c r="BE77" s="104"/>
      <c r="BF77" s="104">
        <v>0.98588359000000003</v>
      </c>
      <c r="BG77" s="104">
        <v>0.96374629999999994</v>
      </c>
      <c r="BH77" s="104">
        <v>0.75092223000000002</v>
      </c>
      <c r="BI77" s="104">
        <v>0.96276382000000005</v>
      </c>
      <c r="BJ77" s="104">
        <f t="shared" si="20"/>
        <v>0.9158289850000001</v>
      </c>
      <c r="BK77" s="104">
        <f t="shared" si="21"/>
        <v>1</v>
      </c>
      <c r="BL77" s="104">
        <v>1</v>
      </c>
      <c r="BM77" s="104"/>
      <c r="BN77" s="104">
        <v>0.39304514000000002</v>
      </c>
      <c r="BO77" s="104">
        <v>0.11132374</v>
      </c>
      <c r="BP77" s="104">
        <v>0.42428043999999998</v>
      </c>
      <c r="BQ77" s="104">
        <v>0.20713974199999999</v>
      </c>
      <c r="BR77" s="104">
        <f t="shared" si="22"/>
        <v>0.28394726549999999</v>
      </c>
      <c r="BS77" s="104">
        <f t="shared" si="23"/>
        <v>0</v>
      </c>
      <c r="BT77" s="104">
        <v>1</v>
      </c>
      <c r="BU77" s="104"/>
      <c r="BV77" s="104">
        <v>0.99995911000000004</v>
      </c>
      <c r="BW77" s="104">
        <v>0.99542350999999996</v>
      </c>
      <c r="BX77" s="104">
        <v>0.87235713999999998</v>
      </c>
      <c r="BY77" s="104">
        <v>1</v>
      </c>
      <c r="BZ77" s="104">
        <f t="shared" si="24"/>
        <v>0.96693494000000002</v>
      </c>
      <c r="CA77" s="104">
        <f t="shared" si="25"/>
        <v>1</v>
      </c>
      <c r="CB77" s="104">
        <v>1</v>
      </c>
      <c r="CC77" s="104"/>
      <c r="CD77" s="89"/>
      <c r="CE77" s="89"/>
    </row>
    <row r="78" spans="1:83" x14ac:dyDescent="0.35">
      <c r="A78" s="104"/>
      <c r="B78" s="104">
        <v>0.99996249699999995</v>
      </c>
      <c r="C78" s="104">
        <v>0.99514579999999997</v>
      </c>
      <c r="D78" s="104">
        <v>0.92820442000000003</v>
      </c>
      <c r="E78" s="104">
        <v>0.99754947999999999</v>
      </c>
      <c r="F78" s="104">
        <f t="shared" si="6"/>
        <v>0.98021554924999998</v>
      </c>
      <c r="G78" s="104">
        <f t="shared" si="7"/>
        <v>1</v>
      </c>
      <c r="H78" s="104">
        <v>1</v>
      </c>
      <c r="I78" s="104"/>
      <c r="J78" s="104">
        <v>0.91088970999999996</v>
      </c>
      <c r="K78" s="104">
        <v>0.99652169999999995</v>
      </c>
      <c r="L78" s="104">
        <v>0.75261604000000004</v>
      </c>
      <c r="M78" s="104">
        <v>0.97865089999999999</v>
      </c>
      <c r="N78" s="104">
        <f t="shared" si="8"/>
        <v>0.90966958749999993</v>
      </c>
      <c r="O78" s="104">
        <f t="shared" si="9"/>
        <v>1</v>
      </c>
      <c r="P78" s="104">
        <v>1</v>
      </c>
      <c r="Q78" s="104"/>
      <c r="R78" s="104">
        <v>2.66739E-3</v>
      </c>
      <c r="S78" s="104">
        <v>8.5344790000000004E-2</v>
      </c>
      <c r="T78" s="104">
        <v>0.24512776</v>
      </c>
      <c r="U78" s="104">
        <v>1.34613547E-6</v>
      </c>
      <c r="V78" s="104">
        <f t="shared" si="10"/>
        <v>8.3285321533867501E-2</v>
      </c>
      <c r="W78" s="104">
        <f t="shared" si="11"/>
        <v>0</v>
      </c>
      <c r="X78" s="104">
        <v>0</v>
      </c>
      <c r="Y78" s="104"/>
      <c r="Z78" s="104">
        <v>0.82677462000000002</v>
      </c>
      <c r="AA78" s="104">
        <v>0.97789579999999998</v>
      </c>
      <c r="AB78" s="104">
        <v>0.83779418000000005</v>
      </c>
      <c r="AC78" s="104">
        <v>0.98462028000000001</v>
      </c>
      <c r="AD78" s="104">
        <f t="shared" si="12"/>
        <v>0.90677121999999999</v>
      </c>
      <c r="AE78" s="104">
        <f t="shared" si="13"/>
        <v>1</v>
      </c>
      <c r="AF78" s="104">
        <v>1</v>
      </c>
      <c r="AG78" s="104"/>
      <c r="AH78" s="104">
        <v>0.11946183</v>
      </c>
      <c r="AI78" s="104">
        <v>0.77084428000000005</v>
      </c>
      <c r="AJ78" s="104">
        <v>0.73299312999999999</v>
      </c>
      <c r="AK78" s="104">
        <v>0.61306020299999997</v>
      </c>
      <c r="AL78" s="104">
        <f t="shared" si="14"/>
        <v>0.55908986075</v>
      </c>
      <c r="AM78" s="104">
        <f t="shared" si="15"/>
        <v>1</v>
      </c>
      <c r="AN78" s="104">
        <v>0</v>
      </c>
      <c r="AO78" s="104"/>
      <c r="AP78" s="104">
        <v>0.57373911</v>
      </c>
      <c r="AQ78" s="104">
        <v>0.83526977999999996</v>
      </c>
      <c r="AR78" s="104">
        <v>0.62381538000000003</v>
      </c>
      <c r="AS78" s="104">
        <v>0.74023696000000005</v>
      </c>
      <c r="AT78" s="104">
        <f t="shared" si="16"/>
        <v>0.69326530749999993</v>
      </c>
      <c r="AU78" s="104">
        <f t="shared" si="17"/>
        <v>1</v>
      </c>
      <c r="AV78" s="104">
        <v>1</v>
      </c>
      <c r="AW78" s="104"/>
      <c r="AX78" s="104">
        <v>0.99977479800000002</v>
      </c>
      <c r="AY78" s="104">
        <v>0.99623950400000005</v>
      </c>
      <c r="AZ78" s="104">
        <v>0.76338850000000003</v>
      </c>
      <c r="BA78" s="104">
        <v>0.99999558099999997</v>
      </c>
      <c r="BB78" s="104">
        <f t="shared" si="18"/>
        <v>0.93984959575000004</v>
      </c>
      <c r="BC78" s="104">
        <f t="shared" si="19"/>
        <v>1</v>
      </c>
      <c r="BD78" s="104">
        <v>1</v>
      </c>
      <c r="BE78" s="104"/>
      <c r="BF78" s="104">
        <v>0.98536374000000004</v>
      </c>
      <c r="BG78" s="104">
        <v>0.97783898000000002</v>
      </c>
      <c r="BH78" s="104">
        <v>0.81507932999999999</v>
      </c>
      <c r="BI78" s="104">
        <v>0.97877882000000005</v>
      </c>
      <c r="BJ78" s="104">
        <f t="shared" si="20"/>
        <v>0.93926521750000003</v>
      </c>
      <c r="BK78" s="104">
        <f t="shared" si="21"/>
        <v>1</v>
      </c>
      <c r="BL78" s="104">
        <v>1</v>
      </c>
      <c r="BM78" s="104"/>
      <c r="BN78" s="104">
        <v>0.95387641000000001</v>
      </c>
      <c r="BO78" s="104">
        <v>0.97748478000000005</v>
      </c>
      <c r="BP78" s="104">
        <v>0.70499451000000002</v>
      </c>
      <c r="BQ78" s="104">
        <v>0.99843818699999998</v>
      </c>
      <c r="BR78" s="104">
        <f t="shared" si="22"/>
        <v>0.90869847175000007</v>
      </c>
      <c r="BS78" s="104">
        <f t="shared" si="23"/>
        <v>1</v>
      </c>
      <c r="BT78" s="104">
        <v>1</v>
      </c>
      <c r="BU78" s="104"/>
      <c r="BV78" s="104">
        <v>6.4331500000000003E-3</v>
      </c>
      <c r="BW78" s="104">
        <v>0.18318713</v>
      </c>
      <c r="BX78" s="104">
        <v>0.33030007</v>
      </c>
      <c r="BY78" s="104">
        <v>2.3696309700000002E-9</v>
      </c>
      <c r="BZ78" s="104">
        <f t="shared" si="24"/>
        <v>0.12998008809240774</v>
      </c>
      <c r="CA78" s="104">
        <f t="shared" si="25"/>
        <v>0</v>
      </c>
      <c r="CB78" s="104">
        <v>0</v>
      </c>
      <c r="CC78" s="104"/>
      <c r="CD78" s="89"/>
      <c r="CE78" s="89"/>
    </row>
    <row r="79" spans="1:83" x14ac:dyDescent="0.35">
      <c r="A79" s="104"/>
      <c r="B79" s="104">
        <v>0.35194176900000002</v>
      </c>
      <c r="C79" s="104">
        <v>0.98258593000000005</v>
      </c>
      <c r="D79" s="104">
        <v>0.7744605</v>
      </c>
      <c r="E79" s="104">
        <v>0.83628773000000001</v>
      </c>
      <c r="F79" s="104">
        <f t="shared" si="6"/>
        <v>0.73631898225000003</v>
      </c>
      <c r="G79" s="104">
        <f t="shared" si="7"/>
        <v>1</v>
      </c>
      <c r="H79" s="104">
        <v>1</v>
      </c>
      <c r="I79" s="104"/>
      <c r="J79" s="104">
        <v>0.93681395000000001</v>
      </c>
      <c r="K79" s="104">
        <v>0.60903275000000001</v>
      </c>
      <c r="L79" s="104">
        <v>0.38803809</v>
      </c>
      <c r="M79" s="104">
        <v>0.52155076</v>
      </c>
      <c r="N79" s="104">
        <f t="shared" si="8"/>
        <v>0.61385888749999995</v>
      </c>
      <c r="O79" s="104">
        <f t="shared" si="9"/>
        <v>1</v>
      </c>
      <c r="P79" s="104">
        <v>1</v>
      </c>
      <c r="Q79" s="104"/>
      <c r="R79" s="104">
        <v>0.99957728999999995</v>
      </c>
      <c r="S79" s="104">
        <v>0.99408236000000005</v>
      </c>
      <c r="T79" s="104">
        <v>0.86198589000000003</v>
      </c>
      <c r="U79" s="104">
        <v>0.99999999799999995</v>
      </c>
      <c r="V79" s="104">
        <f t="shared" si="10"/>
        <v>0.96391138450000002</v>
      </c>
      <c r="W79" s="104">
        <f t="shared" si="11"/>
        <v>1</v>
      </c>
      <c r="X79" s="104">
        <v>1</v>
      </c>
      <c r="Y79" s="104"/>
      <c r="Z79" s="104">
        <v>0.97433566999999999</v>
      </c>
      <c r="AA79" s="104">
        <v>0.99341520000000005</v>
      </c>
      <c r="AB79" s="104">
        <v>0.82037959000000005</v>
      </c>
      <c r="AC79" s="104">
        <v>0.99826159999999997</v>
      </c>
      <c r="AD79" s="104">
        <f t="shared" si="12"/>
        <v>0.94659801499999996</v>
      </c>
      <c r="AE79" s="104">
        <f t="shared" si="13"/>
        <v>1</v>
      </c>
      <c r="AF79" s="104">
        <v>0</v>
      </c>
      <c r="AG79" s="104"/>
      <c r="AH79" s="104">
        <v>0.79380854999999995</v>
      </c>
      <c r="AI79" s="104">
        <v>0.96282626999999998</v>
      </c>
      <c r="AJ79" s="104">
        <v>0.83216926999999996</v>
      </c>
      <c r="AK79" s="104">
        <v>0.98402746900000004</v>
      </c>
      <c r="AL79" s="104">
        <f t="shared" si="14"/>
        <v>0.89320788974999998</v>
      </c>
      <c r="AM79" s="104">
        <f t="shared" si="15"/>
        <v>1</v>
      </c>
      <c r="AN79" s="104">
        <v>1</v>
      </c>
      <c r="AO79" s="104"/>
      <c r="AP79" s="104">
        <v>0.70532329000000005</v>
      </c>
      <c r="AQ79" s="104">
        <v>0.95041538999999997</v>
      </c>
      <c r="AR79" s="104">
        <v>0.78716076999999995</v>
      </c>
      <c r="AS79" s="104">
        <v>0.87065698000000002</v>
      </c>
      <c r="AT79" s="104">
        <f t="shared" si="16"/>
        <v>0.82838910750000005</v>
      </c>
      <c r="AU79" s="104">
        <f t="shared" si="17"/>
        <v>1</v>
      </c>
      <c r="AV79" s="104">
        <v>1</v>
      </c>
      <c r="AW79" s="104"/>
      <c r="AX79" s="104">
        <v>0.16088190299999999</v>
      </c>
      <c r="AY79" s="104">
        <v>0.97045888199999997</v>
      </c>
      <c r="AZ79" s="104">
        <v>0.75152618000000004</v>
      </c>
      <c r="BA79" s="104">
        <v>0.99954325799999999</v>
      </c>
      <c r="BB79" s="104">
        <f t="shared" si="18"/>
        <v>0.72060255574999998</v>
      </c>
      <c r="BC79" s="104">
        <f t="shared" si="19"/>
        <v>1</v>
      </c>
      <c r="BD79" s="104">
        <v>0</v>
      </c>
      <c r="BE79" s="104"/>
      <c r="BF79" s="104">
        <v>0.99940094999999995</v>
      </c>
      <c r="BG79" s="104">
        <v>0.98933473999999999</v>
      </c>
      <c r="BH79" s="104">
        <v>0.78083130000000001</v>
      </c>
      <c r="BI79" s="104">
        <v>0.98904031000000003</v>
      </c>
      <c r="BJ79" s="104">
        <f t="shared" si="20"/>
        <v>0.939651825</v>
      </c>
      <c r="BK79" s="104">
        <f t="shared" si="21"/>
        <v>1</v>
      </c>
      <c r="BL79" s="104">
        <v>1</v>
      </c>
      <c r="BM79" s="104"/>
      <c r="BN79" s="104">
        <v>0.58976616999999998</v>
      </c>
      <c r="BO79" s="104">
        <v>0.88202985</v>
      </c>
      <c r="BP79" s="104">
        <v>0.47767405000000002</v>
      </c>
      <c r="BQ79" s="104">
        <v>0.988496496</v>
      </c>
      <c r="BR79" s="104">
        <f t="shared" si="22"/>
        <v>0.73449164150000001</v>
      </c>
      <c r="BS79" s="104">
        <f t="shared" si="23"/>
        <v>1</v>
      </c>
      <c r="BT79" s="104">
        <v>1</v>
      </c>
      <c r="BU79" s="104"/>
      <c r="BV79" s="104">
        <v>1.526868E-2</v>
      </c>
      <c r="BW79" s="104">
        <v>2.1174180000000001E-2</v>
      </c>
      <c r="BX79" s="104">
        <v>0.23044771999999999</v>
      </c>
      <c r="BY79" s="104">
        <v>2.3409274099999999E-7</v>
      </c>
      <c r="BZ79" s="104">
        <f t="shared" si="24"/>
        <v>6.6722703523185253E-2</v>
      </c>
      <c r="CA79" s="104">
        <f t="shared" si="25"/>
        <v>0</v>
      </c>
      <c r="CB79" s="104">
        <v>0</v>
      </c>
      <c r="CC79" s="104"/>
      <c r="CD79" s="89"/>
      <c r="CE79" s="89"/>
    </row>
    <row r="80" spans="1:83" x14ac:dyDescent="0.35">
      <c r="A80" s="104"/>
      <c r="B80" s="104">
        <v>0.88744557999999996</v>
      </c>
      <c r="C80" s="104">
        <v>0.97849624000000002</v>
      </c>
      <c r="D80" s="104">
        <v>0.81093658000000002</v>
      </c>
      <c r="E80" s="104">
        <v>0.97090721000000002</v>
      </c>
      <c r="F80" s="104">
        <f t="shared" si="6"/>
        <v>0.91194640250000003</v>
      </c>
      <c r="G80" s="104">
        <f t="shared" si="7"/>
        <v>1</v>
      </c>
      <c r="H80" s="104">
        <v>1</v>
      </c>
      <c r="I80" s="104"/>
      <c r="J80" s="104">
        <v>0.97527330999999995</v>
      </c>
      <c r="K80" s="104">
        <v>0.96140398000000005</v>
      </c>
      <c r="L80" s="104">
        <v>0.71319233999999998</v>
      </c>
      <c r="M80" s="104">
        <v>0.97816616999999995</v>
      </c>
      <c r="N80" s="104">
        <f t="shared" si="8"/>
        <v>0.90700895000000004</v>
      </c>
      <c r="O80" s="104">
        <f t="shared" si="9"/>
        <v>1</v>
      </c>
      <c r="P80" s="104">
        <v>1</v>
      </c>
      <c r="Q80" s="104"/>
      <c r="R80" s="104">
        <v>0.99998408999999999</v>
      </c>
      <c r="S80" s="104">
        <v>0.99068922999999998</v>
      </c>
      <c r="T80" s="104">
        <v>0.9164523</v>
      </c>
      <c r="U80" s="104">
        <v>1</v>
      </c>
      <c r="V80" s="104">
        <f t="shared" si="10"/>
        <v>0.97678140499999999</v>
      </c>
      <c r="W80" s="104">
        <f t="shared" si="11"/>
        <v>1</v>
      </c>
      <c r="X80" s="104">
        <v>1</v>
      </c>
      <c r="Y80" s="104"/>
      <c r="Z80" s="104">
        <v>0.16684539000000001</v>
      </c>
      <c r="AA80" s="104">
        <v>0.96774731000000003</v>
      </c>
      <c r="AB80" s="104">
        <v>0.73810328999999997</v>
      </c>
      <c r="AC80" s="104">
        <v>0.99566409099999997</v>
      </c>
      <c r="AD80" s="104">
        <f t="shared" si="12"/>
        <v>0.71709002025000002</v>
      </c>
      <c r="AE80" s="104">
        <f t="shared" si="13"/>
        <v>1</v>
      </c>
      <c r="AF80" s="104">
        <v>1</v>
      </c>
      <c r="AG80" s="104"/>
      <c r="AH80" s="104">
        <v>0.98635187999999996</v>
      </c>
      <c r="AI80" s="104">
        <v>0.96527715000000003</v>
      </c>
      <c r="AJ80" s="104">
        <v>0.85928375000000001</v>
      </c>
      <c r="AK80" s="104">
        <v>0.997996247</v>
      </c>
      <c r="AL80" s="104">
        <f t="shared" si="14"/>
        <v>0.95222725674999997</v>
      </c>
      <c r="AM80" s="104">
        <f t="shared" si="15"/>
        <v>1</v>
      </c>
      <c r="AN80" s="104">
        <v>1</v>
      </c>
      <c r="AO80" s="104"/>
      <c r="AP80" s="104">
        <v>0.15683684000000001</v>
      </c>
      <c r="AQ80" s="104">
        <v>0.69038918999999999</v>
      </c>
      <c r="AR80" s="104">
        <v>0.44508353</v>
      </c>
      <c r="AS80" s="104">
        <v>0.79843695000000003</v>
      </c>
      <c r="AT80" s="104">
        <f t="shared" si="16"/>
        <v>0.52268662750000006</v>
      </c>
      <c r="AU80" s="104">
        <f t="shared" si="17"/>
        <v>1</v>
      </c>
      <c r="AV80" s="104">
        <v>1</v>
      </c>
      <c r="AW80" s="104"/>
      <c r="AX80" s="104">
        <v>0.121149823</v>
      </c>
      <c r="AY80" s="104">
        <v>9.7056831999999996E-2</v>
      </c>
      <c r="AZ80" s="104">
        <v>0.28862114999999999</v>
      </c>
      <c r="BA80" s="104">
        <v>8.3864018799999992E-9</v>
      </c>
      <c r="BB80" s="104">
        <f t="shared" si="18"/>
        <v>0.12670695334660048</v>
      </c>
      <c r="BC80" s="104">
        <f t="shared" si="19"/>
        <v>0</v>
      </c>
      <c r="BD80" s="104">
        <v>0</v>
      </c>
      <c r="BE80" s="104"/>
      <c r="BF80" s="104">
        <v>0.99988721999999997</v>
      </c>
      <c r="BG80" s="104">
        <v>0.98835253999999995</v>
      </c>
      <c r="BH80" s="104">
        <v>0.82574842999999998</v>
      </c>
      <c r="BI80" s="104">
        <v>0.96516469000000005</v>
      </c>
      <c r="BJ80" s="104">
        <f t="shared" si="20"/>
        <v>0.94478821999999996</v>
      </c>
      <c r="BK80" s="104">
        <f t="shared" si="21"/>
        <v>1</v>
      </c>
      <c r="BL80" s="104">
        <v>1</v>
      </c>
      <c r="BM80" s="104"/>
      <c r="BN80" s="104">
        <v>0.81772065999999999</v>
      </c>
      <c r="BO80" s="104">
        <v>0.97947782000000005</v>
      </c>
      <c r="BP80" s="104">
        <v>0.85659768000000003</v>
      </c>
      <c r="BQ80" s="104">
        <v>0.99854494900000002</v>
      </c>
      <c r="BR80" s="104">
        <f t="shared" si="22"/>
        <v>0.91308527724999999</v>
      </c>
      <c r="BS80" s="104">
        <f t="shared" si="23"/>
        <v>1</v>
      </c>
      <c r="BT80" s="104">
        <v>1</v>
      </c>
      <c r="BU80" s="104"/>
      <c r="BV80" s="104">
        <v>0.97410571999999995</v>
      </c>
      <c r="BW80" s="104">
        <v>0.98643544999999999</v>
      </c>
      <c r="BX80" s="104">
        <v>0.76286619</v>
      </c>
      <c r="BY80" s="104">
        <v>0.99999988799999995</v>
      </c>
      <c r="BZ80" s="104">
        <f t="shared" si="24"/>
        <v>0.930851812</v>
      </c>
      <c r="CA80" s="104">
        <f t="shared" si="25"/>
        <v>1</v>
      </c>
      <c r="CB80" s="104">
        <v>1</v>
      </c>
      <c r="CC80" s="104"/>
      <c r="CD80" s="89"/>
      <c r="CE80" s="89"/>
    </row>
    <row r="81" spans="1:83" x14ac:dyDescent="0.35">
      <c r="A81" s="104"/>
      <c r="B81" s="104">
        <v>0.99359883599999999</v>
      </c>
      <c r="C81" s="104">
        <v>0.98612294</v>
      </c>
      <c r="D81" s="104">
        <v>0.85647810999999996</v>
      </c>
      <c r="E81" s="104">
        <v>0.97726075999999995</v>
      </c>
      <c r="F81" s="104">
        <f t="shared" si="6"/>
        <v>0.95336516149999995</v>
      </c>
      <c r="G81" s="104">
        <f t="shared" si="7"/>
        <v>1</v>
      </c>
      <c r="H81" s="104">
        <v>1</v>
      </c>
      <c r="I81" s="104"/>
      <c r="J81" s="104">
        <v>0.12380484999999999</v>
      </c>
      <c r="K81" s="104">
        <v>0.83649998999999997</v>
      </c>
      <c r="L81" s="104">
        <v>0.7018607</v>
      </c>
      <c r="M81" s="104">
        <v>0.73429622000000005</v>
      </c>
      <c r="N81" s="104">
        <f t="shared" si="8"/>
        <v>0.59911544000000005</v>
      </c>
      <c r="O81" s="104">
        <f t="shared" si="9"/>
        <v>1</v>
      </c>
      <c r="P81" s="104">
        <v>0</v>
      </c>
      <c r="Q81" s="104"/>
      <c r="R81" s="104">
        <v>1</v>
      </c>
      <c r="S81" s="104">
        <v>0.97976394</v>
      </c>
      <c r="T81" s="104">
        <v>0.94987957999999995</v>
      </c>
      <c r="U81" s="104">
        <v>1</v>
      </c>
      <c r="V81" s="104">
        <f t="shared" si="10"/>
        <v>0.98241087999999999</v>
      </c>
      <c r="W81" s="104">
        <f t="shared" si="11"/>
        <v>1</v>
      </c>
      <c r="X81" s="104">
        <v>1</v>
      </c>
      <c r="Y81" s="104"/>
      <c r="Z81" s="104">
        <v>0.99999625000000003</v>
      </c>
      <c r="AA81" s="104">
        <v>0.98990005000000003</v>
      </c>
      <c r="AB81" s="104">
        <v>0.95457112</v>
      </c>
      <c r="AC81" s="104">
        <v>0.99987943400000001</v>
      </c>
      <c r="AD81" s="104">
        <f t="shared" si="12"/>
        <v>0.98608671349999999</v>
      </c>
      <c r="AE81" s="104">
        <f t="shared" si="13"/>
        <v>1</v>
      </c>
      <c r="AF81" s="104">
        <v>1</v>
      </c>
      <c r="AG81" s="104"/>
      <c r="AH81" s="104">
        <v>7.6728420000000006E-2</v>
      </c>
      <c r="AI81" s="104">
        <v>6.2553629999999999E-2</v>
      </c>
      <c r="AJ81" s="104">
        <v>0.19238701999999999</v>
      </c>
      <c r="AK81" s="104">
        <v>7.3791429800000002E-2</v>
      </c>
      <c r="AL81" s="104">
        <f t="shared" si="14"/>
        <v>0.10136512495</v>
      </c>
      <c r="AM81" s="104">
        <f t="shared" si="15"/>
        <v>0</v>
      </c>
      <c r="AN81" s="104">
        <v>0</v>
      </c>
      <c r="AO81" s="104"/>
      <c r="AP81" s="104">
        <v>0.87960941000000004</v>
      </c>
      <c r="AQ81" s="104">
        <v>0.95794630000000003</v>
      </c>
      <c r="AR81" s="104">
        <v>0.69971103999999995</v>
      </c>
      <c r="AS81" s="104">
        <v>0.92517353999999996</v>
      </c>
      <c r="AT81" s="104">
        <f t="shared" si="16"/>
        <v>0.86561007249999999</v>
      </c>
      <c r="AU81" s="104">
        <f t="shared" si="17"/>
        <v>1</v>
      </c>
      <c r="AV81" s="104">
        <v>1</v>
      </c>
      <c r="AW81" s="104"/>
      <c r="AX81" s="104">
        <v>0.15391788000000001</v>
      </c>
      <c r="AY81" s="104">
        <v>0.23764649500000001</v>
      </c>
      <c r="AZ81" s="104">
        <v>0.54426604000000001</v>
      </c>
      <c r="BA81" s="104">
        <v>8.9116874600000007E-2</v>
      </c>
      <c r="BB81" s="104">
        <f t="shared" si="18"/>
        <v>0.25623682240000001</v>
      </c>
      <c r="BC81" s="104">
        <f t="shared" si="19"/>
        <v>0</v>
      </c>
      <c r="BD81" s="104">
        <v>0</v>
      </c>
      <c r="BE81" s="104"/>
      <c r="BF81" s="104">
        <v>0.99994744999999996</v>
      </c>
      <c r="BG81" s="104">
        <v>0.97804131000000005</v>
      </c>
      <c r="BH81" s="104">
        <v>0.82680056999999996</v>
      </c>
      <c r="BI81" s="104">
        <v>0.94995392999999995</v>
      </c>
      <c r="BJ81" s="104">
        <f t="shared" si="20"/>
        <v>0.93868581500000003</v>
      </c>
      <c r="BK81" s="104">
        <f t="shared" si="21"/>
        <v>1</v>
      </c>
      <c r="BL81" s="104">
        <v>1</v>
      </c>
      <c r="BM81" s="104"/>
      <c r="BN81" s="104">
        <v>5.4762529999999997E-2</v>
      </c>
      <c r="BO81" s="104">
        <v>0.13499259999999999</v>
      </c>
      <c r="BP81" s="104">
        <v>0.50552092000000004</v>
      </c>
      <c r="BQ81" s="104">
        <v>0.39385600900000001</v>
      </c>
      <c r="BR81" s="104">
        <f t="shared" si="22"/>
        <v>0.27228301475</v>
      </c>
      <c r="BS81" s="104">
        <f t="shared" si="23"/>
        <v>0</v>
      </c>
      <c r="BT81" s="104">
        <v>1</v>
      </c>
      <c r="BU81" s="104"/>
      <c r="BV81" s="104">
        <v>2.7122650000000002E-2</v>
      </c>
      <c r="BW81" s="104">
        <v>9.4885369999999997E-2</v>
      </c>
      <c r="BX81" s="104">
        <v>0.27291105999999998</v>
      </c>
      <c r="BY81" s="104">
        <v>6.8376812800000005E-5</v>
      </c>
      <c r="BZ81" s="104">
        <f t="shared" si="24"/>
        <v>9.8746864203199988E-2</v>
      </c>
      <c r="CA81" s="104">
        <f t="shared" si="25"/>
        <v>0</v>
      </c>
      <c r="CB81" s="104">
        <v>1</v>
      </c>
      <c r="CC81" s="104"/>
      <c r="CD81" s="89"/>
      <c r="CE81" s="89"/>
    </row>
    <row r="82" spans="1:83" x14ac:dyDescent="0.35">
      <c r="A82" s="104"/>
      <c r="B82" s="104">
        <v>0.81541697999999996</v>
      </c>
      <c r="C82" s="104">
        <v>0.89283413</v>
      </c>
      <c r="D82" s="104">
        <v>0.76926876</v>
      </c>
      <c r="E82" s="104">
        <v>0.97571006000000005</v>
      </c>
      <c r="F82" s="104">
        <f t="shared" si="6"/>
        <v>0.8633074825</v>
      </c>
      <c r="G82" s="104">
        <f t="shared" si="7"/>
        <v>1</v>
      </c>
      <c r="H82" s="104">
        <v>0</v>
      </c>
      <c r="I82" s="104"/>
      <c r="J82" s="104">
        <v>0.95959687999999999</v>
      </c>
      <c r="K82" s="104">
        <v>0.95843370000000006</v>
      </c>
      <c r="L82" s="104">
        <v>0.86403224999999995</v>
      </c>
      <c r="M82" s="104">
        <v>0.99233163000000002</v>
      </c>
      <c r="N82" s="104">
        <f t="shared" si="8"/>
        <v>0.94359861499999997</v>
      </c>
      <c r="O82" s="104">
        <f t="shared" si="9"/>
        <v>1</v>
      </c>
      <c r="P82" s="104">
        <v>1</v>
      </c>
      <c r="Q82" s="104"/>
      <c r="R82" s="104">
        <v>0.99999338999999998</v>
      </c>
      <c r="S82" s="104">
        <v>0.97868522999999996</v>
      </c>
      <c r="T82" s="104">
        <v>0.92036099999999998</v>
      </c>
      <c r="U82" s="104">
        <v>0.99999999900000003</v>
      </c>
      <c r="V82" s="104">
        <f t="shared" si="10"/>
        <v>0.97475990474999996</v>
      </c>
      <c r="W82" s="104">
        <f t="shared" si="11"/>
        <v>1</v>
      </c>
      <c r="X82" s="104">
        <v>1</v>
      </c>
      <c r="Y82" s="104"/>
      <c r="Z82" s="104">
        <v>0.99448694000000004</v>
      </c>
      <c r="AA82" s="104">
        <v>0.96729041000000004</v>
      </c>
      <c r="AB82" s="104">
        <v>0.81674860999999999</v>
      </c>
      <c r="AC82" s="104">
        <v>0.90159062599999995</v>
      </c>
      <c r="AD82" s="104">
        <f t="shared" si="12"/>
        <v>0.92002914650000001</v>
      </c>
      <c r="AE82" s="104">
        <f t="shared" si="13"/>
        <v>1</v>
      </c>
      <c r="AF82" s="104">
        <v>1</v>
      </c>
      <c r="AG82" s="104"/>
      <c r="AH82" s="104">
        <v>0.99179379999999995</v>
      </c>
      <c r="AI82" s="104">
        <v>0.97845061</v>
      </c>
      <c r="AJ82" s="104">
        <v>0.94012412999999995</v>
      </c>
      <c r="AK82" s="104">
        <v>0.99981661099999997</v>
      </c>
      <c r="AL82" s="104">
        <f t="shared" si="14"/>
        <v>0.97754628774999996</v>
      </c>
      <c r="AM82" s="104">
        <f t="shared" si="15"/>
        <v>1</v>
      </c>
      <c r="AN82" s="104">
        <v>0</v>
      </c>
      <c r="AO82" s="104"/>
      <c r="AP82" s="104">
        <v>0.96757324</v>
      </c>
      <c r="AQ82" s="104">
        <v>0.98478390999999998</v>
      </c>
      <c r="AR82" s="104">
        <v>0.90372275999999996</v>
      </c>
      <c r="AS82" s="104">
        <v>0.96866574999999999</v>
      </c>
      <c r="AT82" s="104">
        <f t="shared" si="16"/>
        <v>0.95618641500000001</v>
      </c>
      <c r="AU82" s="104">
        <f t="shared" si="17"/>
        <v>1</v>
      </c>
      <c r="AV82" s="104">
        <v>1</v>
      </c>
      <c r="AW82" s="104"/>
      <c r="AX82" s="104">
        <v>0.25080517200000002</v>
      </c>
      <c r="AY82" s="104">
        <v>0.88608239099999997</v>
      </c>
      <c r="AZ82" s="104">
        <v>0.40114157</v>
      </c>
      <c r="BA82" s="104">
        <v>0.999319607</v>
      </c>
      <c r="BB82" s="104">
        <f t="shared" si="18"/>
        <v>0.63433718500000003</v>
      </c>
      <c r="BC82" s="104">
        <f t="shared" si="19"/>
        <v>1</v>
      </c>
      <c r="BD82" s="104">
        <v>1</v>
      </c>
      <c r="BE82" s="104"/>
      <c r="BF82" s="104">
        <v>0.37929619999999997</v>
      </c>
      <c r="BG82" s="104">
        <v>0.21855300999999999</v>
      </c>
      <c r="BH82" s="104">
        <v>0.41686113000000002</v>
      </c>
      <c r="BI82" s="104">
        <v>0.19353588999999999</v>
      </c>
      <c r="BJ82" s="104">
        <f t="shared" si="20"/>
        <v>0.30206155749999997</v>
      </c>
      <c r="BK82" s="104">
        <f t="shared" si="21"/>
        <v>0</v>
      </c>
      <c r="BL82" s="104">
        <v>0</v>
      </c>
      <c r="BM82" s="104"/>
      <c r="BN82" s="104">
        <v>2.2755750000000002E-2</v>
      </c>
      <c r="BO82" s="104">
        <v>0.18481459</v>
      </c>
      <c r="BP82" s="104">
        <v>0.36011577</v>
      </c>
      <c r="BQ82" s="104">
        <v>4.8747754799999997E-4</v>
      </c>
      <c r="BR82" s="104">
        <f t="shared" si="22"/>
        <v>0.14204339688700002</v>
      </c>
      <c r="BS82" s="104">
        <f t="shared" si="23"/>
        <v>0</v>
      </c>
      <c r="BT82" s="104">
        <v>0</v>
      </c>
      <c r="BU82" s="104"/>
      <c r="BV82" s="104">
        <v>0.65573645999999997</v>
      </c>
      <c r="BW82" s="104">
        <v>0.98347284999999995</v>
      </c>
      <c r="BX82" s="104">
        <v>0.56407225999999999</v>
      </c>
      <c r="BY82" s="104">
        <v>0.99999991200000005</v>
      </c>
      <c r="BZ82" s="104">
        <f t="shared" si="24"/>
        <v>0.8008203705000001</v>
      </c>
      <c r="CA82" s="104">
        <f t="shared" si="25"/>
        <v>1</v>
      </c>
      <c r="CB82" s="104">
        <v>0</v>
      </c>
      <c r="CC82" s="104"/>
      <c r="CD82" s="89"/>
      <c r="CE82" s="89"/>
    </row>
    <row r="83" spans="1:83" x14ac:dyDescent="0.35">
      <c r="A83" s="104"/>
      <c r="B83" s="104">
        <v>0.99967145499999999</v>
      </c>
      <c r="C83" s="104">
        <v>0.99677598999999995</v>
      </c>
      <c r="D83" s="104">
        <v>0.87895321999999998</v>
      </c>
      <c r="E83" s="104">
        <v>0.96146843000000004</v>
      </c>
      <c r="F83" s="104">
        <f t="shared" si="6"/>
        <v>0.95921727374999999</v>
      </c>
      <c r="G83" s="104">
        <f t="shared" si="7"/>
        <v>1</v>
      </c>
      <c r="H83" s="104">
        <v>1</v>
      </c>
      <c r="I83" s="104"/>
      <c r="J83" s="104">
        <v>0.56953872000000005</v>
      </c>
      <c r="K83" s="104">
        <v>0.61730123999999997</v>
      </c>
      <c r="L83" s="104">
        <v>0.53965194000000005</v>
      </c>
      <c r="M83" s="104">
        <v>0.31363594</v>
      </c>
      <c r="N83" s="104">
        <f t="shared" si="8"/>
        <v>0.51003196000000006</v>
      </c>
      <c r="O83" s="104">
        <f t="shared" si="9"/>
        <v>1</v>
      </c>
      <c r="P83" s="104">
        <v>1</v>
      </c>
      <c r="Q83" s="104"/>
      <c r="R83" s="104">
        <v>0.71277568999999996</v>
      </c>
      <c r="S83" s="104">
        <v>0.97191081000000001</v>
      </c>
      <c r="T83" s="104">
        <v>0.82762517999999996</v>
      </c>
      <c r="U83" s="104">
        <v>0.99999444500000001</v>
      </c>
      <c r="V83" s="104">
        <f t="shared" si="10"/>
        <v>0.87807653124999996</v>
      </c>
      <c r="W83" s="104">
        <f t="shared" si="11"/>
        <v>1</v>
      </c>
      <c r="X83" s="104">
        <v>1</v>
      </c>
      <c r="Y83" s="104"/>
      <c r="Z83" s="104">
        <v>0.82327081999999996</v>
      </c>
      <c r="AA83" s="104">
        <v>0.97805549999999997</v>
      </c>
      <c r="AB83" s="104">
        <v>0.87271708999999997</v>
      </c>
      <c r="AC83" s="104">
        <v>0.999055578</v>
      </c>
      <c r="AD83" s="104">
        <f t="shared" si="12"/>
        <v>0.918274747</v>
      </c>
      <c r="AE83" s="104">
        <f t="shared" si="13"/>
        <v>1</v>
      </c>
      <c r="AF83" s="104">
        <v>1</v>
      </c>
      <c r="AG83" s="104"/>
      <c r="AH83" s="104">
        <v>8.4466100000000002E-3</v>
      </c>
      <c r="AI83" s="104">
        <v>0.67751231000000001</v>
      </c>
      <c r="AJ83" s="104">
        <v>0.68136026999999999</v>
      </c>
      <c r="AK83" s="104">
        <v>1.6232215599999999E-2</v>
      </c>
      <c r="AL83" s="104">
        <f t="shared" si="14"/>
        <v>0.3458878514</v>
      </c>
      <c r="AM83" s="104">
        <f t="shared" si="15"/>
        <v>0</v>
      </c>
      <c r="AN83" s="104">
        <v>0</v>
      </c>
      <c r="AO83" s="104"/>
      <c r="AP83" s="104">
        <v>0.98894519000000003</v>
      </c>
      <c r="AQ83" s="104">
        <v>0.95762413999999996</v>
      </c>
      <c r="AR83" s="104">
        <v>0.80875295999999997</v>
      </c>
      <c r="AS83" s="104">
        <v>0.92280797999999997</v>
      </c>
      <c r="AT83" s="104">
        <f t="shared" si="16"/>
        <v>0.91953256750000001</v>
      </c>
      <c r="AU83" s="104">
        <f t="shared" si="17"/>
        <v>1</v>
      </c>
      <c r="AV83" s="104">
        <v>1</v>
      </c>
      <c r="AW83" s="104"/>
      <c r="AX83" s="104">
        <v>0.99436291600000004</v>
      </c>
      <c r="AY83" s="104">
        <v>0.99999637600000002</v>
      </c>
      <c r="AZ83" s="104">
        <v>0.71436790999999999</v>
      </c>
      <c r="BA83" s="104">
        <v>0.999999992</v>
      </c>
      <c r="BB83" s="104">
        <f t="shared" si="18"/>
        <v>0.92718179849999993</v>
      </c>
      <c r="BC83" s="104">
        <f t="shared" si="19"/>
        <v>1</v>
      </c>
      <c r="BD83" s="104">
        <v>1</v>
      </c>
      <c r="BE83" s="104"/>
      <c r="BF83" s="104">
        <v>0.99957607999999998</v>
      </c>
      <c r="BG83" s="104">
        <v>0.99299932999999996</v>
      </c>
      <c r="BH83" s="104">
        <v>0.89256201999999996</v>
      </c>
      <c r="BI83" s="104">
        <v>0.93520482999999999</v>
      </c>
      <c r="BJ83" s="104">
        <f t="shared" si="20"/>
        <v>0.95508556499999997</v>
      </c>
      <c r="BK83" s="104">
        <f t="shared" si="21"/>
        <v>1</v>
      </c>
      <c r="BL83" s="104">
        <v>0</v>
      </c>
      <c r="BM83" s="104"/>
      <c r="BN83" s="104">
        <v>1.263186E-2</v>
      </c>
      <c r="BO83" s="104">
        <v>6.5259449999999997E-2</v>
      </c>
      <c r="BP83" s="104">
        <v>0.23882617</v>
      </c>
      <c r="BQ83" s="104">
        <v>2.7649278300000001E-3</v>
      </c>
      <c r="BR83" s="104">
        <f t="shared" si="22"/>
        <v>7.9870601957499995E-2</v>
      </c>
      <c r="BS83" s="104">
        <f t="shared" si="23"/>
        <v>0</v>
      </c>
      <c r="BT83" s="104">
        <v>0</v>
      </c>
      <c r="BU83" s="104"/>
      <c r="BV83" s="104">
        <v>0.13279028000000001</v>
      </c>
      <c r="BW83" s="104">
        <v>0.64211328999999995</v>
      </c>
      <c r="BX83" s="104">
        <v>0.31478327</v>
      </c>
      <c r="BY83" s="104">
        <v>1.98894234E-3</v>
      </c>
      <c r="BZ83" s="104">
        <f t="shared" si="24"/>
        <v>0.27291894558499996</v>
      </c>
      <c r="CA83" s="104">
        <f t="shared" si="25"/>
        <v>0</v>
      </c>
      <c r="CB83" s="104">
        <v>1</v>
      </c>
      <c r="CC83" s="104"/>
      <c r="CD83" s="89"/>
      <c r="CE83" s="89"/>
    </row>
    <row r="84" spans="1:83" x14ac:dyDescent="0.35">
      <c r="A84" s="104"/>
      <c r="B84" s="104">
        <v>0.94042874799999998</v>
      </c>
      <c r="C84" s="104">
        <v>0.99492409999999998</v>
      </c>
      <c r="D84" s="104">
        <v>0.65395380000000003</v>
      </c>
      <c r="E84" s="104">
        <v>0.88981127000000004</v>
      </c>
      <c r="F84" s="104">
        <f t="shared" si="6"/>
        <v>0.86977947950000001</v>
      </c>
      <c r="G84" s="104">
        <f t="shared" si="7"/>
        <v>1</v>
      </c>
      <c r="H84" s="104">
        <v>1</v>
      </c>
      <c r="I84" s="104"/>
      <c r="J84" s="104">
        <v>0.25563318000000002</v>
      </c>
      <c r="K84" s="104">
        <v>0.14247693</v>
      </c>
      <c r="L84" s="104">
        <v>0.60099636999999995</v>
      </c>
      <c r="M84" s="104">
        <v>0.52959933000000003</v>
      </c>
      <c r="N84" s="104">
        <f t="shared" si="8"/>
        <v>0.38217645249999999</v>
      </c>
      <c r="O84" s="104">
        <f t="shared" si="9"/>
        <v>0</v>
      </c>
      <c r="P84" s="104">
        <v>1</v>
      </c>
      <c r="Q84" s="104"/>
      <c r="R84" s="104">
        <v>0.47586281000000002</v>
      </c>
      <c r="S84" s="104">
        <v>0.22051045999999999</v>
      </c>
      <c r="T84" s="104">
        <v>0.33088248999999997</v>
      </c>
      <c r="U84" s="104">
        <v>2.6565687899999998E-4</v>
      </c>
      <c r="V84" s="104">
        <f t="shared" si="10"/>
        <v>0.25688035421975003</v>
      </c>
      <c r="W84" s="104">
        <f t="shared" si="11"/>
        <v>0</v>
      </c>
      <c r="X84" s="104">
        <v>1</v>
      </c>
      <c r="Y84" s="104"/>
      <c r="Z84" s="104">
        <v>0.48122440999999999</v>
      </c>
      <c r="AA84" s="104">
        <v>0.16623758</v>
      </c>
      <c r="AB84" s="104">
        <v>0.33587592999999999</v>
      </c>
      <c r="AC84" s="104">
        <v>3.2780442199999999E-3</v>
      </c>
      <c r="AD84" s="104">
        <f t="shared" si="12"/>
        <v>0.24665399105500002</v>
      </c>
      <c r="AE84" s="104">
        <f t="shared" si="13"/>
        <v>0</v>
      </c>
      <c r="AF84" s="104">
        <v>0</v>
      </c>
      <c r="AG84" s="104"/>
      <c r="AH84" s="104">
        <v>0.99463840000000003</v>
      </c>
      <c r="AI84" s="104">
        <v>0.98730304000000002</v>
      </c>
      <c r="AJ84" s="104">
        <v>0.91821715000000004</v>
      </c>
      <c r="AK84" s="104">
        <v>0.99998510600000001</v>
      </c>
      <c r="AL84" s="104">
        <f t="shared" si="14"/>
        <v>0.97503592400000005</v>
      </c>
      <c r="AM84" s="104">
        <f t="shared" si="15"/>
        <v>1</v>
      </c>
      <c r="AN84" s="104">
        <v>1</v>
      </c>
      <c r="AO84" s="104"/>
      <c r="AP84" s="104">
        <v>0.85607710000000004</v>
      </c>
      <c r="AQ84" s="104">
        <v>0.94633535000000002</v>
      </c>
      <c r="AR84" s="104">
        <v>0.84744673000000004</v>
      </c>
      <c r="AS84" s="104">
        <v>0.94543635000000004</v>
      </c>
      <c r="AT84" s="104">
        <f t="shared" si="16"/>
        <v>0.8988238825</v>
      </c>
      <c r="AU84" s="104">
        <f t="shared" si="17"/>
        <v>1</v>
      </c>
      <c r="AV84" s="104">
        <v>1</v>
      </c>
      <c r="AW84" s="104"/>
      <c r="AX84" s="104">
        <v>0.99939268999999997</v>
      </c>
      <c r="AY84" s="104">
        <v>0.99998999200000005</v>
      </c>
      <c r="AZ84" s="104">
        <v>0.85669867</v>
      </c>
      <c r="BA84" s="104">
        <v>0.99999999900000003</v>
      </c>
      <c r="BB84" s="104">
        <f t="shared" si="18"/>
        <v>0.96402033774999996</v>
      </c>
      <c r="BC84" s="104">
        <f t="shared" si="19"/>
        <v>1</v>
      </c>
      <c r="BD84" s="104">
        <v>1</v>
      </c>
      <c r="BE84" s="104"/>
      <c r="BF84" s="104">
        <v>0.97059470999999997</v>
      </c>
      <c r="BG84" s="104">
        <v>0.98334944999999996</v>
      </c>
      <c r="BH84" s="104">
        <v>0.71738162000000005</v>
      </c>
      <c r="BI84" s="104">
        <v>0.94090465000000001</v>
      </c>
      <c r="BJ84" s="104">
        <f t="shared" si="20"/>
        <v>0.90305760750000008</v>
      </c>
      <c r="BK84" s="104">
        <f t="shared" si="21"/>
        <v>1</v>
      </c>
      <c r="BL84" s="104">
        <v>0</v>
      </c>
      <c r="BM84" s="104"/>
      <c r="BN84" s="104">
        <v>0.41399960000000002</v>
      </c>
      <c r="BO84" s="104">
        <v>0.89505615000000005</v>
      </c>
      <c r="BP84" s="104">
        <v>0.39231452</v>
      </c>
      <c r="BQ84" s="104">
        <v>0.93888979800000005</v>
      </c>
      <c r="BR84" s="104">
        <f t="shared" si="22"/>
        <v>0.66006501700000009</v>
      </c>
      <c r="BS84" s="104">
        <f t="shared" si="23"/>
        <v>1</v>
      </c>
      <c r="BT84" s="104">
        <v>0</v>
      </c>
      <c r="BU84" s="104"/>
      <c r="BV84" s="104">
        <v>7.1266400000000001E-3</v>
      </c>
      <c r="BW84" s="104">
        <v>1.6326139999999999E-2</v>
      </c>
      <c r="BX84" s="104">
        <v>9.133368E-2</v>
      </c>
      <c r="BY84" s="104">
        <v>5.4095192900000001E-9</v>
      </c>
      <c r="BZ84" s="104">
        <f t="shared" si="24"/>
        <v>2.8696616352379824E-2</v>
      </c>
      <c r="CA84" s="104">
        <f t="shared" si="25"/>
        <v>0</v>
      </c>
      <c r="CB84" s="104">
        <v>0</v>
      </c>
      <c r="CC84" s="104"/>
      <c r="CD84" s="89"/>
      <c r="CE84" s="89"/>
    </row>
    <row r="85" spans="1:83" x14ac:dyDescent="0.35">
      <c r="A85" s="104"/>
      <c r="B85" s="104">
        <v>0.919046955</v>
      </c>
      <c r="C85" s="104">
        <v>0.99001983999999998</v>
      </c>
      <c r="D85" s="104">
        <v>0.85195869000000002</v>
      </c>
      <c r="E85" s="104">
        <v>0.98207588000000001</v>
      </c>
      <c r="F85" s="104">
        <f t="shared" si="6"/>
        <v>0.93577534125000006</v>
      </c>
      <c r="G85" s="104">
        <f t="shared" si="7"/>
        <v>1</v>
      </c>
      <c r="H85" s="104">
        <v>1</v>
      </c>
      <c r="I85" s="104"/>
      <c r="J85" s="104">
        <v>0.94077306000000005</v>
      </c>
      <c r="K85" s="104">
        <v>0.67763682999999997</v>
      </c>
      <c r="L85" s="104">
        <v>0.72067166000000005</v>
      </c>
      <c r="M85" s="104">
        <v>0.94621938999999999</v>
      </c>
      <c r="N85" s="104">
        <f t="shared" si="8"/>
        <v>0.8213252350000001</v>
      </c>
      <c r="O85" s="104">
        <f t="shared" si="9"/>
        <v>1</v>
      </c>
      <c r="P85" s="104">
        <v>1</v>
      </c>
      <c r="Q85" s="104"/>
      <c r="R85" s="104">
        <v>2.2402300000000002E-3</v>
      </c>
      <c r="S85" s="104">
        <v>0.61288204999999996</v>
      </c>
      <c r="T85" s="104">
        <v>0.70346896000000003</v>
      </c>
      <c r="U85" s="104">
        <v>5.6687743400000003E-4</v>
      </c>
      <c r="V85" s="104">
        <f t="shared" si="10"/>
        <v>0.32978952935849998</v>
      </c>
      <c r="W85" s="104">
        <f t="shared" si="11"/>
        <v>0</v>
      </c>
      <c r="X85" s="104">
        <v>0</v>
      </c>
      <c r="Y85" s="104"/>
      <c r="Z85" s="104">
        <v>0.97291645000000004</v>
      </c>
      <c r="AA85" s="104">
        <v>0.99999870000000002</v>
      </c>
      <c r="AB85" s="104">
        <v>0.80380293999999997</v>
      </c>
      <c r="AC85" s="104">
        <v>0.99994008000000001</v>
      </c>
      <c r="AD85" s="104">
        <f t="shared" si="12"/>
        <v>0.94416454250000004</v>
      </c>
      <c r="AE85" s="104">
        <f t="shared" si="13"/>
        <v>1</v>
      </c>
      <c r="AF85" s="104">
        <v>1</v>
      </c>
      <c r="AG85" s="104"/>
      <c r="AH85" s="104">
        <v>9.3287560000000005E-2</v>
      </c>
      <c r="AI85" s="104">
        <v>0.18135011000000001</v>
      </c>
      <c r="AJ85" s="104">
        <v>0.28108507999999999</v>
      </c>
      <c r="AK85" s="104">
        <v>1.1110628200000001E-3</v>
      </c>
      <c r="AL85" s="104">
        <f t="shared" si="14"/>
        <v>0.13920845320499997</v>
      </c>
      <c r="AM85" s="104">
        <f t="shared" si="15"/>
        <v>0</v>
      </c>
      <c r="AN85" s="104">
        <v>0</v>
      </c>
      <c r="AO85" s="104"/>
      <c r="AP85" s="104">
        <v>0.81153123999999999</v>
      </c>
      <c r="AQ85" s="104">
        <v>0.92090936000000001</v>
      </c>
      <c r="AR85" s="104">
        <v>0.67863638000000004</v>
      </c>
      <c r="AS85" s="104">
        <v>0.92581049000000004</v>
      </c>
      <c r="AT85" s="104">
        <f t="shared" si="16"/>
        <v>0.83422186749999994</v>
      </c>
      <c r="AU85" s="104">
        <f t="shared" si="17"/>
        <v>1</v>
      </c>
      <c r="AV85" s="104">
        <v>1</v>
      </c>
      <c r="AW85" s="104"/>
      <c r="AX85" s="104">
        <v>0.96466969700000005</v>
      </c>
      <c r="AY85" s="104">
        <v>0.99302278099999997</v>
      </c>
      <c r="AZ85" s="104">
        <v>0.85807586000000002</v>
      </c>
      <c r="BA85" s="104">
        <v>0.999999953</v>
      </c>
      <c r="BB85" s="104">
        <f t="shared" si="18"/>
        <v>0.95394207274999998</v>
      </c>
      <c r="BC85" s="104">
        <f t="shared" si="19"/>
        <v>1</v>
      </c>
      <c r="BD85" s="104">
        <v>1</v>
      </c>
      <c r="BE85" s="104"/>
      <c r="BF85" s="104">
        <v>0.95009593000000003</v>
      </c>
      <c r="BG85" s="104">
        <v>0.96579683000000005</v>
      </c>
      <c r="BH85" s="104">
        <v>0.78368183000000002</v>
      </c>
      <c r="BI85" s="104">
        <v>0.91920579000000002</v>
      </c>
      <c r="BJ85" s="104">
        <f t="shared" si="20"/>
        <v>0.904695095</v>
      </c>
      <c r="BK85" s="104">
        <f t="shared" si="21"/>
        <v>1</v>
      </c>
      <c r="BL85" s="104">
        <v>1</v>
      </c>
      <c r="BM85" s="104"/>
      <c r="BN85" s="104">
        <v>0.99859109000000001</v>
      </c>
      <c r="BO85" s="104">
        <v>0.98706888000000004</v>
      </c>
      <c r="BP85" s="104">
        <v>0.82295604</v>
      </c>
      <c r="BQ85" s="104">
        <v>0.99912646000000005</v>
      </c>
      <c r="BR85" s="104">
        <f t="shared" si="22"/>
        <v>0.9519356175</v>
      </c>
      <c r="BS85" s="104">
        <f t="shared" si="23"/>
        <v>1</v>
      </c>
      <c r="BT85" s="104">
        <v>1</v>
      </c>
      <c r="BU85" s="104"/>
      <c r="BV85" s="104">
        <v>0.99999727000000005</v>
      </c>
      <c r="BW85" s="104">
        <v>0.99998854000000004</v>
      </c>
      <c r="BX85" s="104">
        <v>0.92757937000000001</v>
      </c>
      <c r="BY85" s="104">
        <v>1</v>
      </c>
      <c r="BZ85" s="104">
        <f t="shared" si="24"/>
        <v>0.98189129500000005</v>
      </c>
      <c r="CA85" s="104">
        <f t="shared" si="25"/>
        <v>1</v>
      </c>
      <c r="CB85" s="104">
        <v>1</v>
      </c>
      <c r="CC85" s="104"/>
      <c r="CD85" s="89"/>
      <c r="CE85" s="89"/>
    </row>
    <row r="86" spans="1:83" x14ac:dyDescent="0.35">
      <c r="A86" s="104"/>
      <c r="B86" s="104">
        <v>4.3077223900000003E-2</v>
      </c>
      <c r="C86" s="104">
        <v>0.97442050999999996</v>
      </c>
      <c r="D86" s="104">
        <v>0.74040912000000003</v>
      </c>
      <c r="E86" s="104">
        <v>0.29635063</v>
      </c>
      <c r="F86" s="104">
        <f t="shared" si="6"/>
        <v>0.51356437097499996</v>
      </c>
      <c r="G86" s="104">
        <f t="shared" si="7"/>
        <v>1</v>
      </c>
      <c r="H86" s="104">
        <v>0</v>
      </c>
      <c r="I86" s="104"/>
      <c r="J86" s="104">
        <v>0.36611076999999997</v>
      </c>
      <c r="K86" s="104">
        <v>7.2548089999999996E-2</v>
      </c>
      <c r="L86" s="104">
        <v>0.20367045</v>
      </c>
      <c r="M86" s="104">
        <v>2.1760470000000001E-2</v>
      </c>
      <c r="N86" s="104">
        <f t="shared" si="8"/>
        <v>0.16602244500000002</v>
      </c>
      <c r="O86" s="104">
        <f t="shared" si="9"/>
        <v>0</v>
      </c>
      <c r="P86" s="104">
        <v>0</v>
      </c>
      <c r="Q86" s="104"/>
      <c r="R86" s="104">
        <v>0.97887144000000004</v>
      </c>
      <c r="S86" s="104">
        <v>0.88180957999999998</v>
      </c>
      <c r="T86" s="104">
        <v>0.78033702999999999</v>
      </c>
      <c r="U86" s="104">
        <v>0.99819010399999997</v>
      </c>
      <c r="V86" s="104">
        <f t="shared" si="10"/>
        <v>0.90980203849999997</v>
      </c>
      <c r="W86" s="104">
        <f t="shared" si="11"/>
        <v>1</v>
      </c>
      <c r="X86" s="104">
        <v>1</v>
      </c>
      <c r="Y86" s="104"/>
      <c r="Z86" s="104">
        <v>0.90020484000000001</v>
      </c>
      <c r="AA86" s="104">
        <v>0.99379556000000002</v>
      </c>
      <c r="AB86" s="104">
        <v>0.65266332999999999</v>
      </c>
      <c r="AC86" s="104">
        <v>0.963132039</v>
      </c>
      <c r="AD86" s="104">
        <f t="shared" si="12"/>
        <v>0.87744894224999992</v>
      </c>
      <c r="AE86" s="104">
        <f t="shared" si="13"/>
        <v>1</v>
      </c>
      <c r="AF86" s="104">
        <v>1</v>
      </c>
      <c r="AG86" s="104"/>
      <c r="AH86" s="104">
        <v>0.98499775999999994</v>
      </c>
      <c r="AI86" s="104">
        <v>0.98512648999999997</v>
      </c>
      <c r="AJ86" s="104">
        <v>0.79171676000000002</v>
      </c>
      <c r="AK86" s="104">
        <v>0.99956297999999999</v>
      </c>
      <c r="AL86" s="104">
        <f t="shared" si="14"/>
        <v>0.94035099749999995</v>
      </c>
      <c r="AM86" s="104">
        <f t="shared" si="15"/>
        <v>1</v>
      </c>
      <c r="AN86" s="104">
        <v>1</v>
      </c>
      <c r="AO86" s="104"/>
      <c r="AP86" s="104">
        <v>0.98812316</v>
      </c>
      <c r="AQ86" s="104">
        <v>0.97354452000000002</v>
      </c>
      <c r="AR86" s="104">
        <v>0.90510217999999998</v>
      </c>
      <c r="AS86" s="104">
        <v>0.97254306000000001</v>
      </c>
      <c r="AT86" s="104">
        <f t="shared" si="16"/>
        <v>0.95982823000000006</v>
      </c>
      <c r="AU86" s="104">
        <f t="shared" si="17"/>
        <v>1</v>
      </c>
      <c r="AV86" s="104">
        <v>1</v>
      </c>
      <c r="AW86" s="104"/>
      <c r="AX86" s="104">
        <v>5.9662465000000003E-4</v>
      </c>
      <c r="AY86" s="104">
        <v>9.6226091099999998E-4</v>
      </c>
      <c r="AZ86" s="104">
        <v>0.13509926999999999</v>
      </c>
      <c r="BA86" s="104">
        <v>4.9107120900000001E-11</v>
      </c>
      <c r="BB86" s="104">
        <f t="shared" si="18"/>
        <v>3.4164538902526777E-2</v>
      </c>
      <c r="BC86" s="104">
        <f t="shared" si="19"/>
        <v>0</v>
      </c>
      <c r="BD86" s="104">
        <v>0</v>
      </c>
      <c r="BE86" s="104"/>
      <c r="BF86" s="104">
        <v>0.99682424999999997</v>
      </c>
      <c r="BG86" s="104">
        <v>0.99527299000000002</v>
      </c>
      <c r="BH86" s="104">
        <v>0.79234042000000005</v>
      </c>
      <c r="BI86" s="104">
        <v>0.97944003000000002</v>
      </c>
      <c r="BJ86" s="104">
        <f t="shared" si="20"/>
        <v>0.94096942250000004</v>
      </c>
      <c r="BK86" s="104">
        <f t="shared" si="21"/>
        <v>1</v>
      </c>
      <c r="BL86" s="104">
        <v>1</v>
      </c>
      <c r="BM86" s="104"/>
      <c r="BN86" s="104">
        <v>0.98443071999999998</v>
      </c>
      <c r="BO86" s="104">
        <v>0.97701758000000005</v>
      </c>
      <c r="BP86" s="104">
        <v>0.65881155999999996</v>
      </c>
      <c r="BQ86" s="104">
        <v>0.99895403199999999</v>
      </c>
      <c r="BR86" s="104">
        <f t="shared" si="22"/>
        <v>0.90480347299999997</v>
      </c>
      <c r="BS86" s="104">
        <f t="shared" si="23"/>
        <v>1</v>
      </c>
      <c r="BT86" s="104">
        <v>1</v>
      </c>
      <c r="BU86" s="104"/>
      <c r="BV86" s="104">
        <v>0.80530983</v>
      </c>
      <c r="BW86" s="104">
        <v>0.98602668000000004</v>
      </c>
      <c r="BX86" s="104">
        <v>0.66284116999999998</v>
      </c>
      <c r="BY86" s="104">
        <v>0.99999999699999997</v>
      </c>
      <c r="BZ86" s="104">
        <f t="shared" si="24"/>
        <v>0.86354441924999992</v>
      </c>
      <c r="CA86" s="104">
        <f t="shared" si="25"/>
        <v>1</v>
      </c>
      <c r="CB86" s="104">
        <v>1</v>
      </c>
      <c r="CC86" s="104"/>
      <c r="CD86" s="89"/>
      <c r="CE86" s="89"/>
    </row>
    <row r="87" spans="1:83" x14ac:dyDescent="0.35">
      <c r="A87" s="104"/>
      <c r="B87" s="104">
        <v>0.36255527199999998</v>
      </c>
      <c r="C87" s="104">
        <v>0.18692291</v>
      </c>
      <c r="D87" s="104">
        <v>0.40607854999999998</v>
      </c>
      <c r="E87" s="104">
        <v>0.24377621999999999</v>
      </c>
      <c r="F87" s="104">
        <f t="shared" si="6"/>
        <v>0.299833238</v>
      </c>
      <c r="G87" s="104">
        <f t="shared" si="7"/>
        <v>0</v>
      </c>
      <c r="H87" s="104">
        <v>0</v>
      </c>
      <c r="I87" s="104"/>
      <c r="J87" s="104">
        <v>0.97339792000000003</v>
      </c>
      <c r="K87" s="104">
        <v>0.98993405999999995</v>
      </c>
      <c r="L87" s="104">
        <v>0.79116339000000002</v>
      </c>
      <c r="M87" s="104">
        <v>0.97875646999999999</v>
      </c>
      <c r="N87" s="104">
        <f t="shared" si="8"/>
        <v>0.93331295999999997</v>
      </c>
      <c r="O87" s="104">
        <f t="shared" si="9"/>
        <v>1</v>
      </c>
      <c r="P87" s="104">
        <v>1</v>
      </c>
      <c r="Q87" s="104"/>
      <c r="R87" s="104">
        <v>0.99754365</v>
      </c>
      <c r="S87" s="104">
        <v>0.99228622</v>
      </c>
      <c r="T87" s="104">
        <v>0.91313858000000003</v>
      </c>
      <c r="U87" s="104">
        <v>1</v>
      </c>
      <c r="V87" s="104">
        <f t="shared" si="10"/>
        <v>0.97574211249999998</v>
      </c>
      <c r="W87" s="104">
        <f t="shared" si="11"/>
        <v>1</v>
      </c>
      <c r="X87" s="104">
        <v>1</v>
      </c>
      <c r="Y87" s="104"/>
      <c r="Z87" s="104">
        <v>0.26842845999999998</v>
      </c>
      <c r="AA87" s="104">
        <v>0.23528614</v>
      </c>
      <c r="AB87" s="104">
        <v>0.76606302999999998</v>
      </c>
      <c r="AC87" s="104">
        <v>0.99547003099999998</v>
      </c>
      <c r="AD87" s="104">
        <f t="shared" si="12"/>
        <v>0.56631191525000002</v>
      </c>
      <c r="AE87" s="104">
        <f t="shared" si="13"/>
        <v>1</v>
      </c>
      <c r="AF87" s="104">
        <v>1</v>
      </c>
      <c r="AG87" s="104"/>
      <c r="AH87" s="104">
        <v>5.3365000000000001E-3</v>
      </c>
      <c r="AI87" s="104">
        <v>2.0796869999999999E-2</v>
      </c>
      <c r="AJ87" s="104">
        <v>0.19423985999999999</v>
      </c>
      <c r="AK87" s="104">
        <v>7.2886740399999997E-5</v>
      </c>
      <c r="AL87" s="104">
        <f t="shared" si="14"/>
        <v>5.5111529185099997E-2</v>
      </c>
      <c r="AM87" s="104">
        <f t="shared" si="15"/>
        <v>0</v>
      </c>
      <c r="AN87" s="104">
        <v>1</v>
      </c>
      <c r="AO87" s="104"/>
      <c r="AP87" s="104">
        <v>0.80195123999999995</v>
      </c>
      <c r="AQ87" s="104">
        <v>0.94325009999999998</v>
      </c>
      <c r="AR87" s="104">
        <v>0.88293973999999997</v>
      </c>
      <c r="AS87" s="104">
        <v>0.88530231999999998</v>
      </c>
      <c r="AT87" s="104">
        <f t="shared" si="16"/>
        <v>0.87836084999999997</v>
      </c>
      <c r="AU87" s="104">
        <f t="shared" si="17"/>
        <v>1</v>
      </c>
      <c r="AV87" s="104">
        <v>1</v>
      </c>
      <c r="AW87" s="104"/>
      <c r="AX87" s="104">
        <v>0.999999902</v>
      </c>
      <c r="AY87" s="104">
        <v>0.99999721399999997</v>
      </c>
      <c r="AZ87" s="104">
        <v>0.96364382999999998</v>
      </c>
      <c r="BA87" s="104">
        <v>1</v>
      </c>
      <c r="BB87" s="104">
        <f t="shared" si="18"/>
        <v>0.99091023649999999</v>
      </c>
      <c r="BC87" s="104">
        <f t="shared" si="19"/>
        <v>1</v>
      </c>
      <c r="BD87" s="104">
        <v>1</v>
      </c>
      <c r="BE87" s="104"/>
      <c r="BF87" s="104">
        <v>0.12189206</v>
      </c>
      <c r="BG87" s="104">
        <v>6.167649E-2</v>
      </c>
      <c r="BH87" s="104">
        <v>0.27596907999999998</v>
      </c>
      <c r="BI87" s="104">
        <v>9.0390670000000006E-2</v>
      </c>
      <c r="BJ87" s="104">
        <f t="shared" si="20"/>
        <v>0.13748207499999998</v>
      </c>
      <c r="BK87" s="104">
        <f t="shared" si="21"/>
        <v>0</v>
      </c>
      <c r="BL87" s="104">
        <v>1</v>
      </c>
      <c r="BM87" s="104"/>
      <c r="BN87" s="104">
        <v>0.99987802000000003</v>
      </c>
      <c r="BO87" s="104">
        <v>0.98229569999999999</v>
      </c>
      <c r="BP87" s="104">
        <v>0.77952259999999995</v>
      </c>
      <c r="BQ87" s="104">
        <v>0.99947467199999995</v>
      </c>
      <c r="BR87" s="104">
        <f t="shared" si="22"/>
        <v>0.94029274799999996</v>
      </c>
      <c r="BS87" s="104">
        <f t="shared" si="23"/>
        <v>1</v>
      </c>
      <c r="BT87" s="104">
        <v>1</v>
      </c>
      <c r="BU87" s="104"/>
      <c r="BV87" s="104">
        <v>0.75775557999999998</v>
      </c>
      <c r="BW87" s="104">
        <v>0.98702765000000003</v>
      </c>
      <c r="BX87" s="104">
        <v>0.57485449</v>
      </c>
      <c r="BY87" s="104">
        <v>0.99999979400000005</v>
      </c>
      <c r="BZ87" s="104">
        <f t="shared" si="24"/>
        <v>0.82990937850000002</v>
      </c>
      <c r="CA87" s="104">
        <f t="shared" si="25"/>
        <v>1</v>
      </c>
      <c r="CB87" s="104">
        <v>1</v>
      </c>
      <c r="CC87" s="104"/>
      <c r="CD87" s="89"/>
      <c r="CE87" s="89"/>
    </row>
    <row r="88" spans="1:83" x14ac:dyDescent="0.35">
      <c r="A88" s="104"/>
      <c r="B88" s="104">
        <v>0.93819166099999995</v>
      </c>
      <c r="C88" s="104">
        <v>0.99091247999999998</v>
      </c>
      <c r="D88" s="104">
        <v>0.83846964000000002</v>
      </c>
      <c r="E88" s="104">
        <v>0.97908874000000001</v>
      </c>
      <c r="F88" s="104">
        <f t="shared" si="6"/>
        <v>0.93666563024999994</v>
      </c>
      <c r="G88" s="104">
        <f t="shared" si="7"/>
        <v>1</v>
      </c>
      <c r="H88" s="104">
        <v>1</v>
      </c>
      <c r="I88" s="104"/>
      <c r="J88" s="104">
        <v>0.74669940000000001</v>
      </c>
      <c r="K88" s="104">
        <v>0.94588936000000001</v>
      </c>
      <c r="L88" s="104">
        <v>0.74937819999999999</v>
      </c>
      <c r="M88" s="104">
        <v>0.96296243000000004</v>
      </c>
      <c r="N88" s="104">
        <f t="shared" si="8"/>
        <v>0.8512323475000001</v>
      </c>
      <c r="O88" s="104">
        <f t="shared" si="9"/>
        <v>1</v>
      </c>
      <c r="P88" s="104">
        <v>1</v>
      </c>
      <c r="Q88" s="104"/>
      <c r="R88" s="104">
        <v>0.99945128000000005</v>
      </c>
      <c r="S88" s="104">
        <v>0.79474701000000003</v>
      </c>
      <c r="T88" s="104">
        <v>0.55776550999999996</v>
      </c>
      <c r="U88" s="104">
        <v>0.99999473500000002</v>
      </c>
      <c r="V88" s="104">
        <f t="shared" si="10"/>
        <v>0.83798963375000002</v>
      </c>
      <c r="W88" s="104">
        <f t="shared" si="11"/>
        <v>1</v>
      </c>
      <c r="X88" s="104">
        <v>0</v>
      </c>
      <c r="Y88" s="104"/>
      <c r="Z88" s="104">
        <v>0.82836399000000005</v>
      </c>
      <c r="AA88" s="104">
        <v>0.91822583999999996</v>
      </c>
      <c r="AB88" s="104">
        <v>0.65751424999999997</v>
      </c>
      <c r="AC88" s="104">
        <v>0.994110987</v>
      </c>
      <c r="AD88" s="104">
        <f t="shared" si="12"/>
        <v>0.84955376674999994</v>
      </c>
      <c r="AE88" s="104">
        <f t="shared" si="13"/>
        <v>1</v>
      </c>
      <c r="AF88" s="104">
        <v>0</v>
      </c>
      <c r="AG88" s="104"/>
      <c r="AH88" s="104">
        <v>0.68681599000000004</v>
      </c>
      <c r="AI88" s="104">
        <v>0.97752138</v>
      </c>
      <c r="AJ88" s="104">
        <v>0.81475531999999995</v>
      </c>
      <c r="AK88" s="104">
        <v>0.99348770399999997</v>
      </c>
      <c r="AL88" s="104">
        <f t="shared" si="14"/>
        <v>0.86814509849999999</v>
      </c>
      <c r="AM88" s="104">
        <f t="shared" si="15"/>
        <v>1</v>
      </c>
      <c r="AN88" s="104">
        <v>1</v>
      </c>
      <c r="AO88" s="104"/>
      <c r="AP88" s="104">
        <v>0.92770058</v>
      </c>
      <c r="AQ88" s="104">
        <v>0.96324741000000003</v>
      </c>
      <c r="AR88" s="104">
        <v>0.80951371999999999</v>
      </c>
      <c r="AS88" s="104">
        <v>0.74150665000000004</v>
      </c>
      <c r="AT88" s="104">
        <f t="shared" si="16"/>
        <v>0.86049208999999993</v>
      </c>
      <c r="AU88" s="104">
        <f t="shared" si="17"/>
        <v>1</v>
      </c>
      <c r="AV88" s="104">
        <v>1</v>
      </c>
      <c r="AW88" s="104"/>
      <c r="AX88" s="104">
        <v>0.95596853299999995</v>
      </c>
      <c r="AY88" s="104">
        <v>0.98420827099999997</v>
      </c>
      <c r="AZ88" s="104">
        <v>0.78778638000000001</v>
      </c>
      <c r="BA88" s="104">
        <v>1</v>
      </c>
      <c r="BB88" s="104">
        <f t="shared" si="18"/>
        <v>0.93199079600000001</v>
      </c>
      <c r="BC88" s="104">
        <f t="shared" si="19"/>
        <v>1</v>
      </c>
      <c r="BD88" s="104">
        <v>1</v>
      </c>
      <c r="BE88" s="104"/>
      <c r="BF88" s="104">
        <v>0.94846350999999995</v>
      </c>
      <c r="BG88" s="104">
        <v>0.97747262999999995</v>
      </c>
      <c r="BH88" s="104">
        <v>0.77640609999999999</v>
      </c>
      <c r="BI88" s="104">
        <v>0.72833152000000001</v>
      </c>
      <c r="BJ88" s="104">
        <f t="shared" si="20"/>
        <v>0.85766844000000009</v>
      </c>
      <c r="BK88" s="104">
        <f t="shared" si="21"/>
        <v>1</v>
      </c>
      <c r="BL88" s="104">
        <v>1</v>
      </c>
      <c r="BM88" s="104"/>
      <c r="BN88" s="104">
        <v>0.98876679000000001</v>
      </c>
      <c r="BO88" s="104">
        <v>0.99524283000000002</v>
      </c>
      <c r="BP88" s="104">
        <v>0.95122282999999996</v>
      </c>
      <c r="BQ88" s="104">
        <v>0.99950548900000002</v>
      </c>
      <c r="BR88" s="104">
        <f t="shared" si="22"/>
        <v>0.98368448475000003</v>
      </c>
      <c r="BS88" s="104">
        <f t="shared" si="23"/>
        <v>1</v>
      </c>
      <c r="BT88" s="104">
        <v>1</v>
      </c>
      <c r="BU88" s="104"/>
      <c r="BV88" s="104">
        <v>0.98289117999999998</v>
      </c>
      <c r="BW88" s="104">
        <v>0.99475486999999996</v>
      </c>
      <c r="BX88" s="104">
        <v>0.59759474000000001</v>
      </c>
      <c r="BY88" s="104">
        <v>0.99999760000000004</v>
      </c>
      <c r="BZ88" s="104">
        <f t="shared" si="24"/>
        <v>0.8938095975</v>
      </c>
      <c r="CA88" s="104">
        <f t="shared" si="25"/>
        <v>1</v>
      </c>
      <c r="CB88" s="104">
        <v>1</v>
      </c>
      <c r="CC88" s="104"/>
      <c r="CD88" s="89"/>
      <c r="CE88" s="89"/>
    </row>
    <row r="89" spans="1:83" x14ac:dyDescent="0.35">
      <c r="A89" s="104"/>
      <c r="B89" s="104">
        <v>0.99076529800000002</v>
      </c>
      <c r="C89" s="104">
        <v>0.99282963999999996</v>
      </c>
      <c r="D89" s="104">
        <v>0.81810890000000003</v>
      </c>
      <c r="E89" s="104">
        <v>0.85109307999999995</v>
      </c>
      <c r="F89" s="104">
        <f t="shared" si="6"/>
        <v>0.91319922949999999</v>
      </c>
      <c r="G89" s="104">
        <f t="shared" si="7"/>
        <v>1</v>
      </c>
      <c r="H89" s="104">
        <v>1</v>
      </c>
      <c r="I89" s="104"/>
      <c r="J89" s="104">
        <v>2.7703599999999998E-2</v>
      </c>
      <c r="K89" s="104">
        <v>1.0214600000000001E-3</v>
      </c>
      <c r="L89" s="104">
        <v>0.34470905000000002</v>
      </c>
      <c r="M89" s="104">
        <v>5.7597500000000001E-3</v>
      </c>
      <c r="N89" s="104">
        <f t="shared" si="8"/>
        <v>9.4798465000000012E-2</v>
      </c>
      <c r="O89" s="104">
        <f t="shared" si="9"/>
        <v>0</v>
      </c>
      <c r="P89" s="104">
        <v>0</v>
      </c>
      <c r="Q89" s="104"/>
      <c r="R89" s="104">
        <v>0.96836191999999999</v>
      </c>
      <c r="S89" s="104">
        <v>0.89392052</v>
      </c>
      <c r="T89" s="104">
        <v>0.75925067000000002</v>
      </c>
      <c r="U89" s="104">
        <v>0.99984409399999996</v>
      </c>
      <c r="V89" s="104">
        <f t="shared" si="10"/>
        <v>0.90534430099999996</v>
      </c>
      <c r="W89" s="104">
        <f t="shared" si="11"/>
        <v>1</v>
      </c>
      <c r="X89" s="104">
        <v>1</v>
      </c>
      <c r="Y89" s="104"/>
      <c r="Z89" s="104">
        <v>1.953717E-2</v>
      </c>
      <c r="AA89" s="104">
        <v>4.4571630000000001E-2</v>
      </c>
      <c r="AB89" s="104">
        <v>0.17475414</v>
      </c>
      <c r="AC89" s="104">
        <v>5.6345449399999999E-4</v>
      </c>
      <c r="AD89" s="104">
        <f t="shared" si="12"/>
        <v>5.9856598623499999E-2</v>
      </c>
      <c r="AE89" s="104">
        <f t="shared" si="13"/>
        <v>0</v>
      </c>
      <c r="AF89" s="104">
        <v>0</v>
      </c>
      <c r="AG89" s="104"/>
      <c r="AH89" s="104">
        <v>0.98714703999999998</v>
      </c>
      <c r="AI89" s="104">
        <v>0.99501729000000005</v>
      </c>
      <c r="AJ89" s="104">
        <v>0.87669887000000002</v>
      </c>
      <c r="AK89" s="104">
        <v>0.99988405700000005</v>
      </c>
      <c r="AL89" s="104">
        <f t="shared" si="14"/>
        <v>0.96468681425000002</v>
      </c>
      <c r="AM89" s="104">
        <f t="shared" si="15"/>
        <v>1</v>
      </c>
      <c r="AN89" s="104">
        <v>1</v>
      </c>
      <c r="AO89" s="104"/>
      <c r="AP89" s="104">
        <v>0.96807467000000003</v>
      </c>
      <c r="AQ89" s="104">
        <v>0.99371356</v>
      </c>
      <c r="AR89" s="104">
        <v>0.88635132000000005</v>
      </c>
      <c r="AS89" s="104">
        <v>0.93808824999999996</v>
      </c>
      <c r="AT89" s="104">
        <f t="shared" si="16"/>
        <v>0.94655694999999995</v>
      </c>
      <c r="AU89" s="104">
        <f t="shared" si="17"/>
        <v>1</v>
      </c>
      <c r="AV89" s="104">
        <v>1</v>
      </c>
      <c r="AW89" s="104"/>
      <c r="AX89" s="104">
        <v>0.96983055900000004</v>
      </c>
      <c r="AY89" s="104">
        <v>0.93741986399999999</v>
      </c>
      <c r="AZ89" s="104">
        <v>0.62342724000000005</v>
      </c>
      <c r="BA89" s="104">
        <v>0.98226704600000003</v>
      </c>
      <c r="BB89" s="104">
        <f t="shared" si="18"/>
        <v>0.87823617725000003</v>
      </c>
      <c r="BC89" s="104">
        <f t="shared" si="19"/>
        <v>1</v>
      </c>
      <c r="BD89" s="104">
        <v>1</v>
      </c>
      <c r="BE89" s="104"/>
      <c r="BF89" s="104">
        <v>0.28867313</v>
      </c>
      <c r="BG89" s="104">
        <v>0.19413565999999999</v>
      </c>
      <c r="BH89" s="104">
        <v>0.22410081000000001</v>
      </c>
      <c r="BI89" s="104">
        <v>0.20016402999999999</v>
      </c>
      <c r="BJ89" s="104">
        <f t="shared" si="20"/>
        <v>0.22676840749999999</v>
      </c>
      <c r="BK89" s="104">
        <f t="shared" si="21"/>
        <v>0</v>
      </c>
      <c r="BL89" s="104">
        <v>0</v>
      </c>
      <c r="BM89" s="104"/>
      <c r="BN89" s="104">
        <v>0.24295333</v>
      </c>
      <c r="BO89" s="104">
        <v>0.75688507999999999</v>
      </c>
      <c r="BP89" s="104">
        <v>0.60792899</v>
      </c>
      <c r="BQ89" s="104">
        <v>0.99220087899999998</v>
      </c>
      <c r="BR89" s="104">
        <f t="shared" si="22"/>
        <v>0.64999206975000001</v>
      </c>
      <c r="BS89" s="104">
        <f t="shared" si="23"/>
        <v>1</v>
      </c>
      <c r="BT89" s="104">
        <v>0</v>
      </c>
      <c r="BU89" s="104"/>
      <c r="BV89" s="104">
        <v>0.93701122000000003</v>
      </c>
      <c r="BW89" s="104">
        <v>0.99519537999999996</v>
      </c>
      <c r="BX89" s="104">
        <v>0.96878816000000001</v>
      </c>
      <c r="BY89" s="104">
        <v>1</v>
      </c>
      <c r="BZ89" s="104">
        <f t="shared" si="24"/>
        <v>0.97524869000000003</v>
      </c>
      <c r="CA89" s="104">
        <f t="shared" si="25"/>
        <v>1</v>
      </c>
      <c r="CB89" s="104">
        <v>1</v>
      </c>
      <c r="CC89" s="104"/>
      <c r="CD89" s="89"/>
      <c r="CE89" s="89"/>
    </row>
    <row r="90" spans="1:83" x14ac:dyDescent="0.35">
      <c r="A90" s="104"/>
      <c r="B90" s="104">
        <v>4.7105426800000003E-2</v>
      </c>
      <c r="C90" s="104">
        <v>0.10372206</v>
      </c>
      <c r="D90" s="104">
        <v>9.5473169999999996E-2</v>
      </c>
      <c r="E90" s="104">
        <v>9.8142200000000002E-3</v>
      </c>
      <c r="F90" s="104">
        <f t="shared" si="6"/>
        <v>6.40287192E-2</v>
      </c>
      <c r="G90" s="104">
        <f t="shared" si="7"/>
        <v>0</v>
      </c>
      <c r="H90" s="104">
        <v>0</v>
      </c>
      <c r="I90" s="104"/>
      <c r="J90" s="104">
        <v>0.40548594999999998</v>
      </c>
      <c r="K90" s="104">
        <v>0.49260551000000002</v>
      </c>
      <c r="L90" s="104">
        <v>0.55753602000000002</v>
      </c>
      <c r="M90" s="104">
        <v>0.94350959000000001</v>
      </c>
      <c r="N90" s="104">
        <f t="shared" si="8"/>
        <v>0.59978426750000002</v>
      </c>
      <c r="O90" s="104">
        <f t="shared" si="9"/>
        <v>1</v>
      </c>
      <c r="P90" s="104">
        <v>1</v>
      </c>
      <c r="Q90" s="104"/>
      <c r="R90" s="104">
        <v>0.85130631999999995</v>
      </c>
      <c r="S90" s="104">
        <v>0.95560922999999998</v>
      </c>
      <c r="T90" s="104">
        <v>0.81827351999999998</v>
      </c>
      <c r="U90" s="104">
        <v>0.99999996099999999</v>
      </c>
      <c r="V90" s="104">
        <f t="shared" si="10"/>
        <v>0.90629725774999992</v>
      </c>
      <c r="W90" s="104">
        <f t="shared" si="11"/>
        <v>1</v>
      </c>
      <c r="X90" s="104">
        <v>1</v>
      </c>
      <c r="Y90" s="104"/>
      <c r="Z90" s="104">
        <v>0.98470705000000003</v>
      </c>
      <c r="AA90" s="104">
        <v>0.99998414999999996</v>
      </c>
      <c r="AB90" s="104">
        <v>0.80357877</v>
      </c>
      <c r="AC90" s="104">
        <v>0.99877554899999998</v>
      </c>
      <c r="AD90" s="104">
        <f t="shared" si="12"/>
        <v>0.94676137974999997</v>
      </c>
      <c r="AE90" s="104">
        <f t="shared" si="13"/>
        <v>1</v>
      </c>
      <c r="AF90" s="104">
        <v>1</v>
      </c>
      <c r="AG90" s="104"/>
      <c r="AH90" s="104">
        <v>0.71852621999999999</v>
      </c>
      <c r="AI90" s="104">
        <v>0.94447095999999997</v>
      </c>
      <c r="AJ90" s="104">
        <v>0.71640663000000004</v>
      </c>
      <c r="AK90" s="104">
        <v>0.99868034900000002</v>
      </c>
      <c r="AL90" s="104">
        <f t="shared" si="14"/>
        <v>0.84452103975000004</v>
      </c>
      <c r="AM90" s="104">
        <f t="shared" si="15"/>
        <v>1</v>
      </c>
      <c r="AN90" s="104">
        <v>1</v>
      </c>
      <c r="AO90" s="104"/>
      <c r="AP90" s="104">
        <v>0.91793245999999995</v>
      </c>
      <c r="AQ90" s="104">
        <v>0.96654419000000003</v>
      </c>
      <c r="AR90" s="104">
        <v>0.73104020000000003</v>
      </c>
      <c r="AS90" s="104">
        <v>0.92898510999999995</v>
      </c>
      <c r="AT90" s="104">
        <f t="shared" si="16"/>
        <v>0.88612548999999996</v>
      </c>
      <c r="AU90" s="104">
        <f t="shared" si="17"/>
        <v>1</v>
      </c>
      <c r="AV90" s="104">
        <v>1</v>
      </c>
      <c r="AW90" s="104"/>
      <c r="AX90" s="104">
        <v>0.99999997200000001</v>
      </c>
      <c r="AY90" s="104">
        <v>0.99999989600000005</v>
      </c>
      <c r="AZ90" s="104">
        <v>0.96026396000000003</v>
      </c>
      <c r="BA90" s="104">
        <v>1</v>
      </c>
      <c r="BB90" s="104">
        <f t="shared" si="18"/>
        <v>0.99006595700000011</v>
      </c>
      <c r="BC90" s="104">
        <f t="shared" si="19"/>
        <v>1</v>
      </c>
      <c r="BD90" s="104">
        <v>1</v>
      </c>
      <c r="BE90" s="104"/>
      <c r="BF90" s="104">
        <v>0.98310626999999995</v>
      </c>
      <c r="BG90" s="104">
        <v>0.99190252999999995</v>
      </c>
      <c r="BH90" s="104">
        <v>0.72783226999999995</v>
      </c>
      <c r="BI90" s="104">
        <v>0.94380909999999996</v>
      </c>
      <c r="BJ90" s="104">
        <f t="shared" si="20"/>
        <v>0.91166254250000001</v>
      </c>
      <c r="BK90" s="104">
        <f t="shared" si="21"/>
        <v>1</v>
      </c>
      <c r="BL90" s="104">
        <v>1</v>
      </c>
      <c r="BM90" s="104"/>
      <c r="BN90" s="104">
        <v>0.98626639999999999</v>
      </c>
      <c r="BO90" s="104">
        <v>0.98825083999999996</v>
      </c>
      <c r="BP90" s="104">
        <v>0.67181299999999999</v>
      </c>
      <c r="BQ90" s="104">
        <v>0.99964222800000002</v>
      </c>
      <c r="BR90" s="104">
        <f t="shared" si="22"/>
        <v>0.91149311700000002</v>
      </c>
      <c r="BS90" s="104">
        <f t="shared" si="23"/>
        <v>1</v>
      </c>
      <c r="BT90" s="104">
        <v>1</v>
      </c>
      <c r="BU90" s="104"/>
      <c r="BV90" s="104">
        <v>0.90766893000000004</v>
      </c>
      <c r="BW90" s="104">
        <v>0.98406256000000003</v>
      </c>
      <c r="BX90" s="104">
        <v>0.93756477000000005</v>
      </c>
      <c r="BY90" s="104">
        <v>0.99994020500000003</v>
      </c>
      <c r="BZ90" s="104">
        <f t="shared" si="24"/>
        <v>0.95730911625000015</v>
      </c>
      <c r="CA90" s="104">
        <f t="shared" si="25"/>
        <v>1</v>
      </c>
      <c r="CB90" s="104">
        <v>1</v>
      </c>
      <c r="CC90" s="104"/>
      <c r="CD90" s="89"/>
      <c r="CE90" s="89"/>
    </row>
    <row r="91" spans="1:83" x14ac:dyDescent="0.35">
      <c r="A91" s="104"/>
      <c r="B91" s="104">
        <v>0.27315838199999998</v>
      </c>
      <c r="C91" s="104">
        <v>0.77499087</v>
      </c>
      <c r="D91" s="104">
        <v>0.45555654000000001</v>
      </c>
      <c r="E91" s="104">
        <v>0.57775772999999997</v>
      </c>
      <c r="F91" s="104">
        <f t="shared" si="6"/>
        <v>0.52036588049999999</v>
      </c>
      <c r="G91" s="104">
        <f t="shared" si="7"/>
        <v>1</v>
      </c>
      <c r="H91" s="104">
        <v>1</v>
      </c>
      <c r="I91" s="104"/>
      <c r="J91" s="104">
        <v>0.92565637999999995</v>
      </c>
      <c r="K91" s="104">
        <v>0.98428437000000002</v>
      </c>
      <c r="L91" s="104">
        <v>0.83025057000000002</v>
      </c>
      <c r="M91" s="104">
        <v>0.99519358999999996</v>
      </c>
      <c r="N91" s="104">
        <f t="shared" si="8"/>
        <v>0.93384622750000001</v>
      </c>
      <c r="O91" s="104">
        <f t="shared" si="9"/>
        <v>1</v>
      </c>
      <c r="P91" s="104">
        <v>1</v>
      </c>
      <c r="Q91" s="104"/>
      <c r="R91" s="104">
        <v>0.99756776999999996</v>
      </c>
      <c r="S91" s="104">
        <v>0.99711729000000004</v>
      </c>
      <c r="T91" s="104">
        <v>0.94104072999999999</v>
      </c>
      <c r="U91" s="104">
        <v>1</v>
      </c>
      <c r="V91" s="104">
        <f t="shared" si="10"/>
        <v>0.98393144750000006</v>
      </c>
      <c r="W91" s="104">
        <f t="shared" si="11"/>
        <v>1</v>
      </c>
      <c r="X91" s="104">
        <v>1</v>
      </c>
      <c r="Y91" s="104"/>
      <c r="Z91" s="104">
        <v>0.84416316000000002</v>
      </c>
      <c r="AA91" s="104">
        <v>0.98361668000000002</v>
      </c>
      <c r="AB91" s="104">
        <v>0.79304596000000005</v>
      </c>
      <c r="AC91" s="104">
        <v>0.99633925400000001</v>
      </c>
      <c r="AD91" s="104">
        <f t="shared" si="12"/>
        <v>0.9042912635</v>
      </c>
      <c r="AE91" s="104">
        <f t="shared" si="13"/>
        <v>1</v>
      </c>
      <c r="AF91" s="104">
        <v>1</v>
      </c>
      <c r="AG91" s="104"/>
      <c r="AH91" s="104">
        <v>6.6149520000000003E-2</v>
      </c>
      <c r="AI91" s="104">
        <v>3.619344E-2</v>
      </c>
      <c r="AJ91" s="104">
        <v>0.27501445000000002</v>
      </c>
      <c r="AK91" s="104">
        <v>1.7753108299999999E-3</v>
      </c>
      <c r="AL91" s="104">
        <f t="shared" si="14"/>
        <v>9.4783180207499998E-2</v>
      </c>
      <c r="AM91" s="104">
        <f t="shared" si="15"/>
        <v>0</v>
      </c>
      <c r="AN91" s="104">
        <v>0</v>
      </c>
      <c r="AO91" s="104"/>
      <c r="AP91" s="104">
        <v>0.75958239999999999</v>
      </c>
      <c r="AQ91" s="104">
        <v>0.82510147</v>
      </c>
      <c r="AR91" s="104">
        <v>0.50545340999999999</v>
      </c>
      <c r="AS91" s="104">
        <v>0.59425680999999997</v>
      </c>
      <c r="AT91" s="104">
        <f t="shared" si="16"/>
        <v>0.67109852250000002</v>
      </c>
      <c r="AU91" s="104">
        <f t="shared" si="17"/>
        <v>1</v>
      </c>
      <c r="AV91" s="104">
        <v>1</v>
      </c>
      <c r="AW91" s="104"/>
      <c r="AX91" s="104">
        <v>0.98643176600000004</v>
      </c>
      <c r="AY91" s="104">
        <v>0.83529414199999996</v>
      </c>
      <c r="AZ91" s="104">
        <v>0.52399176000000003</v>
      </c>
      <c r="BA91" s="104">
        <v>0.73960746799999999</v>
      </c>
      <c r="BB91" s="104">
        <f t="shared" si="18"/>
        <v>0.77133128399999995</v>
      </c>
      <c r="BC91" s="104">
        <f t="shared" si="19"/>
        <v>1</v>
      </c>
      <c r="BD91" s="104">
        <v>0</v>
      </c>
      <c r="BE91" s="104"/>
      <c r="BF91" s="104">
        <v>0.97794437999999995</v>
      </c>
      <c r="BG91" s="104">
        <v>0.99437386999999999</v>
      </c>
      <c r="BH91" s="104">
        <v>0.85467205999999996</v>
      </c>
      <c r="BI91" s="104">
        <v>0.93368251000000002</v>
      </c>
      <c r="BJ91" s="104">
        <f t="shared" si="20"/>
        <v>0.94016820499999998</v>
      </c>
      <c r="BK91" s="104">
        <f t="shared" si="21"/>
        <v>1</v>
      </c>
      <c r="BL91" s="104">
        <v>0</v>
      </c>
      <c r="BM91" s="104"/>
      <c r="BN91" s="104">
        <v>0.40100643000000002</v>
      </c>
      <c r="BO91" s="104">
        <v>0.96707182999999997</v>
      </c>
      <c r="BP91" s="104">
        <v>0.25401320999999999</v>
      </c>
      <c r="BQ91" s="104">
        <v>0.78185247999999996</v>
      </c>
      <c r="BR91" s="104">
        <f t="shared" si="22"/>
        <v>0.60098598749999999</v>
      </c>
      <c r="BS91" s="104">
        <f t="shared" si="23"/>
        <v>1</v>
      </c>
      <c r="BT91" s="104">
        <v>0</v>
      </c>
      <c r="BU91" s="104"/>
      <c r="BV91" s="104">
        <v>4.9250389999999998E-2</v>
      </c>
      <c r="BW91" s="104">
        <v>6.2023519999999999E-2</v>
      </c>
      <c r="BX91" s="104">
        <v>0.48863574999999998</v>
      </c>
      <c r="BY91" s="104">
        <v>2.37373297E-8</v>
      </c>
      <c r="BZ91" s="104">
        <f t="shared" si="24"/>
        <v>0.14997742093433242</v>
      </c>
      <c r="CA91" s="104">
        <f t="shared" si="25"/>
        <v>0</v>
      </c>
      <c r="CB91" s="104">
        <v>0</v>
      </c>
      <c r="CC91" s="104"/>
      <c r="CD91" s="89"/>
      <c r="CE91" s="89"/>
    </row>
    <row r="92" spans="1:83" x14ac:dyDescent="0.35">
      <c r="A92" s="104"/>
      <c r="B92" s="104">
        <v>0.79284860899999998</v>
      </c>
      <c r="C92" s="104">
        <v>0.66758382000000005</v>
      </c>
      <c r="D92" s="104">
        <v>0.71386273</v>
      </c>
      <c r="E92" s="104">
        <v>0.92283398999999999</v>
      </c>
      <c r="F92" s="104">
        <f t="shared" si="6"/>
        <v>0.77428228724999992</v>
      </c>
      <c r="G92" s="104">
        <f t="shared" si="7"/>
        <v>1</v>
      </c>
      <c r="H92" s="104">
        <v>1</v>
      </c>
      <c r="I92" s="104"/>
      <c r="J92" s="104">
        <v>0.89422889999999999</v>
      </c>
      <c r="K92" s="104">
        <v>0.95615720000000004</v>
      </c>
      <c r="L92" s="104">
        <v>0.69408027000000005</v>
      </c>
      <c r="M92" s="104">
        <v>0.87480835000000001</v>
      </c>
      <c r="N92" s="104">
        <f t="shared" si="8"/>
        <v>0.85481868000000005</v>
      </c>
      <c r="O92" s="104">
        <f t="shared" si="9"/>
        <v>1</v>
      </c>
      <c r="P92" s="104">
        <v>1</v>
      </c>
      <c r="Q92" s="104"/>
      <c r="R92" s="104">
        <v>0.86672784999999997</v>
      </c>
      <c r="S92" s="104">
        <v>0.76895701999999999</v>
      </c>
      <c r="T92" s="104">
        <v>0.66491305999999994</v>
      </c>
      <c r="U92" s="104">
        <v>0.86893769899999995</v>
      </c>
      <c r="V92" s="104">
        <f t="shared" si="10"/>
        <v>0.79238390724999996</v>
      </c>
      <c r="W92" s="104">
        <f t="shared" si="11"/>
        <v>1</v>
      </c>
      <c r="X92" s="104">
        <v>0</v>
      </c>
      <c r="Y92" s="104"/>
      <c r="Z92" s="104">
        <v>0.95381937000000006</v>
      </c>
      <c r="AA92" s="104">
        <v>0.98677941999999996</v>
      </c>
      <c r="AB92" s="104">
        <v>0.75397278999999995</v>
      </c>
      <c r="AC92" s="104">
        <v>0.99782755899999998</v>
      </c>
      <c r="AD92" s="104">
        <f t="shared" si="12"/>
        <v>0.92309978474999999</v>
      </c>
      <c r="AE92" s="104">
        <f t="shared" si="13"/>
        <v>1</v>
      </c>
      <c r="AF92" s="104">
        <v>1</v>
      </c>
      <c r="AG92" s="104"/>
      <c r="AH92" s="104">
        <v>0.84993708999999995</v>
      </c>
      <c r="AI92" s="104">
        <v>0.91938852999999998</v>
      </c>
      <c r="AJ92" s="104">
        <v>0.74853099999999995</v>
      </c>
      <c r="AK92" s="104">
        <v>0.99316944699999998</v>
      </c>
      <c r="AL92" s="104">
        <f t="shared" si="14"/>
        <v>0.87775651674999999</v>
      </c>
      <c r="AM92" s="104">
        <f t="shared" si="15"/>
        <v>1</v>
      </c>
      <c r="AN92" s="104">
        <v>0</v>
      </c>
      <c r="AO92" s="104"/>
      <c r="AP92" s="104">
        <v>0.74538764000000002</v>
      </c>
      <c r="AQ92" s="104">
        <v>0.95220210999999999</v>
      </c>
      <c r="AR92" s="104">
        <v>0.76877178000000002</v>
      </c>
      <c r="AS92" s="104">
        <v>0.82988015000000004</v>
      </c>
      <c r="AT92" s="104">
        <f t="shared" si="16"/>
        <v>0.82406042000000013</v>
      </c>
      <c r="AU92" s="104">
        <f t="shared" si="17"/>
        <v>1</v>
      </c>
      <c r="AV92" s="104">
        <v>1</v>
      </c>
      <c r="AW92" s="104"/>
      <c r="AX92" s="104">
        <v>0.99999988699999998</v>
      </c>
      <c r="AY92" s="104">
        <v>0.99999999900000003</v>
      </c>
      <c r="AZ92" s="104">
        <v>0.93555317999999998</v>
      </c>
      <c r="BA92" s="104">
        <v>1</v>
      </c>
      <c r="BB92" s="104">
        <f t="shared" si="18"/>
        <v>0.98388826649999994</v>
      </c>
      <c r="BC92" s="104">
        <f t="shared" si="19"/>
        <v>1</v>
      </c>
      <c r="BD92" s="104">
        <v>0</v>
      </c>
      <c r="BE92" s="104"/>
      <c r="BF92" s="104">
        <v>0.90107797999999995</v>
      </c>
      <c r="BG92" s="104">
        <v>0.99297690000000005</v>
      </c>
      <c r="BH92" s="104">
        <v>0.64947403999999997</v>
      </c>
      <c r="BI92" s="104">
        <v>0.87065784999999996</v>
      </c>
      <c r="BJ92" s="104">
        <f t="shared" si="20"/>
        <v>0.85354669249999993</v>
      </c>
      <c r="BK92" s="104">
        <f t="shared" si="21"/>
        <v>1</v>
      </c>
      <c r="BL92" s="104">
        <v>1</v>
      </c>
      <c r="BM92" s="104"/>
      <c r="BN92" s="104">
        <v>0.94493660000000002</v>
      </c>
      <c r="BO92" s="104">
        <v>0.98436334000000003</v>
      </c>
      <c r="BP92" s="104">
        <v>0.81615873000000005</v>
      </c>
      <c r="BQ92" s="104">
        <v>0.99789167499999998</v>
      </c>
      <c r="BR92" s="104">
        <f t="shared" si="22"/>
        <v>0.93583758625000002</v>
      </c>
      <c r="BS92" s="104">
        <f t="shared" si="23"/>
        <v>1</v>
      </c>
      <c r="BT92" s="104">
        <v>1</v>
      </c>
      <c r="BU92" s="104"/>
      <c r="BV92" s="104">
        <v>9.0907799999999997E-2</v>
      </c>
      <c r="BW92" s="104">
        <v>0.1607111</v>
      </c>
      <c r="BX92" s="104">
        <v>0.29864414</v>
      </c>
      <c r="BY92" s="104">
        <v>1.99381757E-4</v>
      </c>
      <c r="BZ92" s="104">
        <f t="shared" si="24"/>
        <v>0.13761560543924997</v>
      </c>
      <c r="CA92" s="104">
        <f t="shared" si="25"/>
        <v>0</v>
      </c>
      <c r="CB92" s="104">
        <v>0</v>
      </c>
      <c r="CC92" s="104"/>
      <c r="CD92" s="89"/>
      <c r="CE92" s="89"/>
    </row>
    <row r="93" spans="1:83" x14ac:dyDescent="0.35">
      <c r="A93" s="104"/>
      <c r="B93" s="104">
        <v>0.99167394600000003</v>
      </c>
      <c r="C93" s="104">
        <v>0.99181481999999999</v>
      </c>
      <c r="D93" s="104">
        <v>0.91739926999999999</v>
      </c>
      <c r="E93" s="104">
        <v>0.99897446999999995</v>
      </c>
      <c r="F93" s="104">
        <f t="shared" si="6"/>
        <v>0.97496562649999996</v>
      </c>
      <c r="G93" s="104">
        <f t="shared" si="7"/>
        <v>1</v>
      </c>
      <c r="H93" s="104">
        <v>0</v>
      </c>
      <c r="I93" s="104"/>
      <c r="J93" s="104">
        <v>0.38694705000000001</v>
      </c>
      <c r="K93" s="104">
        <v>0.11030441000000001</v>
      </c>
      <c r="L93" s="104">
        <v>0.17761488</v>
      </c>
      <c r="M93" s="104">
        <v>4.9575750000000002E-2</v>
      </c>
      <c r="N93" s="104">
        <f t="shared" si="8"/>
        <v>0.18111052250000001</v>
      </c>
      <c r="O93" s="104">
        <f t="shared" si="9"/>
        <v>0</v>
      </c>
      <c r="P93" s="104">
        <v>0</v>
      </c>
      <c r="Q93" s="104"/>
      <c r="R93" s="104">
        <v>0.97566116000000003</v>
      </c>
      <c r="S93" s="104">
        <v>0.99212312999999996</v>
      </c>
      <c r="T93" s="104">
        <v>0.93201955999999997</v>
      </c>
      <c r="U93" s="104">
        <v>1</v>
      </c>
      <c r="V93" s="104">
        <f t="shared" si="10"/>
        <v>0.97495096250000002</v>
      </c>
      <c r="W93" s="104">
        <f t="shared" si="11"/>
        <v>1</v>
      </c>
      <c r="X93" s="104">
        <v>1</v>
      </c>
      <c r="Y93" s="104"/>
      <c r="Z93" s="104">
        <v>0.82968876000000003</v>
      </c>
      <c r="AA93" s="104">
        <v>0.98794433000000004</v>
      </c>
      <c r="AB93" s="104">
        <v>0.74446144000000003</v>
      </c>
      <c r="AC93" s="104">
        <v>0.98854937799999998</v>
      </c>
      <c r="AD93" s="104">
        <f t="shared" si="12"/>
        <v>0.88766097700000013</v>
      </c>
      <c r="AE93" s="104">
        <f t="shared" si="13"/>
        <v>1</v>
      </c>
      <c r="AF93" s="104">
        <v>1</v>
      </c>
      <c r="AG93" s="104"/>
      <c r="AH93" s="104">
        <v>0.97864474999999995</v>
      </c>
      <c r="AI93" s="104">
        <v>0.97357910000000003</v>
      </c>
      <c r="AJ93" s="104">
        <v>0.74614415000000001</v>
      </c>
      <c r="AK93" s="104">
        <v>0.99964025099999998</v>
      </c>
      <c r="AL93" s="104">
        <f t="shared" si="14"/>
        <v>0.92450206275000002</v>
      </c>
      <c r="AM93" s="104">
        <f t="shared" si="15"/>
        <v>1</v>
      </c>
      <c r="AN93" s="104">
        <v>1</v>
      </c>
      <c r="AO93" s="104"/>
      <c r="AP93" s="104">
        <v>0.64106861999999998</v>
      </c>
      <c r="AQ93" s="104">
        <v>0.69528953999999998</v>
      </c>
      <c r="AR93" s="104">
        <v>0.59810503000000004</v>
      </c>
      <c r="AS93" s="104">
        <v>0.67573355999999996</v>
      </c>
      <c r="AT93" s="104">
        <f t="shared" si="16"/>
        <v>0.65254918750000002</v>
      </c>
      <c r="AU93" s="104">
        <f t="shared" si="17"/>
        <v>1</v>
      </c>
      <c r="AV93" s="104">
        <v>0</v>
      </c>
      <c r="AW93" s="104"/>
      <c r="AX93" s="104">
        <v>3.3779131300000001E-2</v>
      </c>
      <c r="AY93" s="104">
        <v>5.9837957099999999E-2</v>
      </c>
      <c r="AZ93" s="104">
        <v>0.50611099999999998</v>
      </c>
      <c r="BA93" s="104">
        <v>7.0550678899999996E-9</v>
      </c>
      <c r="BB93" s="104">
        <f t="shared" si="18"/>
        <v>0.14993202386376697</v>
      </c>
      <c r="BC93" s="104">
        <f t="shared" si="19"/>
        <v>0</v>
      </c>
      <c r="BD93" s="104">
        <v>0</v>
      </c>
      <c r="BE93" s="104"/>
      <c r="BF93" s="104">
        <v>0.86808472000000003</v>
      </c>
      <c r="BG93" s="104">
        <v>0.88054197999999995</v>
      </c>
      <c r="BH93" s="104">
        <v>0.62562563000000004</v>
      </c>
      <c r="BI93" s="104">
        <v>0.85363997000000003</v>
      </c>
      <c r="BJ93" s="104">
        <f t="shared" si="20"/>
        <v>0.80697307500000004</v>
      </c>
      <c r="BK93" s="104">
        <f t="shared" si="21"/>
        <v>1</v>
      </c>
      <c r="BL93" s="104">
        <v>1</v>
      </c>
      <c r="BM93" s="104"/>
      <c r="BN93" s="104">
        <v>0.77374938000000004</v>
      </c>
      <c r="BO93" s="104">
        <v>0.96905419999999998</v>
      </c>
      <c r="BP93" s="104">
        <v>0.77097057999999996</v>
      </c>
      <c r="BQ93" s="104">
        <v>0.99477654599999998</v>
      </c>
      <c r="BR93" s="104">
        <f t="shared" si="22"/>
        <v>0.87713767649999985</v>
      </c>
      <c r="BS93" s="104">
        <f t="shared" si="23"/>
        <v>1</v>
      </c>
      <c r="BT93" s="104">
        <v>1</v>
      </c>
      <c r="BU93" s="104"/>
      <c r="BV93" s="104">
        <v>3.9900579999999998E-2</v>
      </c>
      <c r="BW93" s="104">
        <v>0.54107019999999995</v>
      </c>
      <c r="BX93" s="104">
        <v>0.27908197000000001</v>
      </c>
      <c r="BY93" s="104">
        <v>0.22939648800000001</v>
      </c>
      <c r="BZ93" s="104">
        <f t="shared" si="24"/>
        <v>0.27236230949999995</v>
      </c>
      <c r="CA93" s="104">
        <f t="shared" si="25"/>
        <v>0</v>
      </c>
      <c r="CB93" s="104">
        <v>1</v>
      </c>
      <c r="CC93" s="104"/>
      <c r="CD93" s="89"/>
      <c r="CE93" s="89"/>
    </row>
    <row r="94" spans="1:83" x14ac:dyDescent="0.35">
      <c r="A94" s="104"/>
      <c r="B94" s="104">
        <v>0.99983069000000002</v>
      </c>
      <c r="C94" s="104">
        <v>0.96797858999999997</v>
      </c>
      <c r="D94" s="104">
        <v>0.52157288999999996</v>
      </c>
      <c r="E94" s="104">
        <v>0.89675740999999998</v>
      </c>
      <c r="F94" s="104">
        <f t="shared" si="6"/>
        <v>0.84653489500000001</v>
      </c>
      <c r="G94" s="104">
        <f t="shared" si="7"/>
        <v>1</v>
      </c>
      <c r="H94" s="104">
        <v>1</v>
      </c>
      <c r="I94" s="104"/>
      <c r="J94" s="104">
        <v>0.97515620000000003</v>
      </c>
      <c r="K94" s="104">
        <v>0.97355707999999996</v>
      </c>
      <c r="L94" s="104">
        <v>0.91436413000000005</v>
      </c>
      <c r="M94" s="104">
        <v>0.99461268999999997</v>
      </c>
      <c r="N94" s="104">
        <f t="shared" si="8"/>
        <v>0.96442252499999992</v>
      </c>
      <c r="O94" s="104">
        <f t="shared" si="9"/>
        <v>1</v>
      </c>
      <c r="P94" s="104">
        <v>1</v>
      </c>
      <c r="Q94" s="104"/>
      <c r="R94" s="104">
        <v>0.96587778000000002</v>
      </c>
      <c r="S94" s="104">
        <v>0.98017745999999994</v>
      </c>
      <c r="T94" s="104">
        <v>0.87645439999999997</v>
      </c>
      <c r="U94" s="104">
        <v>0.99999999500000003</v>
      </c>
      <c r="V94" s="104">
        <f t="shared" si="10"/>
        <v>0.95562740874999996</v>
      </c>
      <c r="W94" s="104">
        <f t="shared" si="11"/>
        <v>1</v>
      </c>
      <c r="X94" s="104">
        <v>1</v>
      </c>
      <c r="Y94" s="104"/>
      <c r="Z94" s="104">
        <v>0.10976157</v>
      </c>
      <c r="AA94" s="104">
        <v>9.1136600000000009E-3</v>
      </c>
      <c r="AB94" s="104">
        <v>0.1831614</v>
      </c>
      <c r="AC94" s="104">
        <v>0.13923380099999999</v>
      </c>
      <c r="AD94" s="104">
        <f t="shared" si="12"/>
        <v>0.11031760775</v>
      </c>
      <c r="AE94" s="104">
        <f t="shared" si="13"/>
        <v>0</v>
      </c>
      <c r="AF94" s="104">
        <v>0</v>
      </c>
      <c r="AG94" s="104"/>
      <c r="AH94" s="104">
        <v>0.91455133</v>
      </c>
      <c r="AI94" s="104">
        <v>0.97837543000000005</v>
      </c>
      <c r="AJ94" s="104">
        <v>0.81316703999999995</v>
      </c>
      <c r="AK94" s="104">
        <v>0.99956532300000001</v>
      </c>
      <c r="AL94" s="104">
        <f t="shared" si="14"/>
        <v>0.92641478074999994</v>
      </c>
      <c r="AM94" s="104">
        <f t="shared" si="15"/>
        <v>1</v>
      </c>
      <c r="AN94" s="104">
        <v>1</v>
      </c>
      <c r="AO94" s="104"/>
      <c r="AP94" s="104">
        <v>0.29490545000000001</v>
      </c>
      <c r="AQ94" s="104">
        <v>0.94943650999999996</v>
      </c>
      <c r="AR94" s="104">
        <v>0.60245950999999998</v>
      </c>
      <c r="AS94" s="104">
        <v>0.68673015999999998</v>
      </c>
      <c r="AT94" s="104">
        <f t="shared" si="16"/>
        <v>0.63338290749999993</v>
      </c>
      <c r="AU94" s="104">
        <f t="shared" si="17"/>
        <v>1</v>
      </c>
      <c r="AV94" s="104">
        <v>1</v>
      </c>
      <c r="AW94" s="104"/>
      <c r="AX94" s="104">
        <v>0.62979381400000001</v>
      </c>
      <c r="AY94" s="104">
        <v>0.98964024299999998</v>
      </c>
      <c r="AZ94" s="104">
        <v>0.84284336000000004</v>
      </c>
      <c r="BA94" s="104">
        <v>0.99999999900000003</v>
      </c>
      <c r="BB94" s="104">
        <f t="shared" si="18"/>
        <v>0.86556935400000001</v>
      </c>
      <c r="BC94" s="104">
        <f t="shared" si="19"/>
        <v>1</v>
      </c>
      <c r="BD94" s="104">
        <v>1</v>
      </c>
      <c r="BE94" s="104"/>
      <c r="BF94" s="104">
        <v>0.85154657</v>
      </c>
      <c r="BG94" s="104">
        <v>0.96890350000000003</v>
      </c>
      <c r="BH94" s="104">
        <v>0.63292192000000003</v>
      </c>
      <c r="BI94" s="104">
        <v>0.87988712000000002</v>
      </c>
      <c r="BJ94" s="104">
        <f t="shared" si="20"/>
        <v>0.83331477750000005</v>
      </c>
      <c r="BK94" s="104">
        <f t="shared" si="21"/>
        <v>1</v>
      </c>
      <c r="BL94" s="104">
        <v>1</v>
      </c>
      <c r="BM94" s="104"/>
      <c r="BN94" s="104">
        <v>0.90838061000000003</v>
      </c>
      <c r="BO94" s="104">
        <v>0.98164547000000002</v>
      </c>
      <c r="BP94" s="104">
        <v>0.87549493</v>
      </c>
      <c r="BQ94" s="104">
        <v>0.99970970400000003</v>
      </c>
      <c r="BR94" s="104">
        <f t="shared" si="22"/>
        <v>0.94130767850000008</v>
      </c>
      <c r="BS94" s="104">
        <f t="shared" si="23"/>
        <v>1</v>
      </c>
      <c r="BT94" s="104">
        <v>1</v>
      </c>
      <c r="BU94" s="104"/>
      <c r="BV94" s="104">
        <v>0.90854701000000004</v>
      </c>
      <c r="BW94" s="104">
        <v>0.99154852000000004</v>
      </c>
      <c r="BX94" s="104">
        <v>0.92995101000000002</v>
      </c>
      <c r="BY94" s="104">
        <v>0.999999949</v>
      </c>
      <c r="BZ94" s="104">
        <f t="shared" si="24"/>
        <v>0.95751162224999997</v>
      </c>
      <c r="CA94" s="104">
        <f t="shared" si="25"/>
        <v>1</v>
      </c>
      <c r="CB94" s="104">
        <v>1</v>
      </c>
      <c r="CC94" s="104"/>
      <c r="CD94" s="89"/>
      <c r="CE94" s="89"/>
    </row>
    <row r="95" spans="1:83" x14ac:dyDescent="0.35">
      <c r="A95" s="104"/>
      <c r="B95" s="104">
        <v>0.99164870699999996</v>
      </c>
      <c r="C95" s="104">
        <v>0.99180891000000004</v>
      </c>
      <c r="D95" s="104">
        <v>0.91739926999999999</v>
      </c>
      <c r="E95" s="104">
        <v>0.99897446999999995</v>
      </c>
      <c r="F95" s="104">
        <f t="shared" si="6"/>
        <v>0.9749578392499999</v>
      </c>
      <c r="G95" s="104">
        <f t="shared" si="7"/>
        <v>1</v>
      </c>
      <c r="H95" s="104">
        <v>1</v>
      </c>
      <c r="I95" s="104"/>
      <c r="J95" s="104">
        <v>0.95772553999999999</v>
      </c>
      <c r="K95" s="104">
        <v>0.95498665000000005</v>
      </c>
      <c r="L95" s="104">
        <v>0.78521653999999996</v>
      </c>
      <c r="M95" s="104">
        <v>0.97651087000000003</v>
      </c>
      <c r="N95" s="104">
        <f t="shared" si="8"/>
        <v>0.91860990000000009</v>
      </c>
      <c r="O95" s="104">
        <f t="shared" si="9"/>
        <v>1</v>
      </c>
      <c r="P95" s="104">
        <v>1</v>
      </c>
      <c r="Q95" s="104"/>
      <c r="R95" s="104">
        <v>1.1448400000000001E-3</v>
      </c>
      <c r="S95" s="104">
        <v>1.9360849999999999E-2</v>
      </c>
      <c r="T95" s="104">
        <v>0.15794082000000001</v>
      </c>
      <c r="U95" s="104">
        <v>4.4221629000000002E-10</v>
      </c>
      <c r="V95" s="104">
        <f t="shared" si="10"/>
        <v>4.4611627610554073E-2</v>
      </c>
      <c r="W95" s="104">
        <f t="shared" si="11"/>
        <v>0</v>
      </c>
      <c r="X95" s="104">
        <v>0</v>
      </c>
      <c r="Y95" s="104"/>
      <c r="Z95" s="104">
        <v>0.13632886</v>
      </c>
      <c r="AA95" s="104">
        <v>6.1938849999999997E-2</v>
      </c>
      <c r="AB95" s="104">
        <v>0.28900415000000002</v>
      </c>
      <c r="AC95" s="104">
        <v>2.38694883E-3</v>
      </c>
      <c r="AD95" s="104">
        <f t="shared" si="12"/>
        <v>0.1224147022075</v>
      </c>
      <c r="AE95" s="104">
        <f t="shared" si="13"/>
        <v>0</v>
      </c>
      <c r="AF95" s="104">
        <v>0</v>
      </c>
      <c r="AG95" s="104"/>
      <c r="AH95" s="104">
        <v>0.11786205</v>
      </c>
      <c r="AI95" s="104">
        <v>0.1225666</v>
      </c>
      <c r="AJ95" s="104">
        <v>0.10898624</v>
      </c>
      <c r="AK95" s="104">
        <v>5.4248879899999999E-4</v>
      </c>
      <c r="AL95" s="104">
        <f t="shared" si="14"/>
        <v>8.7489344699749991E-2</v>
      </c>
      <c r="AM95" s="104">
        <f t="shared" si="15"/>
        <v>0</v>
      </c>
      <c r="AN95" s="104">
        <v>0</v>
      </c>
      <c r="AO95" s="104"/>
      <c r="AP95" s="104">
        <v>0.31778579000000001</v>
      </c>
      <c r="AQ95" s="104">
        <v>0.94890817999999999</v>
      </c>
      <c r="AR95" s="104">
        <v>0.58545950999999996</v>
      </c>
      <c r="AS95" s="104">
        <v>0.68673015999999998</v>
      </c>
      <c r="AT95" s="104">
        <f t="shared" si="16"/>
        <v>0.63472090999999997</v>
      </c>
      <c r="AU95" s="104">
        <f t="shared" si="17"/>
        <v>1</v>
      </c>
      <c r="AV95" s="104">
        <v>1</v>
      </c>
      <c r="AW95" s="104"/>
      <c r="AX95" s="104">
        <v>0.36843456499999999</v>
      </c>
      <c r="AY95" s="104">
        <v>0.28612738799999998</v>
      </c>
      <c r="AZ95" s="104">
        <v>0.66081701000000004</v>
      </c>
      <c r="BA95" s="104">
        <v>0.98536199199999996</v>
      </c>
      <c r="BB95" s="104">
        <f t="shared" si="18"/>
        <v>0.57518523875000005</v>
      </c>
      <c r="BC95" s="104">
        <f t="shared" si="19"/>
        <v>1</v>
      </c>
      <c r="BD95" s="104">
        <v>1</v>
      </c>
      <c r="BE95" s="104"/>
      <c r="BF95" s="104">
        <v>0.97570679999999999</v>
      </c>
      <c r="BG95" s="104">
        <v>0.99999680000000002</v>
      </c>
      <c r="BH95" s="104">
        <v>0.88723722000000005</v>
      </c>
      <c r="BI95" s="104">
        <v>0.97577512</v>
      </c>
      <c r="BJ95" s="104">
        <f t="shared" si="20"/>
        <v>0.95967898500000004</v>
      </c>
      <c r="BK95" s="104">
        <f t="shared" si="21"/>
        <v>1</v>
      </c>
      <c r="BL95" s="104">
        <v>1</v>
      </c>
      <c r="BM95" s="104"/>
      <c r="BN95" s="104">
        <v>0.99996481999999998</v>
      </c>
      <c r="BO95" s="104">
        <v>0.99191686000000001</v>
      </c>
      <c r="BP95" s="104">
        <v>0.87324908000000001</v>
      </c>
      <c r="BQ95" s="104">
        <v>0.99795841799999996</v>
      </c>
      <c r="BR95" s="104">
        <f t="shared" si="22"/>
        <v>0.96577229450000002</v>
      </c>
      <c r="BS95" s="104">
        <f t="shared" si="23"/>
        <v>1</v>
      </c>
      <c r="BT95" s="104">
        <v>1</v>
      </c>
      <c r="BU95" s="104"/>
      <c r="BV95" s="104">
        <v>0.71985471000000001</v>
      </c>
      <c r="BW95" s="104">
        <v>0.39903881000000002</v>
      </c>
      <c r="BX95" s="104">
        <v>0.70999860999999997</v>
      </c>
      <c r="BY95" s="104">
        <v>0.99941062800000002</v>
      </c>
      <c r="BZ95" s="104">
        <f t="shared" si="24"/>
        <v>0.70707568949999999</v>
      </c>
      <c r="CA95" s="104">
        <f t="shared" si="25"/>
        <v>1</v>
      </c>
      <c r="CB95" s="104">
        <v>0</v>
      </c>
      <c r="CC95" s="104"/>
      <c r="CD95" s="89"/>
      <c r="CE95" s="89"/>
    </row>
    <row r="96" spans="1:83" x14ac:dyDescent="0.35">
      <c r="A96" s="104"/>
      <c r="B96" s="104">
        <v>0.99955402800000004</v>
      </c>
      <c r="C96" s="104">
        <v>0.99426289000000001</v>
      </c>
      <c r="D96" s="104">
        <v>0.92133723999999995</v>
      </c>
      <c r="E96" s="104">
        <v>0.99624387000000003</v>
      </c>
      <c r="F96" s="104">
        <f t="shared" si="6"/>
        <v>0.97784950699999995</v>
      </c>
      <c r="G96" s="104">
        <f>IF((B96+C96+D96+E96)/4&gt;0.5, 1, 0)</f>
        <v>1</v>
      </c>
      <c r="H96" s="104">
        <v>1</v>
      </c>
      <c r="I96" s="104"/>
      <c r="J96" s="104">
        <v>0.27335976000000001</v>
      </c>
      <c r="K96" s="104">
        <v>0.5</v>
      </c>
      <c r="L96" s="104">
        <v>0.67806173999999997</v>
      </c>
      <c r="M96" s="104">
        <v>0.44929339000000001</v>
      </c>
      <c r="N96" s="104">
        <f t="shared" si="8"/>
        <v>0.47517872249999998</v>
      </c>
      <c r="O96" s="104">
        <f t="shared" si="9"/>
        <v>0</v>
      </c>
      <c r="P96" s="104">
        <v>0</v>
      </c>
      <c r="Q96" s="104"/>
      <c r="R96" s="104">
        <v>0.93615925</v>
      </c>
      <c r="S96" s="104">
        <v>0.97024874999999999</v>
      </c>
      <c r="T96" s="104">
        <v>0.89583974</v>
      </c>
      <c r="U96" s="104">
        <v>0.99999997500000004</v>
      </c>
      <c r="V96" s="104">
        <f t="shared" si="10"/>
        <v>0.95056192875000001</v>
      </c>
      <c r="W96" s="104">
        <f t="shared" si="11"/>
        <v>1</v>
      </c>
      <c r="X96" s="104">
        <v>1</v>
      </c>
      <c r="Y96" s="104"/>
      <c r="Z96" s="104">
        <v>0.21857272</v>
      </c>
      <c r="AA96" s="104">
        <v>0.45517626999999999</v>
      </c>
      <c r="AB96" s="104">
        <v>0.36917326</v>
      </c>
      <c r="AC96" s="104">
        <v>0.307853504</v>
      </c>
      <c r="AD96" s="104">
        <f t="shared" si="12"/>
        <v>0.33769393849999996</v>
      </c>
      <c r="AE96" s="104">
        <f t="shared" si="13"/>
        <v>0</v>
      </c>
      <c r="AF96" s="104">
        <v>0</v>
      </c>
      <c r="AG96" s="104"/>
      <c r="AH96" s="104">
        <v>0.62448417000000001</v>
      </c>
      <c r="AI96" s="104">
        <v>0.97368995999999997</v>
      </c>
      <c r="AJ96" s="104">
        <v>0.48121132</v>
      </c>
      <c r="AK96" s="104">
        <v>0.99471712099999998</v>
      </c>
      <c r="AL96" s="104">
        <f t="shared" si="14"/>
        <v>0.7685256427499999</v>
      </c>
      <c r="AM96" s="104">
        <f t="shared" si="15"/>
        <v>1</v>
      </c>
      <c r="AN96" s="104">
        <v>1</v>
      </c>
      <c r="AO96" s="104"/>
      <c r="AP96" s="104">
        <v>3.8974189999999999E-2</v>
      </c>
      <c r="AQ96" s="104">
        <v>9.3373559999999994E-2</v>
      </c>
      <c r="AR96" s="104">
        <v>0.27354445999999999</v>
      </c>
      <c r="AS96" s="104">
        <v>3.3679420000000002E-2</v>
      </c>
      <c r="AT96" s="104">
        <f t="shared" si="16"/>
        <v>0.1098929075</v>
      </c>
      <c r="AU96" s="104">
        <f t="shared" si="17"/>
        <v>0</v>
      </c>
      <c r="AV96" s="104">
        <v>0</v>
      </c>
      <c r="AW96" s="104"/>
      <c r="AX96" s="104">
        <v>0.99991499100000003</v>
      </c>
      <c r="AY96" s="104">
        <v>0.99522967200000001</v>
      </c>
      <c r="AZ96" s="104">
        <v>0.93868998999999997</v>
      </c>
      <c r="BA96" s="104">
        <v>1</v>
      </c>
      <c r="BB96" s="104">
        <f t="shared" si="18"/>
        <v>0.98345866324999998</v>
      </c>
      <c r="BC96" s="104">
        <f t="shared" si="19"/>
        <v>1</v>
      </c>
      <c r="BD96" s="104">
        <v>1</v>
      </c>
      <c r="BE96" s="104"/>
      <c r="BF96" s="104">
        <v>0.76958188999999999</v>
      </c>
      <c r="BG96" s="104">
        <v>0.96488512000000004</v>
      </c>
      <c r="BH96" s="104">
        <v>0.81478868000000004</v>
      </c>
      <c r="BI96" s="104">
        <v>0.72429818000000001</v>
      </c>
      <c r="BJ96" s="104">
        <f t="shared" si="20"/>
        <v>0.81838846749999994</v>
      </c>
      <c r="BK96" s="104">
        <f t="shared" si="21"/>
        <v>1</v>
      </c>
      <c r="BL96" s="104">
        <v>1</v>
      </c>
      <c r="BM96" s="104"/>
      <c r="BN96" s="104">
        <v>0.29009711999999999</v>
      </c>
      <c r="BO96" s="104">
        <v>0.22664036000000001</v>
      </c>
      <c r="BP96" s="104">
        <v>0.73390127000000005</v>
      </c>
      <c r="BQ96" s="104">
        <v>0.47119876900000002</v>
      </c>
      <c r="BR96" s="104">
        <f t="shared" si="22"/>
        <v>0.43045937975000004</v>
      </c>
      <c r="BS96" s="104">
        <f t="shared" si="23"/>
        <v>0</v>
      </c>
      <c r="BT96" s="104">
        <v>1</v>
      </c>
      <c r="BU96" s="104"/>
      <c r="BV96" s="104">
        <v>0.99998072999999998</v>
      </c>
      <c r="BW96" s="104">
        <v>0.98813477000000005</v>
      </c>
      <c r="BX96" s="104">
        <v>0.93119841000000003</v>
      </c>
      <c r="BY96" s="104">
        <v>0.99999999900000003</v>
      </c>
      <c r="BZ96" s="104">
        <f t="shared" si="24"/>
        <v>0.97982847725</v>
      </c>
      <c r="CA96" s="104">
        <f t="shared" si="25"/>
        <v>1</v>
      </c>
      <c r="CB96" s="104">
        <v>1</v>
      </c>
      <c r="CC96" s="104"/>
      <c r="CD96" s="89"/>
      <c r="CE96" s="89"/>
    </row>
    <row r="97" spans="1:81" x14ac:dyDescent="0.35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104"/>
      <c r="BM97" s="104"/>
      <c r="BN97" s="104"/>
      <c r="BO97" s="104"/>
      <c r="BP97" s="104"/>
      <c r="BQ97" s="104"/>
      <c r="BR97" s="104"/>
      <c r="BS97" s="104"/>
      <c r="BT97" s="104"/>
      <c r="BU97" s="104"/>
      <c r="BV97" s="104"/>
      <c r="BW97" s="104"/>
      <c r="BX97" s="104"/>
      <c r="BY97" s="104"/>
      <c r="BZ97" s="104"/>
      <c r="CA97" s="104"/>
      <c r="CB97" s="104"/>
      <c r="CC97" s="104"/>
    </row>
    <row r="98" spans="1:81" x14ac:dyDescent="0.35">
      <c r="A98" s="91"/>
      <c r="B98" s="92" t="s">
        <v>63</v>
      </c>
      <c r="C98" s="91"/>
      <c r="D98" s="91"/>
      <c r="E98" s="91"/>
      <c r="F98" s="91"/>
      <c r="G98" s="91"/>
      <c r="H98" s="91"/>
      <c r="I98" s="91"/>
      <c r="J98" s="92" t="s">
        <v>64</v>
      </c>
      <c r="K98" s="91"/>
      <c r="L98" s="91"/>
      <c r="M98" s="91"/>
      <c r="N98" s="91"/>
      <c r="O98" s="91"/>
      <c r="P98" s="91"/>
      <c r="Q98" s="91"/>
      <c r="R98" s="92" t="s">
        <v>65</v>
      </c>
      <c r="S98" s="91"/>
      <c r="T98" s="91"/>
      <c r="U98" s="91"/>
      <c r="V98" s="91"/>
      <c r="W98" s="91"/>
      <c r="X98" s="91"/>
      <c r="Y98" s="91"/>
      <c r="Z98" s="92" t="s">
        <v>66</v>
      </c>
      <c r="AA98" s="91"/>
      <c r="AB98" s="91"/>
      <c r="AC98" s="91"/>
      <c r="AD98" s="91"/>
      <c r="AE98" s="91"/>
      <c r="AF98" s="91"/>
      <c r="AG98" s="91"/>
      <c r="AH98" s="92" t="s">
        <v>67</v>
      </c>
      <c r="AI98" s="91"/>
      <c r="AJ98" s="91"/>
      <c r="AK98" s="91"/>
      <c r="AL98" s="91"/>
      <c r="AM98" s="91"/>
      <c r="AN98" s="91"/>
      <c r="AO98" s="91"/>
      <c r="AP98" s="91" t="s">
        <v>68</v>
      </c>
      <c r="AQ98" s="91"/>
      <c r="AR98" s="91"/>
      <c r="AS98" s="91"/>
      <c r="AT98" s="91"/>
      <c r="AU98" s="91"/>
      <c r="AV98" s="91"/>
      <c r="AW98" s="91"/>
      <c r="AX98" s="92" t="s">
        <v>69</v>
      </c>
      <c r="AY98" s="91"/>
      <c r="AZ98" s="91"/>
      <c r="BA98" s="91"/>
      <c r="BB98" s="91"/>
      <c r="BC98" s="91"/>
      <c r="BD98" s="91"/>
      <c r="BE98" s="91"/>
      <c r="BF98" s="92" t="s">
        <v>70</v>
      </c>
      <c r="BG98" s="91"/>
      <c r="BH98" s="91"/>
      <c r="BI98" s="91"/>
      <c r="BJ98" s="91"/>
      <c r="BK98" s="91"/>
      <c r="BL98" s="104"/>
      <c r="BN98" s="92" t="s">
        <v>176</v>
      </c>
      <c r="BO98" s="104"/>
      <c r="BP98" s="104"/>
      <c r="BQ98" s="104"/>
      <c r="BR98" s="104"/>
      <c r="BS98" s="104"/>
      <c r="BT98" s="104"/>
      <c r="BV98" s="92" t="s">
        <v>177</v>
      </c>
      <c r="BW98" s="104"/>
      <c r="BX98" s="104"/>
      <c r="BY98" s="104"/>
      <c r="BZ98" s="104"/>
      <c r="CA98" s="104"/>
      <c r="CB98" s="104"/>
      <c r="CC98" s="104"/>
    </row>
    <row r="99" spans="1:81" x14ac:dyDescent="0.35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104"/>
      <c r="BM99" s="104"/>
      <c r="BN99" s="104"/>
      <c r="BO99" s="104"/>
      <c r="BP99" s="104"/>
      <c r="BQ99" s="104"/>
      <c r="BR99" s="104"/>
      <c r="BS99" s="104"/>
      <c r="BT99" s="104"/>
      <c r="BU99" s="104"/>
      <c r="BV99" s="104"/>
      <c r="BW99" s="104"/>
      <c r="BX99" s="104"/>
      <c r="BY99" s="104"/>
      <c r="BZ99" s="104"/>
      <c r="CA99" s="104"/>
      <c r="CB99" s="104"/>
      <c r="CC99" s="104"/>
    </row>
    <row r="100" spans="1:81" x14ac:dyDescent="0.3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104"/>
      <c r="BM100" s="104"/>
      <c r="BN100" s="104"/>
      <c r="BO100" s="104"/>
      <c r="BP100" s="104"/>
      <c r="BQ100" s="104"/>
      <c r="BR100" s="104"/>
      <c r="BS100" s="104"/>
      <c r="BT100" s="104"/>
      <c r="BU100" s="104"/>
      <c r="BV100" s="104"/>
      <c r="BW100" s="104"/>
      <c r="BX100" s="104"/>
      <c r="BY100" s="104"/>
      <c r="BZ100" s="104"/>
      <c r="CA100" s="104"/>
      <c r="CB100" s="104"/>
      <c r="CC100" s="104"/>
    </row>
    <row r="101" spans="1:81" x14ac:dyDescent="0.35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104"/>
      <c r="BM101" s="104"/>
      <c r="BN101" s="104"/>
      <c r="BO101" s="104"/>
      <c r="BP101" s="104"/>
      <c r="BQ101" s="104"/>
      <c r="BR101" s="104"/>
      <c r="BS101" s="104"/>
      <c r="BT101" s="104"/>
      <c r="BU101" s="104"/>
      <c r="BV101" s="104"/>
      <c r="BW101" s="104"/>
      <c r="BX101" s="104"/>
      <c r="BY101" s="104"/>
      <c r="BZ101" s="104"/>
      <c r="CA101" s="104"/>
      <c r="CB101" s="104"/>
      <c r="CC101" s="104"/>
    </row>
    <row r="102" spans="1:81" x14ac:dyDescent="0.3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104"/>
      <c r="BM102" s="104"/>
      <c r="BN102" s="104"/>
      <c r="BO102" s="104"/>
      <c r="BP102" s="104"/>
      <c r="BQ102" s="104"/>
      <c r="BR102" s="104"/>
      <c r="BS102" s="104"/>
      <c r="BT102" s="104"/>
      <c r="BU102" s="104"/>
      <c r="BV102" s="104"/>
      <c r="BW102" s="104"/>
      <c r="BX102" s="104"/>
      <c r="BY102" s="104"/>
      <c r="BZ102" s="104"/>
      <c r="CA102" s="104"/>
      <c r="CB102" s="104"/>
      <c r="CC102" s="104"/>
    </row>
    <row r="103" spans="1:81" x14ac:dyDescent="0.3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104"/>
      <c r="BM103" s="104"/>
      <c r="BN103" s="104"/>
      <c r="BO103" s="104"/>
      <c r="BP103" s="104"/>
      <c r="BQ103" s="104"/>
      <c r="BR103" s="104"/>
      <c r="BS103" s="104"/>
      <c r="BT103" s="104"/>
      <c r="BU103" s="104"/>
      <c r="BV103" s="104"/>
      <c r="BW103" s="104"/>
      <c r="BX103" s="104"/>
      <c r="BY103" s="104"/>
      <c r="BZ103" s="104"/>
      <c r="CA103" s="104"/>
      <c r="CB103" s="104"/>
      <c r="CC103" s="104"/>
    </row>
    <row r="104" spans="1:81" x14ac:dyDescent="0.3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104"/>
      <c r="BM104" s="104"/>
      <c r="BN104" s="104"/>
      <c r="BO104" s="104"/>
      <c r="BP104" s="104"/>
      <c r="BQ104" s="104"/>
      <c r="BR104" s="104"/>
      <c r="BS104" s="104"/>
      <c r="BT104" s="104"/>
      <c r="BU104" s="104"/>
      <c r="BV104" s="104"/>
      <c r="BW104" s="104"/>
      <c r="BX104" s="104"/>
      <c r="BY104" s="104"/>
      <c r="BZ104" s="104"/>
      <c r="CA104" s="104"/>
      <c r="CB104" s="104"/>
      <c r="CC104" s="104"/>
    </row>
    <row r="105" spans="1:81" x14ac:dyDescent="0.3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104"/>
      <c r="BM105" s="104"/>
      <c r="BN105" s="104"/>
      <c r="BO105" s="104"/>
      <c r="BP105" s="104"/>
      <c r="BQ105" s="104"/>
      <c r="BR105" s="104"/>
      <c r="BS105" s="104"/>
      <c r="BT105" s="104"/>
      <c r="BU105" s="104"/>
      <c r="BV105" s="104"/>
      <c r="BW105" s="104"/>
      <c r="BX105" s="104"/>
      <c r="BY105" s="104"/>
      <c r="BZ105" s="104"/>
      <c r="CA105" s="104"/>
      <c r="CB105" s="104"/>
      <c r="CC105" s="104"/>
    </row>
    <row r="106" spans="1:81" x14ac:dyDescent="0.3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104"/>
      <c r="BM106" s="104"/>
      <c r="BN106" s="104"/>
      <c r="BO106" s="104"/>
      <c r="BP106" s="104"/>
      <c r="BQ106" s="104"/>
      <c r="BR106" s="104"/>
      <c r="BS106" s="104"/>
      <c r="BT106" s="104"/>
      <c r="BU106" s="104"/>
      <c r="BV106" s="104"/>
      <c r="BW106" s="104"/>
      <c r="BX106" s="104"/>
      <c r="BY106" s="104"/>
      <c r="BZ106" s="104"/>
      <c r="CA106" s="104"/>
      <c r="CB106" s="104"/>
      <c r="CC106" s="104"/>
    </row>
    <row r="107" spans="1:81" x14ac:dyDescent="0.3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4"/>
      <c r="BY107" s="104"/>
      <c r="BZ107" s="104"/>
      <c r="CA107" s="104"/>
      <c r="CB107" s="104"/>
      <c r="CC107" s="104"/>
    </row>
    <row r="108" spans="1:81" x14ac:dyDescent="0.3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104"/>
      <c r="BM108" s="104"/>
      <c r="BN108" s="104"/>
      <c r="BO108" s="104"/>
      <c r="BP108" s="104"/>
      <c r="BQ108" s="104"/>
      <c r="BR108" s="104"/>
      <c r="BS108" s="104"/>
      <c r="BT108" s="104"/>
      <c r="BU108" s="104"/>
      <c r="BV108" s="104"/>
      <c r="BW108" s="104"/>
      <c r="BX108" s="104"/>
      <c r="BY108" s="104"/>
      <c r="BZ108" s="104"/>
      <c r="CA108" s="104"/>
      <c r="CB108" s="104"/>
      <c r="CC108" s="104"/>
    </row>
    <row r="109" spans="1:81" x14ac:dyDescent="0.35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104"/>
      <c r="BM109" s="104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104"/>
      <c r="CC109" s="104"/>
    </row>
    <row r="110" spans="1:81" x14ac:dyDescent="0.3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</row>
    <row r="111" spans="1:81" x14ac:dyDescent="0.35">
      <c r="A111" s="35" t="s">
        <v>1</v>
      </c>
      <c r="B111" s="5" t="s">
        <v>180</v>
      </c>
      <c r="C111" s="4"/>
      <c r="D111" s="5"/>
      <c r="E111" s="5"/>
      <c r="F111" s="5"/>
      <c r="G111" s="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</row>
    <row r="112" spans="1:81" x14ac:dyDescent="0.35">
      <c r="A112" s="91"/>
      <c r="B112" s="37" t="s">
        <v>19</v>
      </c>
      <c r="C112" s="37" t="s">
        <v>39</v>
      </c>
      <c r="D112" s="37" t="s">
        <v>181</v>
      </c>
      <c r="E112" s="37" t="s">
        <v>182</v>
      </c>
      <c r="F112" s="38" t="s">
        <v>183</v>
      </c>
      <c r="G112" s="37" t="s">
        <v>184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35">
      <c r="A113" s="91"/>
      <c r="B113" s="105">
        <v>54321</v>
      </c>
      <c r="C113" s="42">
        <v>0.92</v>
      </c>
      <c r="D113" s="42">
        <v>0.90697674418604601</v>
      </c>
      <c r="E113" s="42">
        <v>1</v>
      </c>
      <c r="F113" s="43">
        <v>0.95121951219512102</v>
      </c>
      <c r="G113" s="42">
        <v>0.85897435897435903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35">
      <c r="A114" s="91"/>
      <c r="B114" s="105">
        <v>4321</v>
      </c>
      <c r="C114" s="42">
        <v>0.9</v>
      </c>
      <c r="D114" s="42">
        <v>0.89743589743589702</v>
      </c>
      <c r="E114" s="42">
        <v>0.97222222222222199</v>
      </c>
      <c r="F114" s="43">
        <v>0.93333333333333302</v>
      </c>
      <c r="G114" s="42">
        <v>0.96031746031746001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35">
      <c r="A115" s="91"/>
      <c r="B115" s="105">
        <v>1234</v>
      </c>
      <c r="C115" s="42">
        <v>0.88</v>
      </c>
      <c r="D115" s="42">
        <v>0.88888888888888795</v>
      </c>
      <c r="E115" s="42">
        <v>0.94117647058823495</v>
      </c>
      <c r="F115" s="43">
        <v>0.91428571428571404</v>
      </c>
      <c r="G115" s="42">
        <v>0.90257352941176405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35">
      <c r="A116" s="91"/>
      <c r="B116" s="105">
        <v>1</v>
      </c>
      <c r="C116" s="42">
        <v>0.88</v>
      </c>
      <c r="D116" s="42">
        <v>0.91891891891891897</v>
      </c>
      <c r="E116" s="42">
        <v>0.91891891891891897</v>
      </c>
      <c r="F116" s="43">
        <v>0.91891891891891897</v>
      </c>
      <c r="G116" s="42">
        <v>0.88773388773388695</v>
      </c>
    </row>
    <row r="117" spans="1:20" x14ac:dyDescent="0.35">
      <c r="A117" s="91"/>
      <c r="B117" s="105">
        <v>123456</v>
      </c>
      <c r="C117" s="42">
        <v>0.88</v>
      </c>
      <c r="D117" s="42">
        <v>0.92500000000000004</v>
      </c>
      <c r="E117" s="42">
        <v>0.92500000000000004</v>
      </c>
      <c r="F117" s="43">
        <v>0.92500000000000004</v>
      </c>
      <c r="G117" s="42">
        <v>0.85</v>
      </c>
    </row>
    <row r="118" spans="1:20" x14ac:dyDescent="0.35">
      <c r="A118" s="91"/>
      <c r="B118" s="105">
        <v>98765</v>
      </c>
      <c r="C118" s="42">
        <v>0.88</v>
      </c>
      <c r="D118" s="42">
        <v>0.88636363636363602</v>
      </c>
      <c r="E118" s="42">
        <v>0.97499999999999998</v>
      </c>
      <c r="F118" s="43">
        <v>0.92857142857142805</v>
      </c>
      <c r="G118" s="42">
        <v>0.85499999999999998</v>
      </c>
    </row>
    <row r="119" spans="1:20" x14ac:dyDescent="0.35">
      <c r="A119" s="91"/>
      <c r="B119" s="105">
        <v>56789</v>
      </c>
      <c r="C119" s="42">
        <v>0.78</v>
      </c>
      <c r="D119" s="42">
        <v>0.77142857142857102</v>
      </c>
      <c r="E119" s="42">
        <v>0.9</v>
      </c>
      <c r="F119" s="43">
        <v>0.83076923076923004</v>
      </c>
      <c r="G119" s="42">
        <v>0.80833333333333302</v>
      </c>
    </row>
    <row r="120" spans="1:20" x14ac:dyDescent="0.35">
      <c r="A120" s="91"/>
      <c r="B120" s="105">
        <v>5</v>
      </c>
      <c r="C120" s="42">
        <v>0.92</v>
      </c>
      <c r="D120" s="42">
        <v>0.97435897435897401</v>
      </c>
      <c r="E120" s="42">
        <v>0.92682926829268297</v>
      </c>
      <c r="F120" s="43">
        <v>0.95</v>
      </c>
      <c r="G120" s="42">
        <v>0.98373983739837401</v>
      </c>
    </row>
    <row r="121" spans="1:20" x14ac:dyDescent="0.35">
      <c r="A121" s="91"/>
      <c r="B121" s="105">
        <v>567890</v>
      </c>
      <c r="C121" s="42">
        <v>0.86</v>
      </c>
      <c r="D121" s="42">
        <v>0.92500000000000004</v>
      </c>
      <c r="E121" s="42">
        <v>0.90243902439024304</v>
      </c>
      <c r="F121" s="43">
        <v>0.91358024691357997</v>
      </c>
      <c r="G121" s="42">
        <v>0.95121951219512102</v>
      </c>
    </row>
    <row r="122" spans="1:20" x14ac:dyDescent="0.35">
      <c r="A122" s="91"/>
      <c r="B122" s="105">
        <v>9876</v>
      </c>
      <c r="C122" s="42">
        <v>0.82</v>
      </c>
      <c r="D122" s="42">
        <v>0.85714285714285698</v>
      </c>
      <c r="E122" s="42">
        <v>0.88235294117647001</v>
      </c>
      <c r="F122" s="43">
        <v>0.86956521739130399</v>
      </c>
      <c r="G122" s="42">
        <v>0.87683823529411697</v>
      </c>
    </row>
    <row r="123" spans="1:20" x14ac:dyDescent="0.35">
      <c r="A123" s="91"/>
      <c r="B123" s="36" t="s">
        <v>14</v>
      </c>
      <c r="C123" s="51">
        <f>AVERAGE(C113:C122)</f>
        <v>0.87200000000000011</v>
      </c>
      <c r="D123" s="71">
        <f>AVERAGE(D113:D122)</f>
        <v>0.89515144887237896</v>
      </c>
      <c r="E123" s="51">
        <f>AVERAGE(E113:E122)</f>
        <v>0.93439388455887717</v>
      </c>
      <c r="F123" s="51">
        <f>AVERAGE(F113:F122)</f>
        <v>0.91352436023786299</v>
      </c>
      <c r="G123" s="51">
        <f>AVERAGE(G113:G122)</f>
        <v>0.89347301546584157</v>
      </c>
    </row>
    <row r="124" spans="1:20" x14ac:dyDescent="0.35">
      <c r="A124" s="91"/>
      <c r="B124" s="53" t="s">
        <v>15</v>
      </c>
      <c r="C124" s="57">
        <f>_xlfn.STDEV.P(C113:C122)</f>
        <v>4.1182520563948014E-2</v>
      </c>
      <c r="D124" s="56">
        <f t="shared" ref="D124:G124" si="26">_xlfn.STDEV.P(D113:D122)</f>
        <v>5.0630131151248897E-2</v>
      </c>
      <c r="E124" s="57">
        <f t="shared" si="26"/>
        <v>3.567528670887566E-2</v>
      </c>
      <c r="F124" s="57">
        <f t="shared" si="26"/>
        <v>3.5089027495022962E-2</v>
      </c>
      <c r="G124" s="57">
        <f t="shared" si="26"/>
        <v>5.3058843233207205E-2</v>
      </c>
    </row>
    <row r="223" spans="1:20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50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AO225" s="5" t="s">
        <v>92</v>
      </c>
      <c r="AP225" s="5"/>
      <c r="AQ225" s="5"/>
      <c r="AR225" s="5"/>
      <c r="AS225" s="5"/>
      <c r="AT225" s="5"/>
      <c r="AU225" s="5"/>
      <c r="AV225" s="5"/>
      <c r="AW225" s="5"/>
    </row>
    <row r="226" spans="1:50" x14ac:dyDescent="0.35">
      <c r="A226" s="5"/>
      <c r="B226" s="5" t="s">
        <v>45</v>
      </c>
      <c r="C226" s="5" t="s">
        <v>45</v>
      </c>
      <c r="D226" s="5" t="s">
        <v>13</v>
      </c>
      <c r="E226" s="5" t="s">
        <v>13</v>
      </c>
      <c r="F226" s="5" t="s">
        <v>16</v>
      </c>
      <c r="G226" s="5"/>
      <c r="H226" s="5"/>
      <c r="I226" s="5" t="s">
        <v>16</v>
      </c>
      <c r="J226" s="5" t="s">
        <v>17</v>
      </c>
      <c r="K226" s="5" t="s">
        <v>17</v>
      </c>
      <c r="L226" s="5" t="s">
        <v>59</v>
      </c>
      <c r="M226" s="5" t="s">
        <v>59</v>
      </c>
      <c r="N226" s="5"/>
      <c r="O226" s="5"/>
      <c r="P226" s="5"/>
      <c r="Q226" s="5"/>
      <c r="R226" s="5"/>
      <c r="S226" s="5"/>
      <c r="T226" s="5"/>
      <c r="AO226" s="4" t="s">
        <v>93</v>
      </c>
      <c r="AP226" s="5"/>
      <c r="AQ226" s="5"/>
      <c r="AR226" s="5"/>
      <c r="AS226" s="5"/>
      <c r="AT226" s="5"/>
      <c r="AU226" s="5"/>
      <c r="AV226" s="5"/>
      <c r="AW226" s="5"/>
    </row>
    <row r="227" spans="1:50" x14ac:dyDescent="0.35">
      <c r="A227" s="5"/>
      <c r="B227" s="86" t="s">
        <v>94</v>
      </c>
      <c r="C227" s="86" t="s">
        <v>95</v>
      </c>
      <c r="D227" s="86" t="s">
        <v>94</v>
      </c>
      <c r="E227" s="86" t="s">
        <v>95</v>
      </c>
      <c r="F227" s="86" t="s">
        <v>94</v>
      </c>
      <c r="G227" s="86"/>
      <c r="H227" s="86"/>
      <c r="I227" s="86" t="s">
        <v>95</v>
      </c>
      <c r="J227" s="86" t="s">
        <v>94</v>
      </c>
      <c r="K227" s="86" t="s">
        <v>95</v>
      </c>
      <c r="L227" s="86" t="s">
        <v>94</v>
      </c>
      <c r="M227" s="86" t="s">
        <v>95</v>
      </c>
      <c r="N227" s="86"/>
      <c r="O227" s="86"/>
      <c r="P227" s="86" t="s">
        <v>96</v>
      </c>
      <c r="Q227" s="86" t="s">
        <v>97</v>
      </c>
      <c r="R227" s="86" t="s">
        <v>98</v>
      </c>
      <c r="S227" s="5"/>
      <c r="T227" s="86" t="s">
        <v>99</v>
      </c>
      <c r="AO227" s="93"/>
      <c r="AP227" s="94" t="s">
        <v>26</v>
      </c>
      <c r="AQ227" s="94" t="s">
        <v>27</v>
      </c>
      <c r="AR227" s="94" t="s">
        <v>28</v>
      </c>
      <c r="AS227" s="94" t="s">
        <v>29</v>
      </c>
      <c r="AT227" s="94"/>
      <c r="AU227" s="94"/>
      <c r="AV227" s="94" t="s">
        <v>30</v>
      </c>
      <c r="AW227" s="94" t="s">
        <v>31</v>
      </c>
    </row>
    <row r="228" spans="1:50" x14ac:dyDescent="0.35">
      <c r="A228" s="5" t="s">
        <v>100</v>
      </c>
      <c r="B228" s="86">
        <v>1</v>
      </c>
      <c r="C228" s="86">
        <v>0.97957545999999995</v>
      </c>
      <c r="D228" s="86">
        <f t="shared" ref="D228:D248" si="27">IF(E228&gt;0.5,1,0)</f>
        <v>1</v>
      </c>
      <c r="E228" s="5">
        <v>0.72904616</v>
      </c>
      <c r="F228" s="86">
        <f t="shared" ref="F228:F248" si="28">IF(I228&gt;0.5,1,0)</f>
        <v>1</v>
      </c>
      <c r="G228" s="86"/>
      <c r="H228" s="86"/>
      <c r="I228" s="5">
        <v>0.91469036000000004</v>
      </c>
      <c r="J228" s="86">
        <f t="shared" ref="J228:J248" si="29">IF(K228&gt;0.5,1,0)</f>
        <v>1</v>
      </c>
      <c r="K228" s="5">
        <v>0.81270874000000004</v>
      </c>
      <c r="L228" s="86">
        <f t="shared" ref="L228:L248" si="30">IF(M228&gt;0.5,1,0)</f>
        <v>1</v>
      </c>
      <c r="M228" s="5">
        <v>0.99844864</v>
      </c>
      <c r="N228" s="5"/>
      <c r="O228" s="5"/>
      <c r="P228" s="86">
        <v>1</v>
      </c>
      <c r="Q228" s="5">
        <f>_xlfn.MODE.SNGL(B228,D228,F228,J228,L228)</f>
        <v>1</v>
      </c>
      <c r="R228" s="5">
        <f>IF((C228+E228+I228+K228+M228)/5&gt;0.5,1,0)</f>
        <v>1</v>
      </c>
      <c r="S228" s="5"/>
      <c r="T228" s="5">
        <f>(C228+E228+I228+K228+M228)/5</f>
        <v>0.88689387200000014</v>
      </c>
      <c r="X228" s="92" t="s">
        <v>101</v>
      </c>
      <c r="AO228" s="95">
        <v>0</v>
      </c>
      <c r="AP228" s="95">
        <v>54321</v>
      </c>
      <c r="AQ228" s="96">
        <v>0.80952380952380898</v>
      </c>
      <c r="AR228" s="96">
        <v>0.88888888888888795</v>
      </c>
      <c r="AS228" s="96">
        <v>0.88888888888888795</v>
      </c>
      <c r="AT228" s="96"/>
      <c r="AU228" s="96"/>
      <c r="AV228" s="96">
        <v>0.88888888888888795</v>
      </c>
      <c r="AW228" s="96">
        <v>0.55555555555555503</v>
      </c>
      <c r="AX228" s="92"/>
    </row>
    <row r="229" spans="1:50" x14ac:dyDescent="0.35">
      <c r="A229" s="5"/>
      <c r="B229" s="86">
        <v>1</v>
      </c>
      <c r="C229" s="86">
        <v>0.97206300000000001</v>
      </c>
      <c r="D229" s="86">
        <f t="shared" si="27"/>
        <v>1</v>
      </c>
      <c r="E229" s="5">
        <v>0.99292729000000002</v>
      </c>
      <c r="F229" s="86">
        <f t="shared" si="28"/>
        <v>1</v>
      </c>
      <c r="G229" s="86"/>
      <c r="H229" s="86"/>
      <c r="I229" s="5">
        <v>0.92998276999999996</v>
      </c>
      <c r="J229" s="86">
        <f t="shared" si="29"/>
        <v>1</v>
      </c>
      <c r="K229" s="5">
        <v>0.91442283999999996</v>
      </c>
      <c r="L229" s="86">
        <f t="shared" si="30"/>
        <v>1</v>
      </c>
      <c r="M229" s="5">
        <v>0.99999802000000004</v>
      </c>
      <c r="N229" s="5"/>
      <c r="O229" s="5"/>
      <c r="P229" s="86">
        <v>1</v>
      </c>
      <c r="Q229" s="5">
        <f t="shared" ref="Q229:Q248" si="31">_xlfn.MODE.SNGL(B229,D229,F229,J229,L229)</f>
        <v>1</v>
      </c>
      <c r="R229" s="5">
        <f t="shared" ref="R229:R247" si="32">IF((C229+E229+I229+K229+M229)/5&gt;0.5,1,0)</f>
        <v>1</v>
      </c>
      <c r="S229" s="5"/>
      <c r="T229" s="5">
        <f t="shared" ref="T229:T248" si="33">(C229+E229+I229+K229+M229)/5</f>
        <v>0.96187878399999993</v>
      </c>
      <c r="AO229" s="95">
        <v>1</v>
      </c>
      <c r="AP229" s="95">
        <v>4321</v>
      </c>
      <c r="AQ229" s="96">
        <v>0.90476190476190399</v>
      </c>
      <c r="AR229" s="96">
        <v>0.86666666666666603</v>
      </c>
      <c r="AS229" s="96">
        <v>1</v>
      </c>
      <c r="AT229" s="96"/>
      <c r="AU229" s="96"/>
      <c r="AV229" s="96">
        <v>0.92857142857142805</v>
      </c>
      <c r="AW229" s="96">
        <v>1</v>
      </c>
      <c r="AX229" s="92"/>
    </row>
    <row r="230" spans="1:50" x14ac:dyDescent="0.35">
      <c r="A230" s="5"/>
      <c r="B230" s="86">
        <v>1</v>
      </c>
      <c r="C230" s="86">
        <v>0.97825359999999995</v>
      </c>
      <c r="D230" s="86">
        <f>IF(E230&gt;0.5,1,0)</f>
        <v>1</v>
      </c>
      <c r="E230" s="5">
        <v>0.98978807999999996</v>
      </c>
      <c r="F230" s="86">
        <f>IF(I230&gt;0.5,1,0)</f>
        <v>1</v>
      </c>
      <c r="G230" s="86"/>
      <c r="H230" s="86"/>
      <c r="I230" s="5">
        <v>0.95601062999999997</v>
      </c>
      <c r="J230" s="86">
        <f>IF(K230&gt;0.5,1,0)</f>
        <v>1</v>
      </c>
      <c r="K230" s="5">
        <v>0.82116394000000004</v>
      </c>
      <c r="L230" s="86">
        <f>IF(M230&gt;0.5,1,0)</f>
        <v>1</v>
      </c>
      <c r="M230" s="5">
        <v>0.99996426000000005</v>
      </c>
      <c r="N230" s="5"/>
      <c r="O230" s="5"/>
      <c r="P230" s="86">
        <v>1</v>
      </c>
      <c r="Q230" s="5">
        <f t="shared" si="31"/>
        <v>1</v>
      </c>
      <c r="R230" s="5">
        <f t="shared" si="32"/>
        <v>1</v>
      </c>
      <c r="S230" s="5"/>
      <c r="T230" s="5">
        <f t="shared" si="33"/>
        <v>0.94903610199999977</v>
      </c>
      <c r="AO230" s="95">
        <v>2</v>
      </c>
      <c r="AP230" s="95">
        <v>1234</v>
      </c>
      <c r="AQ230" s="96">
        <v>0.80952380952380898</v>
      </c>
      <c r="AR230" s="96">
        <v>0.8125</v>
      </c>
      <c r="AS230" s="96">
        <v>0.92857142857142805</v>
      </c>
      <c r="AT230" s="96"/>
      <c r="AU230" s="96"/>
      <c r="AV230" s="96">
        <v>0.86666666666666603</v>
      </c>
      <c r="AW230" s="96">
        <v>0.94897959183673397</v>
      </c>
      <c r="AX230" s="92"/>
    </row>
    <row r="231" spans="1:50" x14ac:dyDescent="0.35">
      <c r="A231" s="5"/>
      <c r="B231" s="86">
        <v>1</v>
      </c>
      <c r="C231" s="86">
        <v>0.94745517000000001</v>
      </c>
      <c r="D231" s="86">
        <f t="shared" si="27"/>
        <v>1</v>
      </c>
      <c r="E231" s="5">
        <v>0.88988354999999997</v>
      </c>
      <c r="F231" s="86">
        <f t="shared" si="28"/>
        <v>0</v>
      </c>
      <c r="G231" s="86"/>
      <c r="H231" s="86"/>
      <c r="I231" s="5">
        <v>0.47425395999999997</v>
      </c>
      <c r="J231" s="86">
        <f t="shared" si="29"/>
        <v>1</v>
      </c>
      <c r="K231" s="5">
        <v>0.65352971999999998</v>
      </c>
      <c r="L231" s="86">
        <f t="shared" si="30"/>
        <v>1</v>
      </c>
      <c r="M231" s="5">
        <v>0.68222101000000002</v>
      </c>
      <c r="N231" s="5"/>
      <c r="O231" s="5"/>
      <c r="P231" s="86">
        <v>1</v>
      </c>
      <c r="Q231" s="5">
        <f t="shared" si="31"/>
        <v>1</v>
      </c>
      <c r="R231" s="5">
        <f t="shared" si="32"/>
        <v>1</v>
      </c>
      <c r="S231" s="5"/>
      <c r="T231" s="5">
        <f t="shared" si="33"/>
        <v>0.72946868200000003</v>
      </c>
      <c r="AO231" s="95">
        <v>3</v>
      </c>
      <c r="AP231" s="95">
        <v>1</v>
      </c>
      <c r="AQ231" s="96">
        <v>0.952380952380952</v>
      </c>
      <c r="AR231" s="96">
        <v>0.9375</v>
      </c>
      <c r="AS231" s="96">
        <v>1</v>
      </c>
      <c r="AT231" s="96"/>
      <c r="AU231" s="96"/>
      <c r="AV231" s="96">
        <v>0.967741935483871</v>
      </c>
      <c r="AW231" s="96">
        <v>1</v>
      </c>
      <c r="AX231" s="92"/>
    </row>
    <row r="232" spans="1:50" x14ac:dyDescent="0.35">
      <c r="A232" s="5"/>
      <c r="B232" s="86">
        <v>0</v>
      </c>
      <c r="C232" s="86">
        <v>0.46777639999999998</v>
      </c>
      <c r="D232" s="86">
        <f t="shared" si="27"/>
        <v>1</v>
      </c>
      <c r="E232" s="5">
        <v>0.99857331999999999</v>
      </c>
      <c r="F232" s="86">
        <f t="shared" si="28"/>
        <v>1</v>
      </c>
      <c r="G232" s="86"/>
      <c r="H232" s="86"/>
      <c r="I232" s="5">
        <v>0.80335157000000001</v>
      </c>
      <c r="J232" s="86">
        <f t="shared" si="29"/>
        <v>1</v>
      </c>
      <c r="K232" s="5">
        <v>0.86807135000000002</v>
      </c>
      <c r="L232" s="86">
        <f t="shared" si="30"/>
        <v>1</v>
      </c>
      <c r="M232" s="5">
        <v>0.99973741999999999</v>
      </c>
      <c r="N232" s="5"/>
      <c r="O232" s="5"/>
      <c r="P232" s="86">
        <v>1</v>
      </c>
      <c r="Q232" s="5">
        <f t="shared" si="31"/>
        <v>1</v>
      </c>
      <c r="R232" s="5">
        <f t="shared" si="32"/>
        <v>1</v>
      </c>
      <c r="S232" s="5"/>
      <c r="T232" s="5">
        <f t="shared" si="33"/>
        <v>0.82750201200000006</v>
      </c>
      <c r="AO232" s="95">
        <v>4</v>
      </c>
      <c r="AP232" s="95">
        <v>123456</v>
      </c>
      <c r="AQ232" s="96">
        <v>0.76190476190476097</v>
      </c>
      <c r="AR232" s="96">
        <v>0.86666666666666603</v>
      </c>
      <c r="AS232" s="96">
        <v>0.8125</v>
      </c>
      <c r="AT232" s="96"/>
      <c r="AU232" s="96"/>
      <c r="AV232" s="96">
        <v>0.83870967741935398</v>
      </c>
      <c r="AW232" s="96">
        <v>0.77500000000000002</v>
      </c>
      <c r="AX232" s="92"/>
    </row>
    <row r="233" spans="1:50" x14ac:dyDescent="0.35">
      <c r="A233" s="5"/>
      <c r="B233" s="86">
        <v>1</v>
      </c>
      <c r="C233" s="86">
        <v>0.96746874000000005</v>
      </c>
      <c r="D233" s="86">
        <f t="shared" si="27"/>
        <v>1</v>
      </c>
      <c r="E233" s="5">
        <v>0.98925335000000003</v>
      </c>
      <c r="F233" s="86">
        <f t="shared" si="28"/>
        <v>1</v>
      </c>
      <c r="G233" s="86"/>
      <c r="H233" s="86"/>
      <c r="I233" s="5">
        <v>0.90155406999999999</v>
      </c>
      <c r="J233" s="86">
        <f t="shared" si="29"/>
        <v>1</v>
      </c>
      <c r="K233" s="5">
        <v>0.72450327999999997</v>
      </c>
      <c r="L233" s="86">
        <f t="shared" si="30"/>
        <v>1</v>
      </c>
      <c r="M233" s="5">
        <v>0.96804427999999998</v>
      </c>
      <c r="N233" s="5"/>
      <c r="O233" s="5"/>
      <c r="P233" s="86">
        <v>1</v>
      </c>
      <c r="Q233" s="5">
        <f t="shared" si="31"/>
        <v>1</v>
      </c>
      <c r="R233" s="5">
        <f t="shared" si="32"/>
        <v>1</v>
      </c>
      <c r="S233" s="5"/>
      <c r="T233" s="5">
        <f t="shared" si="33"/>
        <v>0.91016474400000003</v>
      </c>
      <c r="AO233" s="95">
        <v>5</v>
      </c>
      <c r="AP233" s="95">
        <v>98765</v>
      </c>
      <c r="AQ233" s="96">
        <v>0.80952380952380898</v>
      </c>
      <c r="AR233" s="96">
        <v>0.8125</v>
      </c>
      <c r="AS233" s="96">
        <v>0.92857142857142805</v>
      </c>
      <c r="AT233" s="96"/>
      <c r="AU233" s="96"/>
      <c r="AV233" s="96">
        <v>0.86666666666666603</v>
      </c>
      <c r="AW233" s="96">
        <v>0.89795918367346905</v>
      </c>
      <c r="AX233" s="92"/>
    </row>
    <row r="234" spans="1:50" x14ac:dyDescent="0.35">
      <c r="A234" s="5"/>
      <c r="B234" s="86">
        <v>1</v>
      </c>
      <c r="C234" s="86">
        <v>0.97758330000000004</v>
      </c>
      <c r="D234" s="86">
        <f t="shared" si="27"/>
        <v>1</v>
      </c>
      <c r="E234" s="5">
        <v>0.92794843000000005</v>
      </c>
      <c r="F234" s="86">
        <f t="shared" si="28"/>
        <v>1</v>
      </c>
      <c r="G234" s="86"/>
      <c r="H234" s="86"/>
      <c r="I234" s="5">
        <v>0.89448225000000003</v>
      </c>
      <c r="J234" s="86">
        <f t="shared" si="29"/>
        <v>1</v>
      </c>
      <c r="K234" s="5">
        <v>0.84612679999999996</v>
      </c>
      <c r="L234" s="86">
        <f t="shared" si="30"/>
        <v>1</v>
      </c>
      <c r="M234" s="5">
        <v>0.99999256000000003</v>
      </c>
      <c r="N234" s="5"/>
      <c r="O234" s="5"/>
      <c r="P234" s="86">
        <v>0</v>
      </c>
      <c r="Q234" s="5">
        <f t="shared" si="31"/>
        <v>1</v>
      </c>
      <c r="R234" s="5">
        <f t="shared" si="32"/>
        <v>1</v>
      </c>
      <c r="S234" s="5"/>
      <c r="T234" s="5">
        <f t="shared" si="33"/>
        <v>0.92922666800000009</v>
      </c>
      <c r="AO234" s="95">
        <v>6</v>
      </c>
      <c r="AP234" s="95">
        <v>56789</v>
      </c>
      <c r="AQ234" s="96">
        <v>0.85714285714285698</v>
      </c>
      <c r="AR234" s="96">
        <v>0.92307692307692302</v>
      </c>
      <c r="AS234" s="96">
        <v>0.85714285714285698</v>
      </c>
      <c r="AT234" s="96"/>
      <c r="AU234" s="96"/>
      <c r="AV234" s="96">
        <v>0.88888888888888795</v>
      </c>
      <c r="AW234" s="96">
        <v>0.78571428571428503</v>
      </c>
      <c r="AX234" s="92"/>
    </row>
    <row r="235" spans="1:50" x14ac:dyDescent="0.35">
      <c r="A235" s="5"/>
      <c r="B235" s="86">
        <v>1</v>
      </c>
      <c r="C235" s="86">
        <v>0.98211974000000002</v>
      </c>
      <c r="D235" s="86">
        <f t="shared" si="27"/>
        <v>1</v>
      </c>
      <c r="E235" s="5">
        <v>0.84248913999999997</v>
      </c>
      <c r="F235" s="86">
        <f t="shared" si="28"/>
        <v>1</v>
      </c>
      <c r="G235" s="86"/>
      <c r="H235" s="86"/>
      <c r="I235" s="5">
        <v>0.98764679</v>
      </c>
      <c r="J235" s="86">
        <f t="shared" si="29"/>
        <v>1</v>
      </c>
      <c r="K235" s="5">
        <v>0.76183131999999998</v>
      </c>
      <c r="L235" s="86">
        <f t="shared" si="30"/>
        <v>1</v>
      </c>
      <c r="M235" s="5">
        <v>0.99992983999999996</v>
      </c>
      <c r="N235" s="5"/>
      <c r="O235" s="5"/>
      <c r="P235" s="86">
        <v>1</v>
      </c>
      <c r="Q235" s="5">
        <f t="shared" si="31"/>
        <v>1</v>
      </c>
      <c r="R235" s="5">
        <f t="shared" si="32"/>
        <v>1</v>
      </c>
      <c r="S235" s="5"/>
      <c r="T235" s="5">
        <f t="shared" si="33"/>
        <v>0.9148033659999999</v>
      </c>
      <c r="AO235" s="95">
        <v>7</v>
      </c>
      <c r="AP235" s="95">
        <v>5</v>
      </c>
      <c r="AQ235" s="96">
        <v>0.80952380952380898</v>
      </c>
      <c r="AR235" s="96">
        <v>0.88235294117647001</v>
      </c>
      <c r="AS235" s="96">
        <v>0.88235294117647001</v>
      </c>
      <c r="AT235" s="96"/>
      <c r="AU235" s="96"/>
      <c r="AV235" s="96">
        <v>0.88235294117647001</v>
      </c>
      <c r="AW235" s="96">
        <v>0.94117647058823495</v>
      </c>
      <c r="AX235" s="92"/>
    </row>
    <row r="236" spans="1:50" x14ac:dyDescent="0.35">
      <c r="A236" s="5"/>
      <c r="B236" s="86">
        <v>1</v>
      </c>
      <c r="C236" s="86">
        <v>0.97909409999999997</v>
      </c>
      <c r="D236" s="86">
        <f t="shared" si="27"/>
        <v>1</v>
      </c>
      <c r="E236" s="5">
        <v>0.88366586000000003</v>
      </c>
      <c r="F236" s="86">
        <f t="shared" si="28"/>
        <v>1</v>
      </c>
      <c r="G236" s="86"/>
      <c r="H236" s="86"/>
      <c r="I236" s="5">
        <v>0.91107773999999997</v>
      </c>
      <c r="J236" s="86">
        <f t="shared" si="29"/>
        <v>1</v>
      </c>
      <c r="K236" s="5">
        <v>0.93042015</v>
      </c>
      <c r="L236" s="86">
        <f t="shared" si="30"/>
        <v>1</v>
      </c>
      <c r="M236" s="5">
        <v>1</v>
      </c>
      <c r="N236" s="5"/>
      <c r="O236" s="5"/>
      <c r="P236" s="86">
        <v>0</v>
      </c>
      <c r="Q236" s="5">
        <f t="shared" si="31"/>
        <v>1</v>
      </c>
      <c r="R236" s="5">
        <f t="shared" si="32"/>
        <v>1</v>
      </c>
      <c r="S236" s="5"/>
      <c r="T236" s="5">
        <f t="shared" si="33"/>
        <v>0.94085157000000008</v>
      </c>
      <c r="AO236" s="95">
        <v>8</v>
      </c>
      <c r="AP236" s="95">
        <v>567890</v>
      </c>
      <c r="AQ236" s="96">
        <v>0.90476190476190399</v>
      </c>
      <c r="AR236" s="96">
        <v>0.94117647058823495</v>
      </c>
      <c r="AS236" s="96">
        <v>0.94117647058823495</v>
      </c>
      <c r="AT236" s="96"/>
      <c r="AU236" s="96"/>
      <c r="AV236" s="96">
        <v>0.94117647058823495</v>
      </c>
      <c r="AW236" s="96">
        <v>0.97058823529411697</v>
      </c>
      <c r="AX236" s="92"/>
    </row>
    <row r="237" spans="1:50" x14ac:dyDescent="0.35">
      <c r="A237" s="5"/>
      <c r="B237" s="86">
        <v>1</v>
      </c>
      <c r="C237" s="86">
        <v>0.97960780000000003</v>
      </c>
      <c r="D237" s="86">
        <f t="shared" si="27"/>
        <v>1</v>
      </c>
      <c r="E237" s="5">
        <v>0.97115225999999999</v>
      </c>
      <c r="F237" s="86">
        <f t="shared" si="28"/>
        <v>1</v>
      </c>
      <c r="G237" s="86"/>
      <c r="H237" s="86"/>
      <c r="I237" s="5">
        <v>0.96921626000000005</v>
      </c>
      <c r="J237" s="86">
        <f t="shared" si="29"/>
        <v>1</v>
      </c>
      <c r="K237" s="5">
        <v>0.84884610999999999</v>
      </c>
      <c r="L237" s="86">
        <f t="shared" si="30"/>
        <v>1</v>
      </c>
      <c r="M237" s="5">
        <v>0.99993646000000003</v>
      </c>
      <c r="N237" s="5"/>
      <c r="O237" s="5"/>
      <c r="P237" s="86">
        <v>1</v>
      </c>
      <c r="Q237" s="5">
        <f t="shared" si="31"/>
        <v>1</v>
      </c>
      <c r="R237" s="5">
        <f t="shared" si="32"/>
        <v>1</v>
      </c>
      <c r="S237" s="5"/>
      <c r="T237" s="5">
        <f t="shared" si="33"/>
        <v>0.95375177799999999</v>
      </c>
      <c r="AO237" s="95">
        <v>9</v>
      </c>
      <c r="AP237" s="95">
        <v>9876</v>
      </c>
      <c r="AQ237" s="96">
        <v>0.76190476190476097</v>
      </c>
      <c r="AR237" s="96">
        <v>0.76923076923076905</v>
      </c>
      <c r="AS237" s="96">
        <v>0.83333333333333304</v>
      </c>
      <c r="AT237" s="96"/>
      <c r="AU237" s="96"/>
      <c r="AV237" s="96">
        <v>0.8</v>
      </c>
      <c r="AW237" s="96">
        <v>0.81481481481481399</v>
      </c>
      <c r="AX237" s="92"/>
    </row>
    <row r="238" spans="1:50" x14ac:dyDescent="0.35">
      <c r="A238" s="5"/>
      <c r="B238" s="86">
        <v>1</v>
      </c>
      <c r="C238" s="86">
        <v>0.97475319999999999</v>
      </c>
      <c r="D238" s="86">
        <f t="shared" si="27"/>
        <v>1</v>
      </c>
      <c r="E238" s="5">
        <v>0.99806528000000005</v>
      </c>
      <c r="F238" s="86">
        <f t="shared" si="28"/>
        <v>1</v>
      </c>
      <c r="G238" s="86"/>
      <c r="H238" s="86"/>
      <c r="I238" s="5">
        <v>0.95076466000000004</v>
      </c>
      <c r="J238" s="86">
        <f t="shared" si="29"/>
        <v>1</v>
      </c>
      <c r="K238" s="5">
        <v>0.85003618000000003</v>
      </c>
      <c r="L238" s="86">
        <f t="shared" si="30"/>
        <v>1</v>
      </c>
      <c r="M238" s="5">
        <v>0.99995140999999998</v>
      </c>
      <c r="N238" s="5"/>
      <c r="O238" s="5"/>
      <c r="P238" s="86">
        <v>1</v>
      </c>
      <c r="Q238" s="5">
        <f t="shared" si="31"/>
        <v>1</v>
      </c>
      <c r="R238" s="5">
        <f t="shared" si="32"/>
        <v>1</v>
      </c>
      <c r="S238" s="5"/>
      <c r="T238" s="5">
        <f t="shared" si="33"/>
        <v>0.95471414599999993</v>
      </c>
      <c r="AO238" s="5"/>
      <c r="AP238" s="97" t="s">
        <v>32</v>
      </c>
      <c r="AQ238" s="98">
        <f>AVERAGE(AQ228:AQ237)</f>
        <v>0.83809523809523756</v>
      </c>
      <c r="AR238" s="98">
        <f t="shared" ref="AR238:AV238" si="34">AVERAGE(AR228:AR237)</f>
        <v>0.87005593262946168</v>
      </c>
      <c r="AS238" s="98">
        <f t="shared" si="34"/>
        <v>0.90725373482726401</v>
      </c>
      <c r="AT238" s="98"/>
      <c r="AU238" s="98"/>
      <c r="AV238" s="98">
        <f t="shared" si="34"/>
        <v>0.88696635643504662</v>
      </c>
      <c r="AW238" s="98">
        <f>AVERAGE(AW228:AW237)</f>
        <v>0.86897881374772079</v>
      </c>
    </row>
    <row r="239" spans="1:50" x14ac:dyDescent="0.35">
      <c r="A239" s="5"/>
      <c r="B239" s="86">
        <v>0</v>
      </c>
      <c r="C239" s="86">
        <v>4.133274E-2</v>
      </c>
      <c r="D239" s="86">
        <f t="shared" si="27"/>
        <v>1</v>
      </c>
      <c r="E239" s="5">
        <v>0.99991392999999995</v>
      </c>
      <c r="F239" s="86">
        <f t="shared" si="28"/>
        <v>1</v>
      </c>
      <c r="G239" s="86"/>
      <c r="H239" s="86"/>
      <c r="I239" s="5">
        <v>0.99999623000000004</v>
      </c>
      <c r="J239" s="86">
        <f t="shared" si="29"/>
        <v>1</v>
      </c>
      <c r="K239" s="5">
        <v>0.54060916999999997</v>
      </c>
      <c r="L239" s="86">
        <f t="shared" si="30"/>
        <v>1</v>
      </c>
      <c r="M239" s="5">
        <v>0.99998701000000001</v>
      </c>
      <c r="N239" s="5"/>
      <c r="O239" s="5"/>
      <c r="P239" s="86">
        <v>1</v>
      </c>
      <c r="Q239" s="5">
        <f t="shared" si="31"/>
        <v>1</v>
      </c>
      <c r="R239" s="5">
        <f t="shared" si="32"/>
        <v>1</v>
      </c>
      <c r="S239" s="5"/>
      <c r="T239" s="5">
        <f t="shared" si="33"/>
        <v>0.71636781599999999</v>
      </c>
      <c r="AO239" s="5"/>
      <c r="AP239" s="97" t="s">
        <v>33</v>
      </c>
      <c r="AQ239" s="98">
        <f>_xlfn.STDEV.P(AQ228:AQ237)</f>
        <v>6.0982135594598648E-2</v>
      </c>
      <c r="AR239" s="98">
        <f t="shared" ref="AR239:AW239" si="35">_xlfn.STDEV.P(AR228:AR237)</f>
        <v>5.453257174875574E-2</v>
      </c>
      <c r="AS239" s="98">
        <f t="shared" si="35"/>
        <v>6.0970724709037402E-2</v>
      </c>
      <c r="AT239" s="98"/>
      <c r="AU239" s="98"/>
      <c r="AV239" s="98">
        <f t="shared" si="35"/>
        <v>4.6839190394011347E-2</v>
      </c>
      <c r="AW239" s="98">
        <f t="shared" si="35"/>
        <v>0.13192533556838165</v>
      </c>
    </row>
    <row r="240" spans="1:50" x14ac:dyDescent="0.35">
      <c r="A240" s="5"/>
      <c r="B240" s="86">
        <v>1</v>
      </c>
      <c r="C240" s="86">
        <v>0.94020599999999999</v>
      </c>
      <c r="D240" s="86">
        <f t="shared" si="27"/>
        <v>1</v>
      </c>
      <c r="E240" s="5">
        <v>0.99533742999999997</v>
      </c>
      <c r="F240" s="86">
        <f t="shared" si="28"/>
        <v>1</v>
      </c>
      <c r="G240" s="86"/>
      <c r="H240" s="86"/>
      <c r="I240" s="5">
        <v>0.96055924999999998</v>
      </c>
      <c r="J240" s="86">
        <f t="shared" si="29"/>
        <v>1</v>
      </c>
      <c r="K240" s="5">
        <v>0.84044573</v>
      </c>
      <c r="L240" s="86">
        <f t="shared" si="30"/>
        <v>1</v>
      </c>
      <c r="M240" s="5">
        <v>0.99999998999999995</v>
      </c>
      <c r="N240" s="5"/>
      <c r="O240" s="5"/>
      <c r="P240" s="86">
        <v>1</v>
      </c>
      <c r="Q240" s="5">
        <f t="shared" si="31"/>
        <v>1</v>
      </c>
      <c r="R240" s="5">
        <f t="shared" si="32"/>
        <v>1</v>
      </c>
      <c r="S240" s="5"/>
      <c r="T240" s="5">
        <f t="shared" si="33"/>
        <v>0.94730968000000004</v>
      </c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35">
      <c r="A241" s="5"/>
      <c r="B241" s="86">
        <v>1</v>
      </c>
      <c r="C241" s="86">
        <v>0.97706795000000002</v>
      </c>
      <c r="D241" s="86">
        <f t="shared" si="27"/>
        <v>1</v>
      </c>
      <c r="E241" s="5">
        <v>0.99759766000000005</v>
      </c>
      <c r="F241" s="86">
        <f t="shared" si="28"/>
        <v>1</v>
      </c>
      <c r="G241" s="86"/>
      <c r="H241" s="86"/>
      <c r="I241" s="5">
        <v>0.95368008999999998</v>
      </c>
      <c r="J241" s="86">
        <f t="shared" si="29"/>
        <v>1</v>
      </c>
      <c r="K241" s="5">
        <v>0.91725656</v>
      </c>
      <c r="L241" s="86">
        <f t="shared" si="30"/>
        <v>1</v>
      </c>
      <c r="M241" s="5">
        <v>0.99999994999999997</v>
      </c>
      <c r="N241" s="5"/>
      <c r="O241" s="5"/>
      <c r="P241" s="86">
        <v>1</v>
      </c>
      <c r="Q241" s="5">
        <f t="shared" si="31"/>
        <v>1</v>
      </c>
      <c r="R241" s="5">
        <f t="shared" si="32"/>
        <v>1</v>
      </c>
      <c r="S241" s="5"/>
      <c r="T241" s="5">
        <f t="shared" si="33"/>
        <v>0.96912044200000014</v>
      </c>
      <c r="AO241" s="4" t="s">
        <v>102</v>
      </c>
      <c r="AP241" s="5"/>
      <c r="AQ241" s="5"/>
      <c r="AR241" s="5"/>
      <c r="AS241" s="5"/>
      <c r="AT241" s="5"/>
      <c r="AU241" s="5"/>
      <c r="AV241" s="5"/>
      <c r="AW241" s="5"/>
    </row>
    <row r="242" spans="1:49" x14ac:dyDescent="0.35">
      <c r="A242" s="5"/>
      <c r="B242" s="86">
        <v>1</v>
      </c>
      <c r="C242" s="86">
        <v>0.74783504000000001</v>
      </c>
      <c r="D242" s="86">
        <f t="shared" si="27"/>
        <v>1</v>
      </c>
      <c r="E242" s="5">
        <v>0.72537412000000001</v>
      </c>
      <c r="F242" s="86">
        <f t="shared" si="28"/>
        <v>1</v>
      </c>
      <c r="G242" s="86"/>
      <c r="H242" s="86"/>
      <c r="I242" s="5">
        <v>0.94256512999999997</v>
      </c>
      <c r="J242" s="86">
        <f t="shared" si="29"/>
        <v>1</v>
      </c>
      <c r="K242" s="5">
        <v>0.80291542999999999</v>
      </c>
      <c r="L242" s="86">
        <f t="shared" si="30"/>
        <v>1</v>
      </c>
      <c r="M242" s="5">
        <v>0.99996901999999999</v>
      </c>
      <c r="N242" s="5"/>
      <c r="O242" s="5"/>
      <c r="P242" s="86">
        <v>1</v>
      </c>
      <c r="Q242" s="5">
        <f t="shared" si="31"/>
        <v>1</v>
      </c>
      <c r="R242" s="5">
        <f t="shared" si="32"/>
        <v>1</v>
      </c>
      <c r="S242" s="5"/>
      <c r="T242" s="5">
        <f t="shared" si="33"/>
        <v>0.84373174800000006</v>
      </c>
      <c r="AO242" s="93"/>
      <c r="AP242" s="94" t="s">
        <v>26</v>
      </c>
      <c r="AQ242" s="94" t="s">
        <v>27</v>
      </c>
      <c r="AR242" s="94" t="s">
        <v>28</v>
      </c>
      <c r="AS242" s="94" t="s">
        <v>29</v>
      </c>
      <c r="AT242" s="94"/>
      <c r="AU242" s="94"/>
      <c r="AV242" s="94" t="s">
        <v>30</v>
      </c>
      <c r="AW242" s="94" t="s">
        <v>31</v>
      </c>
    </row>
    <row r="243" spans="1:49" x14ac:dyDescent="0.35">
      <c r="A243" s="5"/>
      <c r="B243" s="86">
        <v>1</v>
      </c>
      <c r="C243" s="86">
        <v>0.98214334000000003</v>
      </c>
      <c r="D243" s="86">
        <f t="shared" si="27"/>
        <v>1</v>
      </c>
      <c r="E243" s="5">
        <v>0.73705284000000004</v>
      </c>
      <c r="F243" s="86">
        <f t="shared" si="28"/>
        <v>1</v>
      </c>
      <c r="G243" s="86"/>
      <c r="H243" s="86"/>
      <c r="I243" s="5">
        <v>0.95544415000000005</v>
      </c>
      <c r="J243" s="86">
        <f t="shared" si="29"/>
        <v>1</v>
      </c>
      <c r="K243" s="5">
        <v>0.62404945000000001</v>
      </c>
      <c r="L243" s="86">
        <f t="shared" si="30"/>
        <v>1</v>
      </c>
      <c r="M243" s="5">
        <v>0.99994269000000002</v>
      </c>
      <c r="N243" s="5"/>
      <c r="O243" s="5"/>
      <c r="P243" s="86">
        <v>1</v>
      </c>
      <c r="Q243" s="5">
        <f t="shared" si="31"/>
        <v>1</v>
      </c>
      <c r="R243" s="5">
        <f t="shared" si="32"/>
        <v>1</v>
      </c>
      <c r="S243" s="5"/>
      <c r="T243" s="5">
        <f t="shared" si="33"/>
        <v>0.85972649400000001</v>
      </c>
      <c r="AO243" s="95">
        <v>0</v>
      </c>
      <c r="AP243" s="95">
        <v>4321</v>
      </c>
      <c r="AQ243" s="96">
        <v>0.81578947368420995</v>
      </c>
      <c r="AR243" s="96">
        <v>0.83333333333333304</v>
      </c>
      <c r="AS243" s="96">
        <v>0.78947368421052599</v>
      </c>
      <c r="AT243" s="96"/>
      <c r="AU243" s="96"/>
      <c r="AV243" s="96">
        <v>0.81081081081080997</v>
      </c>
      <c r="AW243" s="96">
        <v>0.916897506925207</v>
      </c>
    </row>
    <row r="244" spans="1:49" x14ac:dyDescent="0.35">
      <c r="A244" s="5"/>
      <c r="B244" s="86">
        <v>1</v>
      </c>
      <c r="C244" s="86">
        <v>0.98091583999999998</v>
      </c>
      <c r="D244" s="86">
        <f t="shared" si="27"/>
        <v>1</v>
      </c>
      <c r="E244" s="5">
        <v>0.99813567000000003</v>
      </c>
      <c r="F244" s="86">
        <f t="shared" si="28"/>
        <v>1</v>
      </c>
      <c r="G244" s="86"/>
      <c r="H244" s="86"/>
      <c r="I244" s="5">
        <v>0.99146497</v>
      </c>
      <c r="J244" s="86">
        <f t="shared" si="29"/>
        <v>1</v>
      </c>
      <c r="K244" s="5">
        <v>0.88368517000000002</v>
      </c>
      <c r="L244" s="86">
        <f t="shared" si="30"/>
        <v>1</v>
      </c>
      <c r="M244" s="5">
        <v>0.99999921999999997</v>
      </c>
      <c r="N244" s="5"/>
      <c r="O244" s="5"/>
      <c r="P244" s="86">
        <v>1</v>
      </c>
      <c r="Q244" s="5">
        <f t="shared" si="31"/>
        <v>1</v>
      </c>
      <c r="R244" s="5">
        <f t="shared" si="32"/>
        <v>1</v>
      </c>
      <c r="S244" s="5"/>
      <c r="T244" s="5">
        <f t="shared" si="33"/>
        <v>0.97084017400000011</v>
      </c>
      <c r="AO244" s="95">
        <v>1</v>
      </c>
      <c r="AP244" s="95">
        <v>321</v>
      </c>
      <c r="AQ244" s="96">
        <v>0.68421052631578905</v>
      </c>
      <c r="AR244" s="96">
        <v>0.75</v>
      </c>
      <c r="AS244" s="96">
        <v>0.68181818181818099</v>
      </c>
      <c r="AT244" s="96"/>
      <c r="AU244" s="96"/>
      <c r="AV244" s="96">
        <v>0.71428571428571397</v>
      </c>
      <c r="AW244" s="96">
        <v>0.73579545454545403</v>
      </c>
    </row>
    <row r="245" spans="1:49" x14ac:dyDescent="0.35">
      <c r="A245" s="5"/>
      <c r="B245" s="86">
        <v>1</v>
      </c>
      <c r="C245" s="86">
        <v>0.76817656000000001</v>
      </c>
      <c r="D245" s="86">
        <f t="shared" si="27"/>
        <v>0</v>
      </c>
      <c r="E245" s="5">
        <v>6.8690689999999999E-2</v>
      </c>
      <c r="F245" s="86">
        <f t="shared" si="28"/>
        <v>0</v>
      </c>
      <c r="G245" s="86"/>
      <c r="H245" s="86"/>
      <c r="I245" s="5">
        <v>0.35137114000000003</v>
      </c>
      <c r="J245" s="86">
        <f t="shared" si="29"/>
        <v>1</v>
      </c>
      <c r="K245" s="5">
        <v>0.57566753999999998</v>
      </c>
      <c r="L245" s="86">
        <f t="shared" si="30"/>
        <v>0</v>
      </c>
      <c r="M245" s="5">
        <v>0.41820536000000003</v>
      </c>
      <c r="N245" s="5"/>
      <c r="O245" s="5"/>
      <c r="P245" s="86">
        <v>1</v>
      </c>
      <c r="Q245" s="5">
        <f t="shared" si="31"/>
        <v>0</v>
      </c>
      <c r="R245" s="5">
        <f t="shared" si="32"/>
        <v>0</v>
      </c>
      <c r="S245" s="5"/>
      <c r="T245" s="5">
        <f t="shared" si="33"/>
        <v>0.43642225800000001</v>
      </c>
      <c r="AO245" s="95">
        <v>2</v>
      </c>
      <c r="AP245" s="95">
        <v>123</v>
      </c>
      <c r="AQ245" s="96">
        <v>0.68421052631578905</v>
      </c>
      <c r="AR245" s="96">
        <v>0.69230769230769196</v>
      </c>
      <c r="AS245" s="96">
        <v>0.81818181818181801</v>
      </c>
      <c r="AT245" s="96"/>
      <c r="AU245" s="96"/>
      <c r="AV245" s="96">
        <v>0.75</v>
      </c>
      <c r="AW245" s="96">
        <v>0.78125</v>
      </c>
    </row>
    <row r="246" spans="1:49" x14ac:dyDescent="0.35">
      <c r="A246" s="5"/>
      <c r="B246" s="86">
        <v>0</v>
      </c>
      <c r="C246" s="86">
        <v>0.42252097</v>
      </c>
      <c r="D246" s="86">
        <f t="shared" si="27"/>
        <v>0</v>
      </c>
      <c r="E246" s="5">
        <v>8.0741600000000004E-3</v>
      </c>
      <c r="F246" s="86">
        <f t="shared" si="28"/>
        <v>1</v>
      </c>
      <c r="G246" s="86"/>
      <c r="H246" s="86"/>
      <c r="I246" s="5">
        <v>0.85157755999999996</v>
      </c>
      <c r="J246" s="86">
        <f t="shared" si="29"/>
        <v>1</v>
      </c>
      <c r="K246" s="5">
        <v>0.68469535000000004</v>
      </c>
      <c r="L246" s="86">
        <f t="shared" si="30"/>
        <v>0</v>
      </c>
      <c r="M246" s="5">
        <v>0.41527565999999999</v>
      </c>
      <c r="N246" s="5"/>
      <c r="O246" s="5"/>
      <c r="P246" s="86">
        <v>0</v>
      </c>
      <c r="Q246" s="5">
        <f t="shared" si="31"/>
        <v>0</v>
      </c>
      <c r="R246" s="5">
        <f t="shared" si="32"/>
        <v>0</v>
      </c>
      <c r="S246" s="5"/>
      <c r="T246" s="5">
        <f t="shared" si="33"/>
        <v>0.47642873999999996</v>
      </c>
      <c r="AO246" s="95">
        <v>3</v>
      </c>
      <c r="AP246" s="95">
        <v>2</v>
      </c>
      <c r="AQ246" s="96">
        <v>0.71052631578947301</v>
      </c>
      <c r="AR246" s="96">
        <v>0.8</v>
      </c>
      <c r="AS246" s="96">
        <v>0.69565217391304301</v>
      </c>
      <c r="AT246" s="96"/>
      <c r="AU246" s="96"/>
      <c r="AV246" s="96">
        <v>0.74418604651162701</v>
      </c>
      <c r="AW246" s="96">
        <v>0.81159420289855</v>
      </c>
    </row>
    <row r="247" spans="1:49" x14ac:dyDescent="0.35">
      <c r="A247" s="5"/>
      <c r="B247" s="86">
        <v>0</v>
      </c>
      <c r="C247" s="86">
        <v>0.38142955000000001</v>
      </c>
      <c r="D247" s="86">
        <f t="shared" si="27"/>
        <v>0</v>
      </c>
      <c r="E247" s="5">
        <v>7.3432600000000001E-2</v>
      </c>
      <c r="F247" s="86">
        <f t="shared" si="28"/>
        <v>0</v>
      </c>
      <c r="G247" s="86"/>
      <c r="H247" s="86"/>
      <c r="I247" s="5">
        <v>0.17223298000000001</v>
      </c>
      <c r="J247" s="86">
        <f t="shared" si="29"/>
        <v>1</v>
      </c>
      <c r="K247" s="5">
        <v>0.59788532000000005</v>
      </c>
      <c r="L247" s="86">
        <f t="shared" si="30"/>
        <v>1</v>
      </c>
      <c r="M247" s="5">
        <v>0.99981142000000001</v>
      </c>
      <c r="N247" s="5"/>
      <c r="O247" s="5"/>
      <c r="P247" s="86">
        <v>1</v>
      </c>
      <c r="Q247" s="5">
        <f t="shared" si="31"/>
        <v>0</v>
      </c>
      <c r="R247" s="5">
        <f t="shared" si="32"/>
        <v>0</v>
      </c>
      <c r="S247" s="5"/>
      <c r="T247" s="5">
        <f t="shared" si="33"/>
        <v>0.44495837400000005</v>
      </c>
      <c r="AO247" s="95">
        <v>4</v>
      </c>
      <c r="AP247" s="95">
        <v>12345</v>
      </c>
      <c r="AQ247" s="96">
        <v>0.84199999999999997</v>
      </c>
      <c r="AR247" s="96">
        <v>0.80900000000000005</v>
      </c>
      <c r="AS247" s="96">
        <v>0.89500000000000002</v>
      </c>
      <c r="AT247" s="96"/>
      <c r="AU247" s="96"/>
      <c r="AV247" s="96">
        <v>0.85</v>
      </c>
      <c r="AW247" s="96">
        <v>0.91700000000000004</v>
      </c>
    </row>
    <row r="248" spans="1:49" x14ac:dyDescent="0.35">
      <c r="A248" s="5"/>
      <c r="B248" s="86">
        <v>1</v>
      </c>
      <c r="C248" s="86">
        <v>0.98111559999999998</v>
      </c>
      <c r="D248" s="86">
        <f t="shared" si="27"/>
        <v>1</v>
      </c>
      <c r="E248" s="5">
        <v>0.94461717999999995</v>
      </c>
      <c r="F248" s="86">
        <f t="shared" si="28"/>
        <v>1</v>
      </c>
      <c r="G248" s="86"/>
      <c r="H248" s="86"/>
      <c r="I248" s="5">
        <v>0.95667223999999995</v>
      </c>
      <c r="J248" s="86">
        <f t="shared" si="29"/>
        <v>1</v>
      </c>
      <c r="K248" s="5">
        <v>0.73388173999999995</v>
      </c>
      <c r="L248" s="86">
        <f t="shared" si="30"/>
        <v>1</v>
      </c>
      <c r="M248" s="5">
        <v>0.99998838999999995</v>
      </c>
      <c r="N248" s="5"/>
      <c r="O248" s="5"/>
      <c r="P248" s="86">
        <v>1</v>
      </c>
      <c r="Q248" s="5">
        <f t="shared" si="31"/>
        <v>1</v>
      </c>
      <c r="R248" s="5">
        <f>IF((C248+E248+I248+K248+M248)/5&gt;0.5,1,0)</f>
        <v>1</v>
      </c>
      <c r="S248" s="5"/>
      <c r="T248" s="5">
        <f t="shared" si="33"/>
        <v>0.92325502999999998</v>
      </c>
      <c r="AO248" s="95">
        <v>5</v>
      </c>
      <c r="AP248" s="95">
        <v>9876</v>
      </c>
      <c r="AQ248" s="96">
        <v>0.76300000000000001</v>
      </c>
      <c r="AR248" s="96">
        <v>0.72399999999999998</v>
      </c>
      <c r="AS248" s="96">
        <v>0.95499999999999996</v>
      </c>
      <c r="AT248" s="96"/>
      <c r="AU248" s="96"/>
      <c r="AV248" s="96">
        <v>0.82399999999999995</v>
      </c>
      <c r="AW248" s="96">
        <v>0.78100000000000003</v>
      </c>
    </row>
    <row r="249" spans="1:4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AO249" s="95">
        <v>6</v>
      </c>
      <c r="AP249" s="95">
        <v>5678</v>
      </c>
      <c r="AQ249" s="96">
        <v>0.73699999999999999</v>
      </c>
      <c r="AR249" s="96">
        <v>0.65200000000000002</v>
      </c>
      <c r="AS249" s="96">
        <v>0.88200000000000001</v>
      </c>
      <c r="AT249" s="96"/>
      <c r="AU249" s="96"/>
      <c r="AV249" s="96">
        <v>0.75</v>
      </c>
      <c r="AW249" s="96">
        <v>0.85199999999999998</v>
      </c>
    </row>
    <row r="250" spans="1:4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AO250" s="95">
        <v>7</v>
      </c>
      <c r="AP250" s="95">
        <v>6</v>
      </c>
      <c r="AQ250" s="96">
        <v>0.78900000000000003</v>
      </c>
      <c r="AR250" s="96">
        <v>0.75</v>
      </c>
      <c r="AS250" s="96">
        <v>0.83299999999999996</v>
      </c>
      <c r="AT250" s="96"/>
      <c r="AU250" s="96"/>
      <c r="AV250" s="96">
        <v>0.78900000000000003</v>
      </c>
      <c r="AW250" s="96">
        <v>0.872</v>
      </c>
    </row>
    <row r="251" spans="1:49" x14ac:dyDescent="0.35">
      <c r="A251" s="5" t="s">
        <v>103</v>
      </c>
      <c r="B251" s="86">
        <f t="shared" ref="B251:B271" si="36">IF(C251&gt;0.5,1,0)</f>
        <v>1</v>
      </c>
      <c r="C251" s="86">
        <v>0.90908027000000002</v>
      </c>
      <c r="D251" s="86">
        <f t="shared" ref="D251:D271" si="37">IF(E251&gt;0.5,1,0)</f>
        <v>1</v>
      </c>
      <c r="E251" s="5">
        <v>0.99998989999999999</v>
      </c>
      <c r="F251" s="86">
        <f t="shared" ref="F251:F271" si="38">IF(I251&gt;0.5,1,0)</f>
        <v>1</v>
      </c>
      <c r="G251" s="86"/>
      <c r="H251" s="86"/>
      <c r="I251" s="5">
        <v>0.98471657000000001</v>
      </c>
      <c r="J251" s="86">
        <f t="shared" ref="J251:J271" si="39">IF(K251&gt;0.5,1,0)</f>
        <v>1</v>
      </c>
      <c r="K251" s="5">
        <v>0.94354925000000001</v>
      </c>
      <c r="L251" s="86">
        <f t="shared" ref="L251:L271" si="40">IF(M251&gt;0.5,1,0)</f>
        <v>1</v>
      </c>
      <c r="M251" s="5">
        <v>1</v>
      </c>
      <c r="N251" s="5"/>
      <c r="O251" s="5"/>
      <c r="P251" s="5">
        <v>1</v>
      </c>
      <c r="Q251" s="5">
        <f>_xlfn.MODE.SNGL(B251,D251,F251,J251,L251)</f>
        <v>1</v>
      </c>
      <c r="R251" s="5">
        <f>IF((C251+E251+I251+K251+M251)/5&gt;0.5,1,0)</f>
        <v>1</v>
      </c>
      <c r="S251" s="5"/>
      <c r="T251" s="5">
        <f t="shared" ref="T251:T271" si="41">(C251+E251+I251+K251+M251)/5</f>
        <v>0.96746719800000014</v>
      </c>
      <c r="X251" s="92" t="s">
        <v>104</v>
      </c>
      <c r="AO251" s="95">
        <v>8</v>
      </c>
      <c r="AP251" s="95">
        <v>67890</v>
      </c>
      <c r="AQ251" s="96">
        <v>0.81599999999999995</v>
      </c>
      <c r="AR251" s="96">
        <v>0.8</v>
      </c>
      <c r="AS251" s="96">
        <v>0.84199999999999997</v>
      </c>
      <c r="AT251" s="96"/>
      <c r="AU251" s="96"/>
      <c r="AV251" s="96">
        <v>0.82099999999999995</v>
      </c>
      <c r="AW251" s="96">
        <v>0.88900000000000001</v>
      </c>
    </row>
    <row r="252" spans="1:49" x14ac:dyDescent="0.35">
      <c r="A252" s="5"/>
      <c r="B252" s="86">
        <f t="shared" si="36"/>
        <v>1</v>
      </c>
      <c r="C252" s="86">
        <v>0.94712580000000002</v>
      </c>
      <c r="D252" s="86">
        <f t="shared" si="37"/>
        <v>1</v>
      </c>
      <c r="E252" s="5">
        <v>0.54004205999999999</v>
      </c>
      <c r="F252" s="86">
        <f t="shared" si="38"/>
        <v>1</v>
      </c>
      <c r="G252" s="86"/>
      <c r="H252" s="86"/>
      <c r="I252" s="5">
        <v>0.96947760999999999</v>
      </c>
      <c r="J252" s="86">
        <f t="shared" si="39"/>
        <v>1</v>
      </c>
      <c r="K252" s="5">
        <v>0.81580463000000003</v>
      </c>
      <c r="L252" s="86">
        <f t="shared" si="40"/>
        <v>1</v>
      </c>
      <c r="M252" s="5">
        <v>0.999999898</v>
      </c>
      <c r="N252" s="5"/>
      <c r="O252" s="5"/>
      <c r="P252" s="5">
        <v>1</v>
      </c>
      <c r="Q252" s="5">
        <f t="shared" ref="Q252:Q271" si="42">_xlfn.MODE.SNGL(B252,D252,F252,J252,L252)</f>
        <v>1</v>
      </c>
      <c r="R252" s="5">
        <f t="shared" ref="R252:R270" si="43">IF((C252+E252+I252+K252+M252)/5&gt;0.5,1,0)</f>
        <v>1</v>
      </c>
      <c r="S252" s="5"/>
      <c r="T252" s="5">
        <f t="shared" si="41"/>
        <v>0.85448999959999994</v>
      </c>
      <c r="AO252" s="95">
        <v>9</v>
      </c>
      <c r="AP252" s="95">
        <v>876</v>
      </c>
      <c r="AQ252" s="96">
        <v>0.76300000000000001</v>
      </c>
      <c r="AR252" s="96">
        <v>0.75</v>
      </c>
      <c r="AS252" s="96">
        <v>0.78900000000000003</v>
      </c>
      <c r="AT252" s="96"/>
      <c r="AU252" s="96"/>
      <c r="AV252" s="96">
        <v>0.76900000000000002</v>
      </c>
      <c r="AW252" s="96">
        <v>0.83899999999999997</v>
      </c>
    </row>
    <row r="253" spans="1:49" x14ac:dyDescent="0.35">
      <c r="A253" s="5"/>
      <c r="B253" s="86">
        <f t="shared" si="36"/>
        <v>0</v>
      </c>
      <c r="C253" s="5">
        <v>8.8462650000000004E-2</v>
      </c>
      <c r="D253" s="86">
        <f>IF(E253&gt;0.5,1,0)</f>
        <v>1</v>
      </c>
      <c r="E253" s="5">
        <v>0.55021405000000001</v>
      </c>
      <c r="F253" s="86">
        <f>IF(I253&gt;0.5,1,0)</f>
        <v>0</v>
      </c>
      <c r="G253" s="86"/>
      <c r="H253" s="86"/>
      <c r="I253" s="5">
        <v>0.29574066999999998</v>
      </c>
      <c r="J253" s="86">
        <f>IF(K253&gt;0.5,1,0)</f>
        <v>1</v>
      </c>
      <c r="K253" s="5">
        <v>0.65359979000000001</v>
      </c>
      <c r="L253" s="86">
        <f>IF(M253&gt;0.5,1,0)</f>
        <v>0</v>
      </c>
      <c r="M253" s="5">
        <v>1.64597466E-6</v>
      </c>
      <c r="N253" s="5"/>
      <c r="O253" s="5"/>
      <c r="P253" s="5">
        <v>0</v>
      </c>
      <c r="Q253" s="5">
        <f t="shared" si="42"/>
        <v>0</v>
      </c>
      <c r="R253" s="5">
        <f t="shared" si="43"/>
        <v>0</v>
      </c>
      <c r="S253" s="5"/>
      <c r="T253" s="5">
        <f t="shared" si="41"/>
        <v>0.317603761194932</v>
      </c>
      <c r="AO253" s="5"/>
      <c r="AP253" s="97" t="s">
        <v>32</v>
      </c>
      <c r="AQ253" s="98">
        <f>AVERAGE(AQ243:AQ252)</f>
        <v>0.76047368421052608</v>
      </c>
      <c r="AR253" s="98">
        <f>AVERAGE(AR243:AR252)</f>
        <v>0.75606410256410261</v>
      </c>
      <c r="AS253" s="98">
        <f>AVERAGE(AS243:AS252)</f>
        <v>0.81811258581235669</v>
      </c>
      <c r="AT253" s="98"/>
      <c r="AU253" s="98"/>
      <c r="AV253" s="98">
        <f t="shared" ref="AV253:AW253" si="44">AVERAGE(AV243:AV252)</f>
        <v>0.78222825716081501</v>
      </c>
      <c r="AW253" s="98">
        <f t="shared" si="44"/>
        <v>0.83955371643692112</v>
      </c>
    </row>
    <row r="254" spans="1:49" x14ac:dyDescent="0.35">
      <c r="A254" s="5"/>
      <c r="B254" s="86">
        <f t="shared" si="36"/>
        <v>0</v>
      </c>
      <c r="C254" s="5">
        <v>6.0777049999999999E-2</v>
      </c>
      <c r="D254" s="86">
        <f t="shared" si="37"/>
        <v>0</v>
      </c>
      <c r="E254" s="5">
        <v>2.94208E-2</v>
      </c>
      <c r="F254" s="86">
        <f t="shared" si="38"/>
        <v>0</v>
      </c>
      <c r="G254" s="86"/>
      <c r="H254" s="86"/>
      <c r="I254" s="5">
        <v>9.1270870000000004E-2</v>
      </c>
      <c r="J254" s="86">
        <f t="shared" si="39"/>
        <v>0</v>
      </c>
      <c r="K254" s="5">
        <v>0.19557967000000001</v>
      </c>
      <c r="L254" s="86">
        <f t="shared" si="40"/>
        <v>0</v>
      </c>
      <c r="M254" s="5">
        <v>2.85764178E-7</v>
      </c>
      <c r="N254" s="5"/>
      <c r="O254" s="5"/>
      <c r="P254" s="5">
        <v>0</v>
      </c>
      <c r="Q254" s="5">
        <f t="shared" si="42"/>
        <v>0</v>
      </c>
      <c r="R254" s="5">
        <f t="shared" si="43"/>
        <v>0</v>
      </c>
      <c r="S254" s="5"/>
      <c r="T254" s="5">
        <f t="shared" si="41"/>
        <v>7.5409735152835597E-2</v>
      </c>
      <c r="AO254" s="5"/>
      <c r="AP254" s="97" t="s">
        <v>33</v>
      </c>
      <c r="AQ254" s="98">
        <f>_xlfn.STDEV.P(AQ243:AQ252)</f>
        <v>5.3192063015707981E-2</v>
      </c>
      <c r="AR254" s="98">
        <f t="shared" ref="AR254:AW254" si="45">_xlfn.STDEV.P(AR243:AR252)</f>
        <v>5.3540744683118494E-2</v>
      </c>
      <c r="AS254" s="98">
        <f t="shared" si="45"/>
        <v>8.0476167370365531E-2</v>
      </c>
      <c r="AT254" s="98"/>
      <c r="AU254" s="98"/>
      <c r="AV254" s="98">
        <f t="shared" si="45"/>
        <v>4.1254892285010801E-2</v>
      </c>
      <c r="AW254" s="98">
        <f t="shared" si="45"/>
        <v>5.8316613399170214E-2</v>
      </c>
    </row>
    <row r="255" spans="1:49" x14ac:dyDescent="0.35">
      <c r="A255" s="5"/>
      <c r="B255" s="86">
        <f t="shared" si="36"/>
        <v>1</v>
      </c>
      <c r="C255" s="5">
        <v>0.94349769999999999</v>
      </c>
      <c r="D255" s="86">
        <f t="shared" si="37"/>
        <v>1</v>
      </c>
      <c r="E255" s="5">
        <v>0.99981759000000003</v>
      </c>
      <c r="F255" s="86">
        <f t="shared" si="38"/>
        <v>1</v>
      </c>
      <c r="G255" s="86"/>
      <c r="H255" s="86"/>
      <c r="I255" s="5">
        <v>0.99100474000000005</v>
      </c>
      <c r="J255" s="86">
        <f t="shared" si="39"/>
        <v>1</v>
      </c>
      <c r="K255" s="5">
        <v>0.72682502000000004</v>
      </c>
      <c r="L255" s="86">
        <f t="shared" si="40"/>
        <v>1</v>
      </c>
      <c r="M255" s="5">
        <v>1</v>
      </c>
      <c r="N255" s="5"/>
      <c r="O255" s="5"/>
      <c r="P255" s="5">
        <v>1</v>
      </c>
      <c r="Q255" s="5">
        <f t="shared" si="42"/>
        <v>1</v>
      </c>
      <c r="R255" s="5">
        <f t="shared" si="43"/>
        <v>1</v>
      </c>
      <c r="S255" s="5"/>
      <c r="T255" s="5">
        <f t="shared" si="41"/>
        <v>0.93222901000000002</v>
      </c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35">
      <c r="A256" s="5"/>
      <c r="B256" s="86">
        <f t="shared" si="36"/>
        <v>1</v>
      </c>
      <c r="C256" s="5">
        <v>0.97502920000000004</v>
      </c>
      <c r="D256" s="86">
        <f t="shared" si="37"/>
        <v>1</v>
      </c>
      <c r="E256" s="5">
        <v>0.98994137999999998</v>
      </c>
      <c r="F256" s="86">
        <f t="shared" si="38"/>
        <v>1</v>
      </c>
      <c r="G256" s="86"/>
      <c r="H256" s="86"/>
      <c r="I256" s="5">
        <v>0.97133433999999996</v>
      </c>
      <c r="J256" s="86">
        <f t="shared" si="39"/>
        <v>1</v>
      </c>
      <c r="K256" s="5">
        <v>0.82195565000000004</v>
      </c>
      <c r="L256" s="86">
        <f t="shared" si="40"/>
        <v>1</v>
      </c>
      <c r="M256" s="5">
        <v>0.99999872999999995</v>
      </c>
      <c r="N256" s="5"/>
      <c r="O256" s="5"/>
      <c r="P256" s="5">
        <v>1</v>
      </c>
      <c r="Q256" s="5">
        <f t="shared" si="42"/>
        <v>1</v>
      </c>
      <c r="R256" s="5">
        <f t="shared" si="43"/>
        <v>1</v>
      </c>
      <c r="S256" s="5"/>
      <c r="T256" s="5">
        <f t="shared" si="41"/>
        <v>0.95165185999999991</v>
      </c>
      <c r="AO256" s="4" t="s">
        <v>105</v>
      </c>
      <c r="AP256" s="5"/>
      <c r="AQ256" s="5"/>
      <c r="AR256" s="5"/>
      <c r="AS256" s="5"/>
      <c r="AT256" s="5"/>
      <c r="AU256" s="5"/>
      <c r="AV256" s="5"/>
      <c r="AW256" s="5"/>
    </row>
    <row r="257" spans="1:49" x14ac:dyDescent="0.35">
      <c r="A257" s="5"/>
      <c r="B257" s="86">
        <f t="shared" si="36"/>
        <v>0</v>
      </c>
      <c r="C257" s="5">
        <v>0.24818023</v>
      </c>
      <c r="D257" s="86">
        <f t="shared" si="37"/>
        <v>1</v>
      </c>
      <c r="E257" s="5">
        <v>0.92295232999999999</v>
      </c>
      <c r="F257" s="86">
        <f t="shared" si="38"/>
        <v>1</v>
      </c>
      <c r="G257" s="86"/>
      <c r="H257" s="86"/>
      <c r="I257" s="5">
        <v>0.89000301999999998</v>
      </c>
      <c r="J257" s="86">
        <f t="shared" si="39"/>
        <v>1</v>
      </c>
      <c r="K257" s="5">
        <v>0.64146714999999999</v>
      </c>
      <c r="L257" s="86">
        <f t="shared" si="40"/>
        <v>1</v>
      </c>
      <c r="M257" s="5">
        <v>0.99999969600000005</v>
      </c>
      <c r="N257" s="5"/>
      <c r="O257" s="5"/>
      <c r="P257" s="5">
        <v>1</v>
      </c>
      <c r="Q257" s="5">
        <f t="shared" si="42"/>
        <v>1</v>
      </c>
      <c r="R257" s="5">
        <f t="shared" si="43"/>
        <v>1</v>
      </c>
      <c r="S257" s="5"/>
      <c r="T257" s="5">
        <f t="shared" si="41"/>
        <v>0.74052048520000002</v>
      </c>
      <c r="AO257" s="93"/>
      <c r="AP257" s="94" t="s">
        <v>26</v>
      </c>
      <c r="AQ257" s="94" t="s">
        <v>27</v>
      </c>
      <c r="AR257" s="94" t="s">
        <v>28</v>
      </c>
      <c r="AS257" s="94" t="s">
        <v>29</v>
      </c>
      <c r="AT257" s="94"/>
      <c r="AU257" s="94"/>
      <c r="AV257" s="94" t="s">
        <v>30</v>
      </c>
      <c r="AW257" s="94" t="s">
        <v>31</v>
      </c>
    </row>
    <row r="258" spans="1:49" x14ac:dyDescent="0.35">
      <c r="A258" s="5"/>
      <c r="B258" s="86">
        <f t="shared" si="36"/>
        <v>1</v>
      </c>
      <c r="C258" s="5">
        <v>0.94486669999999995</v>
      </c>
      <c r="D258" s="86">
        <f t="shared" si="37"/>
        <v>1</v>
      </c>
      <c r="E258" s="5">
        <v>0.97418643999999999</v>
      </c>
      <c r="F258" s="86">
        <f t="shared" si="38"/>
        <v>1</v>
      </c>
      <c r="G258" s="86"/>
      <c r="H258" s="86"/>
      <c r="I258" s="5">
        <v>0.91956998000000001</v>
      </c>
      <c r="J258" s="86">
        <f t="shared" si="39"/>
        <v>1</v>
      </c>
      <c r="K258" s="5">
        <v>0.78886363999999998</v>
      </c>
      <c r="L258" s="86">
        <f t="shared" si="40"/>
        <v>1</v>
      </c>
      <c r="M258" s="5">
        <v>0.99999982200000004</v>
      </c>
      <c r="N258" s="5"/>
      <c r="O258" s="5"/>
      <c r="P258" s="5">
        <v>1</v>
      </c>
      <c r="Q258" s="5">
        <f t="shared" si="42"/>
        <v>1</v>
      </c>
      <c r="R258" s="5">
        <f t="shared" si="43"/>
        <v>1</v>
      </c>
      <c r="S258" s="5"/>
      <c r="T258" s="5">
        <f t="shared" si="41"/>
        <v>0.9254973164000001</v>
      </c>
      <c r="AO258" s="95">
        <v>0</v>
      </c>
      <c r="AP258" s="95">
        <v>321</v>
      </c>
      <c r="AQ258" s="96">
        <v>0.85294117647058798</v>
      </c>
      <c r="AR258" s="96">
        <v>0.9</v>
      </c>
      <c r="AS258" s="96">
        <v>0.85714285714285698</v>
      </c>
      <c r="AT258" s="96"/>
      <c r="AU258" s="96"/>
      <c r="AV258" s="96">
        <v>0.87804878048780399</v>
      </c>
      <c r="AW258" s="96">
        <v>0.90842490842490797</v>
      </c>
    </row>
    <row r="259" spans="1:49" x14ac:dyDescent="0.35">
      <c r="A259" s="5"/>
      <c r="B259" s="86">
        <f t="shared" si="36"/>
        <v>1</v>
      </c>
      <c r="C259" s="5">
        <v>0.95565990000000001</v>
      </c>
      <c r="D259" s="86">
        <f t="shared" si="37"/>
        <v>1</v>
      </c>
      <c r="E259" s="5">
        <v>0.99985002999999995</v>
      </c>
      <c r="F259" s="86">
        <f t="shared" si="38"/>
        <v>1</v>
      </c>
      <c r="G259" s="86"/>
      <c r="H259" s="86"/>
      <c r="I259" s="5">
        <v>0.98832275999999997</v>
      </c>
      <c r="J259" s="86">
        <f t="shared" si="39"/>
        <v>1</v>
      </c>
      <c r="K259" s="5">
        <v>0.81252798999999998</v>
      </c>
      <c r="L259" s="86">
        <f t="shared" si="40"/>
        <v>1</v>
      </c>
      <c r="M259" s="5">
        <v>1</v>
      </c>
      <c r="N259" s="5"/>
      <c r="O259" s="5"/>
      <c r="P259" s="5">
        <v>1</v>
      </c>
      <c r="Q259" s="5">
        <f t="shared" si="42"/>
        <v>1</v>
      </c>
      <c r="R259" s="5">
        <f t="shared" si="43"/>
        <v>1</v>
      </c>
      <c r="S259" s="5"/>
      <c r="T259" s="5">
        <f t="shared" si="41"/>
        <v>0.95127213600000005</v>
      </c>
      <c r="AO259" s="95">
        <v>1</v>
      </c>
      <c r="AP259" s="95">
        <v>21</v>
      </c>
      <c r="AQ259" s="96">
        <v>0.73529411764705799</v>
      </c>
      <c r="AR259" s="96">
        <v>0.82352941176470495</v>
      </c>
      <c r="AS259" s="96">
        <v>0.7</v>
      </c>
      <c r="AT259" s="96"/>
      <c r="AU259" s="96"/>
      <c r="AV259" s="96">
        <v>0.75675675675675602</v>
      </c>
      <c r="AW259" s="96">
        <v>0.79642857142857104</v>
      </c>
    </row>
    <row r="260" spans="1:49" x14ac:dyDescent="0.35">
      <c r="A260" s="5"/>
      <c r="B260" s="86">
        <f t="shared" si="36"/>
        <v>1</v>
      </c>
      <c r="C260" s="5">
        <v>0.95744320000000005</v>
      </c>
      <c r="D260" s="86">
        <f t="shared" si="37"/>
        <v>1</v>
      </c>
      <c r="E260" s="5">
        <v>0.99994678999999997</v>
      </c>
      <c r="F260" s="86">
        <f t="shared" si="38"/>
        <v>1</v>
      </c>
      <c r="G260" s="86"/>
      <c r="H260" s="86"/>
      <c r="I260" s="5">
        <v>0.97335802000000005</v>
      </c>
      <c r="J260" s="86">
        <f t="shared" si="39"/>
        <v>1</v>
      </c>
      <c r="K260" s="5">
        <v>0.89339579000000002</v>
      </c>
      <c r="L260" s="86">
        <f t="shared" si="40"/>
        <v>1</v>
      </c>
      <c r="M260" s="5">
        <v>1</v>
      </c>
      <c r="N260" s="5"/>
      <c r="O260" s="5"/>
      <c r="P260" s="5">
        <v>1</v>
      </c>
      <c r="Q260" s="5">
        <f t="shared" si="42"/>
        <v>1</v>
      </c>
      <c r="R260" s="5">
        <f t="shared" si="43"/>
        <v>1</v>
      </c>
      <c r="S260" s="5"/>
      <c r="T260" s="5">
        <f t="shared" si="41"/>
        <v>0.96482875999999995</v>
      </c>
      <c r="AO260" s="95">
        <v>2</v>
      </c>
      <c r="AP260" s="95">
        <v>12</v>
      </c>
      <c r="AQ260" s="96">
        <v>0.73529411764705799</v>
      </c>
      <c r="AR260" s="96">
        <v>0.73684210526315697</v>
      </c>
      <c r="AS260" s="96">
        <v>0.77777777777777701</v>
      </c>
      <c r="AT260" s="96"/>
      <c r="AU260" s="96"/>
      <c r="AV260" s="96">
        <v>0.75675675675675602</v>
      </c>
      <c r="AW260" s="96">
        <v>0.84375</v>
      </c>
    </row>
    <row r="261" spans="1:49" x14ac:dyDescent="0.35">
      <c r="A261" s="5"/>
      <c r="B261" s="86">
        <f t="shared" si="36"/>
        <v>0</v>
      </c>
      <c r="C261" s="5">
        <v>9.4057810000000006E-2</v>
      </c>
      <c r="D261" s="86">
        <f t="shared" si="37"/>
        <v>0</v>
      </c>
      <c r="E261" s="5">
        <v>0.30154885999999997</v>
      </c>
      <c r="F261" s="86">
        <f t="shared" si="38"/>
        <v>0</v>
      </c>
      <c r="G261" s="86"/>
      <c r="H261" s="86"/>
      <c r="I261" s="5">
        <v>0.17264472</v>
      </c>
      <c r="J261" s="86">
        <f t="shared" si="39"/>
        <v>0</v>
      </c>
      <c r="K261" s="5">
        <v>9.5435549999999994E-2</v>
      </c>
      <c r="L261" s="86">
        <f t="shared" si="40"/>
        <v>0</v>
      </c>
      <c r="M261" s="5">
        <v>2.48482346E-7</v>
      </c>
      <c r="N261" s="5"/>
      <c r="O261" s="5"/>
      <c r="P261" s="5">
        <v>0</v>
      </c>
      <c r="Q261" s="5">
        <f t="shared" si="42"/>
        <v>0</v>
      </c>
      <c r="R261" s="5">
        <f t="shared" si="43"/>
        <v>0</v>
      </c>
      <c r="S261" s="5"/>
      <c r="T261" s="5">
        <f t="shared" si="41"/>
        <v>0.13273743769646923</v>
      </c>
      <c r="AO261" s="95">
        <v>3</v>
      </c>
      <c r="AP261" s="95">
        <v>3</v>
      </c>
      <c r="AQ261" s="96">
        <v>0.76470588235294101</v>
      </c>
      <c r="AR261" s="96">
        <v>0.875</v>
      </c>
      <c r="AS261" s="96">
        <v>0.7</v>
      </c>
      <c r="AT261" s="96"/>
      <c r="AU261" s="96"/>
      <c r="AV261" s="96">
        <v>0.77777777777777701</v>
      </c>
      <c r="AW261" s="96">
        <v>0.89999999999999902</v>
      </c>
    </row>
    <row r="262" spans="1:49" x14ac:dyDescent="0.35">
      <c r="A262" s="5"/>
      <c r="B262" s="86">
        <f t="shared" si="36"/>
        <v>1</v>
      </c>
      <c r="C262" s="5">
        <v>0.95571550000000005</v>
      </c>
      <c r="D262" s="86">
        <f t="shared" si="37"/>
        <v>1</v>
      </c>
      <c r="E262" s="5">
        <v>0.93282315999999998</v>
      </c>
      <c r="F262" s="86">
        <f t="shared" si="38"/>
        <v>1</v>
      </c>
      <c r="G262" s="86"/>
      <c r="H262" s="86"/>
      <c r="I262" s="5">
        <v>0.90698634</v>
      </c>
      <c r="J262" s="86">
        <f t="shared" si="39"/>
        <v>1</v>
      </c>
      <c r="K262" s="5">
        <v>0.91579750000000004</v>
      </c>
      <c r="L262" s="86">
        <f t="shared" si="40"/>
        <v>1</v>
      </c>
      <c r="M262" s="5">
        <v>0.99999998599999995</v>
      </c>
      <c r="N262" s="5"/>
      <c r="O262" s="5"/>
      <c r="P262" s="5">
        <v>1</v>
      </c>
      <c r="Q262" s="5">
        <f t="shared" si="42"/>
        <v>1</v>
      </c>
      <c r="R262" s="5">
        <f t="shared" si="43"/>
        <v>1</v>
      </c>
      <c r="S262" s="5"/>
      <c r="T262" s="5">
        <f t="shared" si="41"/>
        <v>0.94226449720000005</v>
      </c>
      <c r="AO262" s="95">
        <v>4</v>
      </c>
      <c r="AP262" s="95">
        <v>1234</v>
      </c>
      <c r="AQ262" s="96">
        <v>0.94099999999999995</v>
      </c>
      <c r="AR262" s="96">
        <v>0.875</v>
      </c>
      <c r="AS262" s="96">
        <v>1</v>
      </c>
      <c r="AT262" s="96"/>
      <c r="AU262" s="96"/>
      <c r="AV262" s="96">
        <v>0.93300000000000005</v>
      </c>
      <c r="AW262" s="96">
        <v>0.95709999999999995</v>
      </c>
    </row>
    <row r="263" spans="1:49" x14ac:dyDescent="0.35">
      <c r="A263" s="5"/>
      <c r="B263" s="86">
        <f t="shared" si="36"/>
        <v>1</v>
      </c>
      <c r="C263" s="5">
        <v>0.94723480000000004</v>
      </c>
      <c r="D263" s="86">
        <f t="shared" si="37"/>
        <v>1</v>
      </c>
      <c r="E263" s="5">
        <v>0.99913191000000001</v>
      </c>
      <c r="F263" s="86">
        <f t="shared" si="38"/>
        <v>1</v>
      </c>
      <c r="G263" s="86"/>
      <c r="H263" s="86"/>
      <c r="I263" s="5">
        <v>0.98223917999999999</v>
      </c>
      <c r="J263" s="86">
        <f t="shared" si="39"/>
        <v>1</v>
      </c>
      <c r="K263" s="5">
        <v>0.85926471000000004</v>
      </c>
      <c r="L263" s="86">
        <f t="shared" si="40"/>
        <v>1</v>
      </c>
      <c r="M263" s="5">
        <v>0.99999999799999995</v>
      </c>
      <c r="N263" s="5"/>
      <c r="O263" s="5"/>
      <c r="P263" s="5">
        <v>1</v>
      </c>
      <c r="Q263" s="5">
        <f t="shared" si="42"/>
        <v>1</v>
      </c>
      <c r="R263" s="5">
        <f t="shared" si="43"/>
        <v>1</v>
      </c>
      <c r="S263" s="5"/>
      <c r="T263" s="5">
        <f t="shared" si="41"/>
        <v>0.95757411960000005</v>
      </c>
      <c r="AO263" s="95">
        <v>5</v>
      </c>
      <c r="AP263" s="95">
        <v>987</v>
      </c>
      <c r="AQ263" s="96">
        <v>0.73499999999999999</v>
      </c>
      <c r="AR263" s="96">
        <v>0.6875</v>
      </c>
      <c r="AS263" s="96">
        <v>0.73299999999999998</v>
      </c>
      <c r="AT263" s="96"/>
      <c r="AU263" s="96"/>
      <c r="AV263" s="96">
        <v>0.70960000000000001</v>
      </c>
      <c r="AW263" s="96">
        <v>0.78590000000000004</v>
      </c>
    </row>
    <row r="264" spans="1:49" x14ac:dyDescent="0.35">
      <c r="A264" s="5"/>
      <c r="B264" s="86">
        <f t="shared" si="36"/>
        <v>1</v>
      </c>
      <c r="C264" s="5">
        <v>0.96348889999999998</v>
      </c>
      <c r="D264" s="86">
        <f t="shared" si="37"/>
        <v>1</v>
      </c>
      <c r="E264" s="5">
        <v>0.95958485999999998</v>
      </c>
      <c r="F264" s="86">
        <f t="shared" si="38"/>
        <v>1</v>
      </c>
      <c r="G264" s="86"/>
      <c r="H264" s="86"/>
      <c r="I264" s="5">
        <v>0.97038424999999995</v>
      </c>
      <c r="J264" s="86">
        <f t="shared" si="39"/>
        <v>1</v>
      </c>
      <c r="K264" s="5">
        <v>0.82364912999999995</v>
      </c>
      <c r="L264" s="86">
        <f t="shared" si="40"/>
        <v>1</v>
      </c>
      <c r="M264" s="5">
        <v>0.99999989300000003</v>
      </c>
      <c r="N264" s="5"/>
      <c r="O264" s="5"/>
      <c r="P264" s="5">
        <v>1</v>
      </c>
      <c r="Q264" s="5">
        <f t="shared" si="42"/>
        <v>1</v>
      </c>
      <c r="R264" s="5">
        <f t="shared" si="43"/>
        <v>1</v>
      </c>
      <c r="S264" s="5"/>
      <c r="T264" s="5">
        <f t="shared" si="41"/>
        <v>0.94342140659999996</v>
      </c>
      <c r="AO264" s="95">
        <v>6</v>
      </c>
      <c r="AP264" s="95">
        <v>567</v>
      </c>
      <c r="AQ264" s="96">
        <v>0.79400000000000004</v>
      </c>
      <c r="AR264" s="96">
        <v>0.8095</v>
      </c>
      <c r="AS264" s="96">
        <v>0.85</v>
      </c>
      <c r="AT264" s="96"/>
      <c r="AU264" s="96"/>
      <c r="AV264" s="96">
        <v>0.82920000000000005</v>
      </c>
      <c r="AW264" s="96">
        <v>0.85699999999999998</v>
      </c>
    </row>
    <row r="265" spans="1:49" x14ac:dyDescent="0.35">
      <c r="A265" s="5"/>
      <c r="B265" s="86">
        <f t="shared" si="36"/>
        <v>0</v>
      </c>
      <c r="C265" s="5">
        <v>3.3479549999999997E-2</v>
      </c>
      <c r="D265" s="86">
        <f t="shared" si="37"/>
        <v>0</v>
      </c>
      <c r="E265" s="5">
        <v>2.4559999999999998E-2</v>
      </c>
      <c r="F265" s="86">
        <f t="shared" si="38"/>
        <v>0</v>
      </c>
      <c r="G265" s="86"/>
      <c r="H265" s="86"/>
      <c r="I265" s="5">
        <v>0.23022513999999999</v>
      </c>
      <c r="J265" s="86">
        <f t="shared" si="39"/>
        <v>0</v>
      </c>
      <c r="K265" s="5">
        <v>0.27974201999999998</v>
      </c>
      <c r="L265" s="86">
        <f t="shared" si="40"/>
        <v>0</v>
      </c>
      <c r="M265" s="5">
        <v>1.1873470999999999E-8</v>
      </c>
      <c r="N265" s="5"/>
      <c r="O265" s="5"/>
      <c r="P265" s="5">
        <v>0</v>
      </c>
      <c r="Q265" s="5">
        <f t="shared" si="42"/>
        <v>0</v>
      </c>
      <c r="R265" s="5">
        <f t="shared" si="43"/>
        <v>0</v>
      </c>
      <c r="S265" s="5"/>
      <c r="T265" s="5">
        <f t="shared" si="41"/>
        <v>0.11360134437469419</v>
      </c>
      <c r="AO265" s="95">
        <v>7</v>
      </c>
      <c r="AP265" s="95">
        <v>7</v>
      </c>
      <c r="AQ265" s="96">
        <v>0.82399999999999995</v>
      </c>
      <c r="AR265" s="96">
        <v>0.84209999999999996</v>
      </c>
      <c r="AS265" s="96">
        <v>0.84209999999999996</v>
      </c>
      <c r="AT265" s="96"/>
      <c r="AU265" s="96"/>
      <c r="AV265" s="96">
        <v>0.84209999999999996</v>
      </c>
      <c r="AW265" s="96">
        <v>0.84911999999999999</v>
      </c>
    </row>
    <row r="266" spans="1:49" x14ac:dyDescent="0.35">
      <c r="A266" s="5"/>
      <c r="B266" s="86">
        <f t="shared" si="36"/>
        <v>1</v>
      </c>
      <c r="C266" s="5">
        <v>0.90297099999999997</v>
      </c>
      <c r="D266" s="86">
        <f t="shared" si="37"/>
        <v>1</v>
      </c>
      <c r="E266" s="5">
        <v>0.55611368999999999</v>
      </c>
      <c r="F266" s="86">
        <f t="shared" si="38"/>
        <v>1</v>
      </c>
      <c r="G266" s="86"/>
      <c r="H266" s="86"/>
      <c r="I266" s="5">
        <v>0.82519697000000003</v>
      </c>
      <c r="J266" s="86">
        <f t="shared" si="39"/>
        <v>1</v>
      </c>
      <c r="K266" s="5">
        <v>0.57137154999999995</v>
      </c>
      <c r="L266" s="86">
        <f t="shared" si="40"/>
        <v>1</v>
      </c>
      <c r="M266" s="5">
        <v>0.99999356500000003</v>
      </c>
      <c r="N266" s="5"/>
      <c r="O266" s="5"/>
      <c r="P266" s="5">
        <v>1</v>
      </c>
      <c r="Q266" s="5">
        <f t="shared" si="42"/>
        <v>1</v>
      </c>
      <c r="R266" s="5">
        <f t="shared" si="43"/>
        <v>1</v>
      </c>
      <c r="S266" s="5"/>
      <c r="T266" s="5">
        <f t="shared" si="41"/>
        <v>0.77112935500000002</v>
      </c>
      <c r="AO266" s="95">
        <v>8</v>
      </c>
      <c r="AP266" s="95">
        <v>7890</v>
      </c>
      <c r="AQ266" s="96">
        <v>0.64700000000000002</v>
      </c>
      <c r="AR266" s="96">
        <v>0.57889999999999997</v>
      </c>
      <c r="AS266" s="96">
        <v>0.73299999999999998</v>
      </c>
      <c r="AT266" s="96"/>
      <c r="AU266" s="96"/>
      <c r="AV266" s="96">
        <v>0.64705000000000001</v>
      </c>
      <c r="AW266" s="96">
        <v>0.69469999999999998</v>
      </c>
    </row>
    <row r="267" spans="1:49" x14ac:dyDescent="0.35">
      <c r="A267" s="5"/>
      <c r="B267" s="86">
        <f t="shared" si="36"/>
        <v>1</v>
      </c>
      <c r="C267" s="5">
        <v>0.81178176000000002</v>
      </c>
      <c r="D267" s="86">
        <f t="shared" si="37"/>
        <v>0</v>
      </c>
      <c r="E267" s="5">
        <v>2.6619529999999999E-2</v>
      </c>
      <c r="F267" s="86">
        <f t="shared" si="38"/>
        <v>1</v>
      </c>
      <c r="G267" s="86"/>
      <c r="H267" s="86"/>
      <c r="I267" s="5">
        <v>0.58449494999999996</v>
      </c>
      <c r="J267" s="86">
        <f t="shared" si="39"/>
        <v>1</v>
      </c>
      <c r="K267" s="5">
        <v>0.73629871999999996</v>
      </c>
      <c r="L267" s="86">
        <f t="shared" si="40"/>
        <v>1</v>
      </c>
      <c r="M267" s="5">
        <v>0.99800120299999995</v>
      </c>
      <c r="N267" s="5"/>
      <c r="O267" s="5"/>
      <c r="P267" s="5">
        <v>0</v>
      </c>
      <c r="Q267" s="5">
        <f t="shared" si="42"/>
        <v>1</v>
      </c>
      <c r="R267" s="5">
        <f t="shared" si="43"/>
        <v>1</v>
      </c>
      <c r="S267" s="5"/>
      <c r="T267" s="5">
        <f t="shared" si="41"/>
        <v>0.6314392325999999</v>
      </c>
      <c r="AO267" s="95">
        <v>9</v>
      </c>
      <c r="AP267" s="95">
        <v>76</v>
      </c>
      <c r="AQ267" s="96">
        <v>0.76470000000000005</v>
      </c>
      <c r="AR267" s="96">
        <v>0.76470000000000005</v>
      </c>
      <c r="AS267" s="96">
        <v>0.76470000000000005</v>
      </c>
      <c r="AT267" s="96"/>
      <c r="AU267" s="96"/>
      <c r="AV267" s="96">
        <v>0.76470000000000005</v>
      </c>
      <c r="AW267" s="96">
        <v>0.81314799999999998</v>
      </c>
    </row>
    <row r="268" spans="1:49" x14ac:dyDescent="0.35">
      <c r="A268" s="5"/>
      <c r="B268" s="86">
        <f t="shared" si="36"/>
        <v>0</v>
      </c>
      <c r="C268" s="5">
        <v>2.916726E-2</v>
      </c>
      <c r="D268" s="86">
        <f t="shared" si="37"/>
        <v>0</v>
      </c>
      <c r="E268" s="5">
        <v>8.6242699999999999E-3</v>
      </c>
      <c r="F268" s="86">
        <f t="shared" si="38"/>
        <v>0</v>
      </c>
      <c r="G268" s="86"/>
      <c r="H268" s="86"/>
      <c r="I268" s="5">
        <v>3.7703250000000001E-2</v>
      </c>
      <c r="J268" s="86">
        <f t="shared" si="39"/>
        <v>0</v>
      </c>
      <c r="K268" s="5">
        <v>0.10949865</v>
      </c>
      <c r="L268" s="86">
        <f t="shared" si="40"/>
        <v>0</v>
      </c>
      <c r="M268" s="5">
        <v>2.54713829E-10</v>
      </c>
      <c r="N268" s="5"/>
      <c r="O268" s="5"/>
      <c r="P268" s="5">
        <v>0</v>
      </c>
      <c r="Q268" s="5">
        <f t="shared" si="42"/>
        <v>0</v>
      </c>
      <c r="R268" s="5">
        <f t="shared" si="43"/>
        <v>0</v>
      </c>
      <c r="S268" s="5"/>
      <c r="T268" s="5">
        <f t="shared" si="41"/>
        <v>3.6998686050942767E-2</v>
      </c>
      <c r="AO268" s="5"/>
      <c r="AP268" s="97" t="s">
        <v>32</v>
      </c>
      <c r="AQ268" s="98">
        <f>AVERAGE(AQ258:AQ267)</f>
        <v>0.77939352941176465</v>
      </c>
      <c r="AR268" s="98">
        <f t="shared" ref="AR268:AW268" si="46">AVERAGE(AR258:AR267)</f>
        <v>0.78930715170278631</v>
      </c>
      <c r="AS268" s="98">
        <f t="shared" si="46"/>
        <v>0.79577206349206331</v>
      </c>
      <c r="AT268" s="98"/>
      <c r="AU268" s="98"/>
      <c r="AV268" s="98">
        <f t="shared" si="46"/>
        <v>0.78949900717790933</v>
      </c>
      <c r="AW268" s="98">
        <f t="shared" si="46"/>
        <v>0.84055714798534775</v>
      </c>
    </row>
    <row r="269" spans="1:49" x14ac:dyDescent="0.35">
      <c r="A269" s="5"/>
      <c r="B269" s="86">
        <f t="shared" si="36"/>
        <v>0</v>
      </c>
      <c r="C269" s="5">
        <v>8.3210019999999996E-2</v>
      </c>
      <c r="D269" s="86">
        <f t="shared" si="37"/>
        <v>0</v>
      </c>
      <c r="E269" s="5">
        <v>9.918805E-2</v>
      </c>
      <c r="F269" s="86">
        <f t="shared" si="38"/>
        <v>0</v>
      </c>
      <c r="G269" s="86"/>
      <c r="H269" s="86"/>
      <c r="I269" s="5">
        <v>1.8380959999999998E-2</v>
      </c>
      <c r="J269" s="86">
        <f t="shared" si="39"/>
        <v>0</v>
      </c>
      <c r="K269" s="5">
        <v>0.15515191</v>
      </c>
      <c r="L269" s="86">
        <f t="shared" si="40"/>
        <v>0</v>
      </c>
      <c r="M269" s="5">
        <v>2.0179287499999999E-9</v>
      </c>
      <c r="N269" s="5"/>
      <c r="O269" s="5"/>
      <c r="P269" s="5">
        <v>0</v>
      </c>
      <c r="Q269" s="5">
        <f t="shared" si="42"/>
        <v>0</v>
      </c>
      <c r="R269" s="5">
        <f t="shared" si="43"/>
        <v>0</v>
      </c>
      <c r="S269" s="5"/>
      <c r="T269" s="5">
        <f t="shared" si="41"/>
        <v>7.1186188403585759E-2</v>
      </c>
      <c r="AO269" s="5"/>
      <c r="AP269" s="97" t="s">
        <v>33</v>
      </c>
      <c r="AQ269" s="98">
        <f>_xlfn.STDEV.P(AQ258:AQ267)</f>
        <v>7.5861036789436093E-2</v>
      </c>
      <c r="AR269" s="98">
        <f t="shared" ref="AR269:AW269" si="47">_xlfn.STDEV.P(AR258:AR267)</f>
        <v>9.4498355984910576E-2</v>
      </c>
      <c r="AS269" s="98">
        <f t="shared" si="47"/>
        <v>8.836112200045515E-2</v>
      </c>
      <c r="AT269" s="98"/>
      <c r="AU269" s="98"/>
      <c r="AV269" s="98">
        <f t="shared" si="47"/>
        <v>7.8961186329753186E-2</v>
      </c>
      <c r="AW269" s="98">
        <f t="shared" si="47"/>
        <v>7.0025645406476808E-2</v>
      </c>
    </row>
    <row r="270" spans="1:49" x14ac:dyDescent="0.35">
      <c r="A270" s="5"/>
      <c r="B270" s="86">
        <f t="shared" si="36"/>
        <v>1</v>
      </c>
      <c r="C270" s="5">
        <v>0.89377180000000001</v>
      </c>
      <c r="D270" s="86">
        <f t="shared" si="37"/>
        <v>1</v>
      </c>
      <c r="E270" s="5">
        <v>0.66139384000000001</v>
      </c>
      <c r="F270" s="86">
        <f t="shared" si="38"/>
        <v>1</v>
      </c>
      <c r="G270" s="86"/>
      <c r="H270" s="86"/>
      <c r="I270" s="5">
        <v>0.85265926000000003</v>
      </c>
      <c r="J270" s="86">
        <f t="shared" si="39"/>
        <v>0</v>
      </c>
      <c r="K270" s="5">
        <v>0.42208310999999998</v>
      </c>
      <c r="L270" s="86">
        <f t="shared" si="40"/>
        <v>0</v>
      </c>
      <c r="M270" s="5">
        <v>2.29411833E-6</v>
      </c>
      <c r="N270" s="5"/>
      <c r="O270" s="5"/>
      <c r="P270" s="5">
        <v>0</v>
      </c>
      <c r="Q270" s="5">
        <f t="shared" si="42"/>
        <v>1</v>
      </c>
      <c r="R270" s="5">
        <f t="shared" si="43"/>
        <v>1</v>
      </c>
      <c r="S270" s="5"/>
      <c r="T270" s="5">
        <f t="shared" si="41"/>
        <v>0.56598206082366598</v>
      </c>
    </row>
    <row r="271" spans="1:49" x14ac:dyDescent="0.35">
      <c r="A271" s="5"/>
      <c r="B271" s="86">
        <f t="shared" si="36"/>
        <v>1</v>
      </c>
      <c r="C271" s="5">
        <v>0.95140930000000001</v>
      </c>
      <c r="D271" s="86">
        <f t="shared" si="37"/>
        <v>1</v>
      </c>
      <c r="E271" s="5">
        <v>0.98129953000000003</v>
      </c>
      <c r="F271" s="86">
        <f t="shared" si="38"/>
        <v>1</v>
      </c>
      <c r="G271" s="86"/>
      <c r="H271" s="86"/>
      <c r="I271" s="5">
        <v>0.95020291999999995</v>
      </c>
      <c r="J271" s="86">
        <f t="shared" si="39"/>
        <v>1</v>
      </c>
      <c r="K271" s="5">
        <v>0.83217938999999996</v>
      </c>
      <c r="L271" s="86">
        <f t="shared" si="40"/>
        <v>1</v>
      </c>
      <c r="M271" s="5">
        <v>0.99999976999999995</v>
      </c>
      <c r="N271" s="5"/>
      <c r="O271" s="5"/>
      <c r="P271" s="5">
        <v>1</v>
      </c>
      <c r="Q271" s="5">
        <f t="shared" si="42"/>
        <v>1</v>
      </c>
      <c r="R271" s="5">
        <f>IF((C271+E271+I271+K271+M271)/5&gt;0.5,1,0)</f>
        <v>1</v>
      </c>
      <c r="S271" s="5"/>
      <c r="T271" s="5">
        <f t="shared" si="41"/>
        <v>0.94301818199999998</v>
      </c>
    </row>
    <row r="272" spans="1:4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4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4" x14ac:dyDescent="0.35">
      <c r="A274" s="5" t="s">
        <v>106</v>
      </c>
      <c r="B274" s="86">
        <f t="shared" ref="B274:B294" si="48">IF(C274&gt;0.5,1,0)</f>
        <v>1</v>
      </c>
      <c r="C274" s="5">
        <v>0.97894466000000002</v>
      </c>
      <c r="D274" s="86">
        <f t="shared" ref="D274:D294" si="49">IF(E274&gt;0.5,1,0)</f>
        <v>1</v>
      </c>
      <c r="E274" s="5">
        <v>0.88270409999999999</v>
      </c>
      <c r="F274" s="86">
        <f t="shared" ref="F274:F294" si="50">IF(I274&gt;0.5,1,0)</f>
        <v>1</v>
      </c>
      <c r="G274" s="86"/>
      <c r="H274" s="86"/>
      <c r="I274" s="5">
        <v>0.99195504999999995</v>
      </c>
      <c r="J274" s="86">
        <f t="shared" ref="J274:J294" si="51">IF(K274&gt;0.5,1,0)</f>
        <v>1</v>
      </c>
      <c r="K274" s="5">
        <v>0.89816017999999997</v>
      </c>
      <c r="L274" s="86">
        <f t="shared" ref="L274:L294" si="52">IF(M274&gt;0.5,1,0)</f>
        <v>1</v>
      </c>
      <c r="M274" s="99">
        <v>0.99972336699999997</v>
      </c>
      <c r="N274" s="99"/>
      <c r="O274" s="99"/>
      <c r="P274" s="5">
        <v>1</v>
      </c>
      <c r="Q274" s="5">
        <f t="shared" ref="Q274:Q294" si="53">_xlfn.MODE.SNGL(B274,D274,F274,J274,L274)</f>
        <v>1</v>
      </c>
      <c r="R274" s="5">
        <f t="shared" ref="R274:R294" si="54">IF((C274+E274+I274+K274+M274)/5&gt;0.5,1,0)</f>
        <v>1</v>
      </c>
      <c r="S274" s="5"/>
      <c r="T274" s="5">
        <f t="shared" ref="T274:T294" si="55">(C274+E274+I274+K274+M274)/5</f>
        <v>0.95029747140000009</v>
      </c>
      <c r="X274" s="92" t="s">
        <v>107</v>
      </c>
    </row>
    <row r="275" spans="1:24" x14ac:dyDescent="0.35">
      <c r="A275" s="5"/>
      <c r="B275" s="86">
        <f t="shared" si="48"/>
        <v>1</v>
      </c>
      <c r="C275" s="5">
        <v>0.97998549999999995</v>
      </c>
      <c r="D275" s="86">
        <f t="shared" si="49"/>
        <v>1</v>
      </c>
      <c r="E275" s="5">
        <v>0.99738201999999998</v>
      </c>
      <c r="F275" s="86">
        <f t="shared" si="50"/>
        <v>1</v>
      </c>
      <c r="G275" s="86"/>
      <c r="H275" s="86"/>
      <c r="I275" s="5">
        <v>0.99453459</v>
      </c>
      <c r="J275" s="86">
        <f t="shared" si="51"/>
        <v>1</v>
      </c>
      <c r="K275" s="5">
        <v>0.87442792999999996</v>
      </c>
      <c r="L275" s="86">
        <f t="shared" si="52"/>
        <v>1</v>
      </c>
      <c r="M275" s="99">
        <v>0.99987786899999997</v>
      </c>
      <c r="N275" s="99"/>
      <c r="O275" s="99"/>
      <c r="P275" s="5">
        <v>1</v>
      </c>
      <c r="Q275" s="5">
        <f t="shared" si="53"/>
        <v>1</v>
      </c>
      <c r="R275" s="5">
        <f t="shared" si="54"/>
        <v>1</v>
      </c>
      <c r="S275" s="5"/>
      <c r="T275" s="5">
        <f t="shared" si="55"/>
        <v>0.96924158180000008</v>
      </c>
    </row>
    <row r="276" spans="1:24" x14ac:dyDescent="0.35">
      <c r="A276" s="5"/>
      <c r="B276" s="86">
        <f>IF(C276&gt;0.5,1,0)</f>
        <v>1</v>
      </c>
      <c r="C276" s="5">
        <v>0.97092146000000001</v>
      </c>
      <c r="D276" s="86">
        <f>IF(E276&gt;0.5,1,0)</f>
        <v>1</v>
      </c>
      <c r="E276" s="5">
        <v>0.99987230000000005</v>
      </c>
      <c r="F276" s="86">
        <f>IF(I276&gt;0.5,1,0)</f>
        <v>1</v>
      </c>
      <c r="G276" s="86"/>
      <c r="H276" s="86"/>
      <c r="I276" s="5">
        <v>0.98756036000000003</v>
      </c>
      <c r="J276" s="86">
        <f>IF(K276&gt;0.5,1,0)</f>
        <v>1</v>
      </c>
      <c r="K276" s="5">
        <v>0.90282733000000004</v>
      </c>
      <c r="L276" s="86">
        <f>IF(M276&gt;0.5,1,0)</f>
        <v>1</v>
      </c>
      <c r="M276" s="99">
        <v>0.99999673</v>
      </c>
      <c r="N276" s="99"/>
      <c r="O276" s="99"/>
      <c r="P276" s="5">
        <v>1</v>
      </c>
      <c r="Q276" s="5">
        <f t="shared" si="53"/>
        <v>1</v>
      </c>
      <c r="R276" s="5">
        <f t="shared" si="54"/>
        <v>1</v>
      </c>
      <c r="S276" s="5"/>
      <c r="T276" s="5">
        <f t="shared" si="55"/>
        <v>0.97223563600000007</v>
      </c>
    </row>
    <row r="277" spans="1:24" x14ac:dyDescent="0.35">
      <c r="A277" s="5"/>
      <c r="B277" s="86">
        <f t="shared" si="48"/>
        <v>1</v>
      </c>
      <c r="C277" s="5">
        <v>0.9360446</v>
      </c>
      <c r="D277" s="86">
        <f t="shared" si="49"/>
        <v>0</v>
      </c>
      <c r="E277" s="5">
        <v>0.30211574000000002</v>
      </c>
      <c r="F277" s="86">
        <f t="shared" si="50"/>
        <v>1</v>
      </c>
      <c r="G277" s="86"/>
      <c r="H277" s="86"/>
      <c r="I277" s="5">
        <v>0.96890231000000004</v>
      </c>
      <c r="J277" s="86">
        <f t="shared" si="51"/>
        <v>1</v>
      </c>
      <c r="K277" s="5">
        <v>0.81748673000000005</v>
      </c>
      <c r="L277" s="86">
        <f t="shared" si="52"/>
        <v>1</v>
      </c>
      <c r="M277" s="99">
        <v>0.97531431899999999</v>
      </c>
      <c r="N277" s="99"/>
      <c r="O277" s="99"/>
      <c r="P277" s="5">
        <v>1</v>
      </c>
      <c r="Q277" s="5">
        <f t="shared" si="53"/>
        <v>1</v>
      </c>
      <c r="R277" s="5">
        <f t="shared" si="54"/>
        <v>1</v>
      </c>
      <c r="S277" s="5"/>
      <c r="T277" s="5">
        <f t="shared" si="55"/>
        <v>0.79997273980000005</v>
      </c>
    </row>
    <row r="278" spans="1:24" x14ac:dyDescent="0.35">
      <c r="A278" s="5"/>
      <c r="B278" s="86">
        <f t="shared" si="48"/>
        <v>0</v>
      </c>
      <c r="C278" s="5">
        <v>2.3675950000000001E-2</v>
      </c>
      <c r="D278" s="86">
        <f t="shared" si="49"/>
        <v>0</v>
      </c>
      <c r="E278" s="5">
        <v>2.043435E-2</v>
      </c>
      <c r="F278" s="86">
        <f t="shared" si="50"/>
        <v>0</v>
      </c>
      <c r="G278" s="86"/>
      <c r="H278" s="86"/>
      <c r="I278" s="5">
        <v>0.38044222</v>
      </c>
      <c r="J278" s="86">
        <f t="shared" si="51"/>
        <v>0</v>
      </c>
      <c r="K278" s="5">
        <v>0.43452352999999999</v>
      </c>
      <c r="L278" s="86">
        <f t="shared" si="52"/>
        <v>0</v>
      </c>
      <c r="M278" s="99">
        <v>0.44722876299999997</v>
      </c>
      <c r="N278" s="99"/>
      <c r="O278" s="99"/>
      <c r="P278" s="5">
        <v>0</v>
      </c>
      <c r="Q278" s="5">
        <f t="shared" si="53"/>
        <v>0</v>
      </c>
      <c r="R278" s="5">
        <f t="shared" si="54"/>
        <v>0</v>
      </c>
      <c r="S278" s="5"/>
      <c r="T278" s="5">
        <f t="shared" si="55"/>
        <v>0.26126096259999998</v>
      </c>
    </row>
    <row r="279" spans="1:24" x14ac:dyDescent="0.35">
      <c r="A279" s="5"/>
      <c r="B279" s="86">
        <f t="shared" si="48"/>
        <v>1</v>
      </c>
      <c r="C279" s="5">
        <v>0.95350736000000003</v>
      </c>
      <c r="D279" s="86">
        <f t="shared" si="49"/>
        <v>1</v>
      </c>
      <c r="E279" s="5">
        <v>0.69511738999999995</v>
      </c>
      <c r="F279" s="86">
        <f t="shared" si="50"/>
        <v>1</v>
      </c>
      <c r="G279" s="86"/>
      <c r="H279" s="86"/>
      <c r="I279" s="5">
        <v>0.85470219000000003</v>
      </c>
      <c r="J279" s="86">
        <f t="shared" si="51"/>
        <v>1</v>
      </c>
      <c r="K279" s="5">
        <v>0.60053540000000005</v>
      </c>
      <c r="L279" s="86">
        <f t="shared" si="52"/>
        <v>1</v>
      </c>
      <c r="M279" s="99">
        <v>0.98609172899999997</v>
      </c>
      <c r="N279" s="99"/>
      <c r="O279" s="99"/>
      <c r="P279" s="5">
        <v>1</v>
      </c>
      <c r="Q279" s="5">
        <f t="shared" si="53"/>
        <v>1</v>
      </c>
      <c r="R279" s="5">
        <f t="shared" si="54"/>
        <v>1</v>
      </c>
      <c r="S279" s="5"/>
      <c r="T279" s="5">
        <f t="shared" si="55"/>
        <v>0.81799081380000005</v>
      </c>
    </row>
    <row r="280" spans="1:24" x14ac:dyDescent="0.35">
      <c r="A280" s="5"/>
      <c r="B280" s="86">
        <f t="shared" si="48"/>
        <v>1</v>
      </c>
      <c r="C280" s="5">
        <v>0.90422416000000005</v>
      </c>
      <c r="D280" s="86">
        <f t="shared" si="49"/>
        <v>0</v>
      </c>
      <c r="E280" s="5">
        <v>0.12885356000000001</v>
      </c>
      <c r="F280" s="86">
        <f t="shared" si="50"/>
        <v>0</v>
      </c>
      <c r="G280" s="86"/>
      <c r="H280" s="86"/>
      <c r="I280" s="5">
        <v>0.16037468999999999</v>
      </c>
      <c r="J280" s="86">
        <f t="shared" si="51"/>
        <v>0</v>
      </c>
      <c r="K280" s="5">
        <v>0.49096406999999997</v>
      </c>
      <c r="L280" s="86">
        <f t="shared" si="52"/>
        <v>0</v>
      </c>
      <c r="M280" s="99">
        <v>0.31365970999999998</v>
      </c>
      <c r="N280" s="99"/>
      <c r="O280" s="99"/>
      <c r="P280" s="5">
        <v>0</v>
      </c>
      <c r="Q280" s="5">
        <f t="shared" si="53"/>
        <v>0</v>
      </c>
      <c r="R280" s="5">
        <f t="shared" si="54"/>
        <v>0</v>
      </c>
      <c r="S280" s="5"/>
      <c r="T280" s="5">
        <f t="shared" si="55"/>
        <v>0.39961523800000004</v>
      </c>
    </row>
    <row r="281" spans="1:24" x14ac:dyDescent="0.35">
      <c r="A281" s="5"/>
      <c r="B281" s="86">
        <f t="shared" si="48"/>
        <v>1</v>
      </c>
      <c r="C281" s="5">
        <v>0.77859705999999995</v>
      </c>
      <c r="D281" s="86">
        <f t="shared" si="49"/>
        <v>1</v>
      </c>
      <c r="E281" s="5">
        <v>0.94712342999999999</v>
      </c>
      <c r="F281" s="86">
        <f t="shared" si="50"/>
        <v>1</v>
      </c>
      <c r="G281" s="86"/>
      <c r="H281" s="86"/>
      <c r="I281" s="5">
        <v>0.97483388000000004</v>
      </c>
      <c r="J281" s="86">
        <f t="shared" si="51"/>
        <v>1</v>
      </c>
      <c r="K281" s="5">
        <v>0.70709160999999998</v>
      </c>
      <c r="L281" s="86">
        <f t="shared" si="52"/>
        <v>1</v>
      </c>
      <c r="M281" s="99">
        <v>0.99909272999999998</v>
      </c>
      <c r="N281" s="99"/>
      <c r="O281" s="99"/>
      <c r="P281" s="5">
        <v>1</v>
      </c>
      <c r="Q281" s="5">
        <f t="shared" si="53"/>
        <v>1</v>
      </c>
      <c r="R281" s="5">
        <f t="shared" si="54"/>
        <v>1</v>
      </c>
      <c r="S281" s="5"/>
      <c r="T281" s="5">
        <f t="shared" si="55"/>
        <v>0.88134774199999999</v>
      </c>
    </row>
    <row r="282" spans="1:24" x14ac:dyDescent="0.35">
      <c r="A282" s="5"/>
      <c r="B282" s="86">
        <f t="shared" si="48"/>
        <v>1</v>
      </c>
      <c r="C282" s="5">
        <v>0.97408439999999996</v>
      </c>
      <c r="D282" s="86">
        <f t="shared" si="49"/>
        <v>1</v>
      </c>
      <c r="E282" s="5">
        <v>0.58674141000000002</v>
      </c>
      <c r="F282" s="86">
        <f t="shared" si="50"/>
        <v>1</v>
      </c>
      <c r="G282" s="86"/>
      <c r="H282" s="86"/>
      <c r="I282" s="5">
        <v>0.76319285999999997</v>
      </c>
      <c r="J282" s="86">
        <f t="shared" si="51"/>
        <v>0</v>
      </c>
      <c r="K282" s="5">
        <v>0.44952149000000002</v>
      </c>
      <c r="L282" s="86">
        <f t="shared" si="52"/>
        <v>0</v>
      </c>
      <c r="M282" s="99">
        <v>7.3179602100000001E-3</v>
      </c>
      <c r="N282" s="99"/>
      <c r="O282" s="99"/>
      <c r="P282" s="5">
        <v>0</v>
      </c>
      <c r="Q282" s="5">
        <f t="shared" si="53"/>
        <v>1</v>
      </c>
      <c r="R282" s="5">
        <f t="shared" si="54"/>
        <v>1</v>
      </c>
      <c r="S282" s="5"/>
      <c r="T282" s="5">
        <f t="shared" si="55"/>
        <v>0.55617162404200005</v>
      </c>
    </row>
    <row r="283" spans="1:24" x14ac:dyDescent="0.35">
      <c r="A283" s="5"/>
      <c r="B283" s="86">
        <f t="shared" si="48"/>
        <v>0</v>
      </c>
      <c r="C283" s="5">
        <v>2.1780020000000001E-2</v>
      </c>
      <c r="D283" s="86">
        <f t="shared" si="49"/>
        <v>0</v>
      </c>
      <c r="E283" s="5">
        <v>9.3337200000000002E-3</v>
      </c>
      <c r="F283" s="86">
        <f t="shared" si="50"/>
        <v>0</v>
      </c>
      <c r="G283" s="86"/>
      <c r="H283" s="86"/>
      <c r="I283" s="5">
        <v>0.12347963000000001</v>
      </c>
      <c r="J283" s="86">
        <f t="shared" si="51"/>
        <v>0</v>
      </c>
      <c r="K283" s="5">
        <v>0.27178774</v>
      </c>
      <c r="L283" s="86">
        <f t="shared" si="52"/>
        <v>0</v>
      </c>
      <c r="M283" s="99">
        <v>7.1631663300000001E-5</v>
      </c>
      <c r="N283" s="99"/>
      <c r="O283" s="99"/>
      <c r="P283" s="5">
        <v>0</v>
      </c>
      <c r="Q283" s="5">
        <f t="shared" si="53"/>
        <v>0</v>
      </c>
      <c r="R283" s="5">
        <f t="shared" si="54"/>
        <v>0</v>
      </c>
      <c r="S283" s="5"/>
      <c r="T283" s="5">
        <f t="shared" si="55"/>
        <v>8.5290548332660004E-2</v>
      </c>
    </row>
    <row r="284" spans="1:24" x14ac:dyDescent="0.35">
      <c r="A284" s="5"/>
      <c r="B284" s="86">
        <f t="shared" si="48"/>
        <v>1</v>
      </c>
      <c r="C284" s="5">
        <v>0.98070632999999996</v>
      </c>
      <c r="D284" s="86">
        <f t="shared" si="49"/>
        <v>1</v>
      </c>
      <c r="E284" s="5">
        <v>0.97127355999999998</v>
      </c>
      <c r="F284" s="86">
        <f t="shared" si="50"/>
        <v>1</v>
      </c>
      <c r="G284" s="86"/>
      <c r="H284" s="86"/>
      <c r="I284" s="5">
        <v>0.88290570000000002</v>
      </c>
      <c r="J284" s="86">
        <f t="shared" si="51"/>
        <v>1</v>
      </c>
      <c r="K284" s="5">
        <v>0.62449785000000002</v>
      </c>
      <c r="L284" s="86">
        <f t="shared" si="52"/>
        <v>1</v>
      </c>
      <c r="M284" s="99">
        <v>0.98574415199999998</v>
      </c>
      <c r="N284" s="99"/>
      <c r="O284" s="99"/>
      <c r="P284" s="5">
        <v>1</v>
      </c>
      <c r="Q284" s="5">
        <f t="shared" si="53"/>
        <v>1</v>
      </c>
      <c r="R284" s="5">
        <f t="shared" si="54"/>
        <v>1</v>
      </c>
      <c r="S284" s="5"/>
      <c r="T284" s="5">
        <f t="shared" si="55"/>
        <v>0.88902551839999988</v>
      </c>
    </row>
    <row r="285" spans="1:24" x14ac:dyDescent="0.35">
      <c r="A285" s="5"/>
      <c r="B285" s="86">
        <f t="shared" si="48"/>
        <v>1</v>
      </c>
      <c r="C285" s="5">
        <v>0.97852159999999999</v>
      </c>
      <c r="D285" s="86">
        <f t="shared" si="49"/>
        <v>1</v>
      </c>
      <c r="E285" s="5">
        <v>0.75528024000000005</v>
      </c>
      <c r="F285" s="86">
        <f t="shared" si="50"/>
        <v>0</v>
      </c>
      <c r="G285" s="86"/>
      <c r="H285" s="86"/>
      <c r="I285" s="5">
        <v>0.11744336</v>
      </c>
      <c r="J285" s="86">
        <f t="shared" si="51"/>
        <v>1</v>
      </c>
      <c r="K285" s="5">
        <v>0.81150394999999997</v>
      </c>
      <c r="L285" s="86">
        <f t="shared" si="52"/>
        <v>1</v>
      </c>
      <c r="M285" s="99">
        <v>0.96252309000000003</v>
      </c>
      <c r="N285" s="99"/>
      <c r="O285" s="99"/>
      <c r="P285" s="5">
        <v>0</v>
      </c>
      <c r="Q285" s="5">
        <f t="shared" si="53"/>
        <v>1</v>
      </c>
      <c r="R285" s="5">
        <f t="shared" si="54"/>
        <v>1</v>
      </c>
      <c r="S285" s="5"/>
      <c r="T285" s="5">
        <f t="shared" si="55"/>
        <v>0.72505444799999996</v>
      </c>
    </row>
    <row r="286" spans="1:24" x14ac:dyDescent="0.35">
      <c r="A286" s="5"/>
      <c r="B286" s="86">
        <f t="shared" si="48"/>
        <v>1</v>
      </c>
      <c r="C286" s="5">
        <v>0.97894530000000002</v>
      </c>
      <c r="D286" s="86">
        <f t="shared" si="49"/>
        <v>1</v>
      </c>
      <c r="E286" s="5">
        <v>0.99032323</v>
      </c>
      <c r="F286" s="86">
        <f t="shared" si="50"/>
        <v>1</v>
      </c>
      <c r="G286" s="86"/>
      <c r="H286" s="86"/>
      <c r="I286" s="5">
        <v>0.99321073999999998</v>
      </c>
      <c r="J286" s="86">
        <f t="shared" si="51"/>
        <v>1</v>
      </c>
      <c r="K286" s="5">
        <v>0.85437702999999998</v>
      </c>
      <c r="L286" s="86">
        <f t="shared" si="52"/>
        <v>1</v>
      </c>
      <c r="M286" s="99">
        <v>0.99928507600000005</v>
      </c>
      <c r="N286" s="99"/>
      <c r="O286" s="99"/>
      <c r="P286" s="5">
        <v>1</v>
      </c>
      <c r="Q286" s="5">
        <f t="shared" si="53"/>
        <v>1</v>
      </c>
      <c r="R286" s="5">
        <f t="shared" si="54"/>
        <v>1</v>
      </c>
      <c r="S286" s="5"/>
      <c r="T286" s="5">
        <f t="shared" si="55"/>
        <v>0.96322827519999987</v>
      </c>
    </row>
    <row r="287" spans="1:24" x14ac:dyDescent="0.35">
      <c r="A287" s="5"/>
      <c r="B287" s="86">
        <f t="shared" si="48"/>
        <v>1</v>
      </c>
      <c r="C287" s="5">
        <v>0.98156480000000002</v>
      </c>
      <c r="D287" s="86">
        <f t="shared" si="49"/>
        <v>1</v>
      </c>
      <c r="E287" s="5">
        <v>0.93683936999999995</v>
      </c>
      <c r="F287" s="86">
        <f t="shared" si="50"/>
        <v>1</v>
      </c>
      <c r="G287" s="86"/>
      <c r="H287" s="86"/>
      <c r="I287" s="5">
        <v>0.98696176000000002</v>
      </c>
      <c r="J287" s="86">
        <f t="shared" si="51"/>
        <v>1</v>
      </c>
      <c r="K287" s="5">
        <v>0.70818718000000003</v>
      </c>
      <c r="L287" s="86">
        <f t="shared" si="52"/>
        <v>1</v>
      </c>
      <c r="M287" s="99">
        <v>0.99909229499999996</v>
      </c>
      <c r="N287" s="99"/>
      <c r="O287" s="99"/>
      <c r="P287" s="5">
        <v>1</v>
      </c>
      <c r="Q287" s="5">
        <f t="shared" si="53"/>
        <v>1</v>
      </c>
      <c r="R287" s="5">
        <f t="shared" si="54"/>
        <v>1</v>
      </c>
      <c r="S287" s="5"/>
      <c r="T287" s="5">
        <f t="shared" si="55"/>
        <v>0.92252908100000008</v>
      </c>
    </row>
    <row r="288" spans="1:24" x14ac:dyDescent="0.35">
      <c r="A288" s="5"/>
      <c r="B288" s="86">
        <f t="shared" si="48"/>
        <v>1</v>
      </c>
      <c r="C288" s="5">
        <v>0.97977689999999995</v>
      </c>
      <c r="D288" s="86">
        <f t="shared" si="49"/>
        <v>1</v>
      </c>
      <c r="E288" s="5">
        <v>0.86942997</v>
      </c>
      <c r="F288" s="86">
        <f t="shared" si="50"/>
        <v>1</v>
      </c>
      <c r="G288" s="86"/>
      <c r="H288" s="86"/>
      <c r="I288" s="5">
        <v>0.97379755000000001</v>
      </c>
      <c r="J288" s="86">
        <f t="shared" si="51"/>
        <v>1</v>
      </c>
      <c r="K288" s="5">
        <v>0.81480087000000001</v>
      </c>
      <c r="L288" s="86">
        <f t="shared" si="52"/>
        <v>1</v>
      </c>
      <c r="M288" s="99">
        <v>0.99450820299999998</v>
      </c>
      <c r="N288" s="99"/>
      <c r="O288" s="99"/>
      <c r="P288" s="5">
        <v>1</v>
      </c>
      <c r="Q288" s="5">
        <f t="shared" si="53"/>
        <v>1</v>
      </c>
      <c r="R288" s="5">
        <f t="shared" si="54"/>
        <v>1</v>
      </c>
      <c r="S288" s="5"/>
      <c r="T288" s="5">
        <f t="shared" si="55"/>
        <v>0.92646269859999997</v>
      </c>
    </row>
    <row r="289" spans="1:24" x14ac:dyDescent="0.35">
      <c r="A289" s="5"/>
      <c r="B289" s="86">
        <f t="shared" si="48"/>
        <v>1</v>
      </c>
      <c r="C289" s="5">
        <v>0.73211680000000001</v>
      </c>
      <c r="D289" s="86">
        <f t="shared" si="49"/>
        <v>0</v>
      </c>
      <c r="E289" s="5">
        <v>7.6588310000000007E-2</v>
      </c>
      <c r="F289" s="86">
        <f t="shared" si="50"/>
        <v>0</v>
      </c>
      <c r="G289" s="86"/>
      <c r="H289" s="86"/>
      <c r="I289" s="5">
        <v>0.41591639000000002</v>
      </c>
      <c r="J289" s="86">
        <f t="shared" si="51"/>
        <v>0</v>
      </c>
      <c r="K289" s="5">
        <v>0.41263050000000001</v>
      </c>
      <c r="L289" s="86">
        <f t="shared" si="52"/>
        <v>0</v>
      </c>
      <c r="M289" s="99">
        <v>4.1074040300000001E-3</v>
      </c>
      <c r="N289" s="99"/>
      <c r="O289" s="99"/>
      <c r="P289" s="5">
        <v>1</v>
      </c>
      <c r="Q289" s="5">
        <f t="shared" si="53"/>
        <v>0</v>
      </c>
      <c r="R289" s="5">
        <f t="shared" si="54"/>
        <v>0</v>
      </c>
      <c r="S289" s="5"/>
      <c r="T289" s="5">
        <f t="shared" si="55"/>
        <v>0.328271880806</v>
      </c>
    </row>
    <row r="290" spans="1:24" x14ac:dyDescent="0.35">
      <c r="A290" s="5"/>
      <c r="B290" s="86">
        <f t="shared" si="48"/>
        <v>1</v>
      </c>
      <c r="C290" s="5">
        <v>0.98074749999999999</v>
      </c>
      <c r="D290" s="86">
        <f t="shared" si="49"/>
        <v>1</v>
      </c>
      <c r="E290" s="5">
        <v>0.75458968999999998</v>
      </c>
      <c r="F290" s="86">
        <f t="shared" si="50"/>
        <v>1</v>
      </c>
      <c r="G290" s="86"/>
      <c r="H290" s="86"/>
      <c r="I290" s="5">
        <v>0.96263290000000001</v>
      </c>
      <c r="J290" s="86">
        <f t="shared" si="51"/>
        <v>1</v>
      </c>
      <c r="K290" s="5">
        <v>0.57033111999999997</v>
      </c>
      <c r="L290" s="86">
        <f t="shared" si="52"/>
        <v>0</v>
      </c>
      <c r="M290" s="99">
        <v>6.6306394599999999E-2</v>
      </c>
      <c r="N290" s="99"/>
      <c r="O290" s="99"/>
      <c r="P290" s="5">
        <v>1</v>
      </c>
      <c r="Q290" s="5">
        <f t="shared" si="53"/>
        <v>1</v>
      </c>
      <c r="R290" s="5">
        <f t="shared" si="54"/>
        <v>1</v>
      </c>
      <c r="S290" s="5"/>
      <c r="T290" s="5">
        <f t="shared" si="55"/>
        <v>0.66692152092000012</v>
      </c>
    </row>
    <row r="291" spans="1:24" x14ac:dyDescent="0.35">
      <c r="A291" s="5"/>
      <c r="B291" s="86">
        <f t="shared" si="48"/>
        <v>1</v>
      </c>
      <c r="C291" s="5">
        <v>0.96588147000000002</v>
      </c>
      <c r="D291" s="86">
        <f t="shared" si="49"/>
        <v>1</v>
      </c>
      <c r="E291" s="5">
        <v>0.99999713999999995</v>
      </c>
      <c r="F291" s="86">
        <f t="shared" si="50"/>
        <v>1</v>
      </c>
      <c r="G291" s="86"/>
      <c r="H291" s="86"/>
      <c r="I291" s="5">
        <v>0.99191446999999999</v>
      </c>
      <c r="J291" s="86">
        <f t="shared" si="51"/>
        <v>1</v>
      </c>
      <c r="K291" s="5">
        <v>0.82181550999999997</v>
      </c>
      <c r="L291" s="86">
        <f t="shared" si="52"/>
        <v>1</v>
      </c>
      <c r="M291" s="99">
        <v>0.99431425299999998</v>
      </c>
      <c r="N291" s="99"/>
      <c r="O291" s="99"/>
      <c r="P291" s="5">
        <v>1</v>
      </c>
      <c r="Q291" s="5">
        <f t="shared" si="53"/>
        <v>1</v>
      </c>
      <c r="R291" s="5">
        <f t="shared" si="54"/>
        <v>1</v>
      </c>
      <c r="S291" s="5"/>
      <c r="T291" s="5">
        <f t="shared" si="55"/>
        <v>0.95478456860000005</v>
      </c>
    </row>
    <row r="292" spans="1:24" x14ac:dyDescent="0.35">
      <c r="A292" s="5"/>
      <c r="B292" s="86">
        <f t="shared" si="48"/>
        <v>1</v>
      </c>
      <c r="C292" s="5">
        <v>0.97009796000000004</v>
      </c>
      <c r="D292" s="86">
        <f t="shared" si="49"/>
        <v>1</v>
      </c>
      <c r="E292" s="5">
        <v>0.76979461999999999</v>
      </c>
      <c r="F292" s="86">
        <f t="shared" si="50"/>
        <v>1</v>
      </c>
      <c r="G292" s="86"/>
      <c r="H292" s="86"/>
      <c r="I292" s="5">
        <v>0.55467666000000004</v>
      </c>
      <c r="J292" s="86">
        <f t="shared" si="51"/>
        <v>1</v>
      </c>
      <c r="K292" s="5">
        <v>0.65257529999999997</v>
      </c>
      <c r="L292" s="86">
        <f t="shared" si="52"/>
        <v>0</v>
      </c>
      <c r="M292" s="99">
        <v>5.7185307400000003E-2</v>
      </c>
      <c r="N292" s="99"/>
      <c r="O292" s="99"/>
      <c r="P292" s="5">
        <v>0</v>
      </c>
      <c r="Q292" s="5">
        <f t="shared" si="53"/>
        <v>1</v>
      </c>
      <c r="R292" s="5">
        <f t="shared" si="54"/>
        <v>1</v>
      </c>
      <c r="S292" s="5"/>
      <c r="T292" s="5">
        <f t="shared" si="55"/>
        <v>0.60086596948000004</v>
      </c>
    </row>
    <row r="293" spans="1:24" x14ac:dyDescent="0.35">
      <c r="A293" s="5"/>
      <c r="B293" s="86">
        <f t="shared" si="48"/>
        <v>1</v>
      </c>
      <c r="C293" s="5">
        <v>0.97767990000000005</v>
      </c>
      <c r="D293" s="86">
        <f t="shared" si="49"/>
        <v>1</v>
      </c>
      <c r="E293" s="5">
        <v>0.99027472000000005</v>
      </c>
      <c r="F293" s="86">
        <f t="shared" si="50"/>
        <v>1</v>
      </c>
      <c r="G293" s="86"/>
      <c r="H293" s="86"/>
      <c r="I293" s="5">
        <v>0.97977132</v>
      </c>
      <c r="J293" s="86">
        <f t="shared" si="51"/>
        <v>1</v>
      </c>
      <c r="K293" s="5">
        <v>0.83330634999999997</v>
      </c>
      <c r="L293" s="86">
        <f t="shared" si="52"/>
        <v>1</v>
      </c>
      <c r="M293" s="99">
        <v>0.99787234999999996</v>
      </c>
      <c r="N293" s="99"/>
      <c r="O293" s="99"/>
      <c r="P293" s="5">
        <v>1</v>
      </c>
      <c r="Q293" s="5">
        <f t="shared" si="53"/>
        <v>1</v>
      </c>
      <c r="R293" s="5">
        <f t="shared" si="54"/>
        <v>1</v>
      </c>
      <c r="S293" s="5"/>
      <c r="T293" s="5">
        <f t="shared" si="55"/>
        <v>0.95578092799999992</v>
      </c>
    </row>
    <row r="294" spans="1:24" x14ac:dyDescent="0.35">
      <c r="A294" s="5"/>
      <c r="B294" s="86">
        <f t="shared" si="48"/>
        <v>0</v>
      </c>
      <c r="C294" s="5">
        <v>2.271279E-2</v>
      </c>
      <c r="D294" s="86">
        <f t="shared" si="49"/>
        <v>0</v>
      </c>
      <c r="E294" s="5">
        <v>3.3603210000000001E-2</v>
      </c>
      <c r="F294" s="86">
        <f t="shared" si="50"/>
        <v>0</v>
      </c>
      <c r="G294" s="86"/>
      <c r="H294" s="86"/>
      <c r="I294" s="5">
        <v>0.5</v>
      </c>
      <c r="J294" s="86">
        <f t="shared" si="51"/>
        <v>0</v>
      </c>
      <c r="K294" s="5">
        <v>0.31319601000000002</v>
      </c>
      <c r="L294" s="86">
        <f t="shared" si="52"/>
        <v>0</v>
      </c>
      <c r="M294" s="99">
        <v>3.9904290500000002E-2</v>
      </c>
      <c r="N294" s="99"/>
      <c r="O294" s="99"/>
      <c r="P294" s="5">
        <v>0</v>
      </c>
      <c r="Q294" s="5">
        <f t="shared" si="53"/>
        <v>0</v>
      </c>
      <c r="R294" s="5">
        <f t="shared" si="54"/>
        <v>0</v>
      </c>
      <c r="S294" s="5"/>
      <c r="T294" s="5">
        <f t="shared" si="55"/>
        <v>0.1818832601</v>
      </c>
    </row>
    <row r="295" spans="1:24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4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4" x14ac:dyDescent="0.35">
      <c r="A297" s="5" t="s">
        <v>108</v>
      </c>
      <c r="B297" s="86">
        <f>IF(C297&gt;0.5,1,0)</f>
        <v>0</v>
      </c>
      <c r="C297" s="5">
        <v>0.16930509999999999</v>
      </c>
      <c r="D297" s="86">
        <f>IF(E297&gt;0.5,1,0)</f>
        <v>1</v>
      </c>
      <c r="E297" s="5">
        <v>0.98068683000000001</v>
      </c>
      <c r="F297" s="86">
        <f>IF(I297&gt;0.5,1,0)</f>
        <v>1</v>
      </c>
      <c r="G297" s="86"/>
      <c r="H297" s="86"/>
      <c r="I297" s="5">
        <v>0.66314141999999998</v>
      </c>
      <c r="J297" s="86">
        <f>IF(K297&gt;0.5,1,0)</f>
        <v>1</v>
      </c>
      <c r="K297" s="5">
        <v>0.88585742000000001</v>
      </c>
      <c r="L297" s="86">
        <f>IF(M297&gt;0.5,1,0)</f>
        <v>1</v>
      </c>
      <c r="M297" s="5">
        <v>0.99993414800000002</v>
      </c>
      <c r="N297" s="5"/>
      <c r="O297" s="5"/>
      <c r="P297" s="5">
        <v>1</v>
      </c>
      <c r="Q297" s="5">
        <f>_xlfn.MODE.SNGL(B297,D297,F297,J297,L297)</f>
        <v>1</v>
      </c>
      <c r="R297" s="5">
        <f>IF((C297+E297+I297+K297+M297)/5&gt;0.5,1,0)</f>
        <v>1</v>
      </c>
      <c r="S297" s="5"/>
      <c r="T297" s="5">
        <f t="shared" ref="T297:T317" si="56">(C297+E297+I297+K297+M297)/5</f>
        <v>0.7397849836</v>
      </c>
      <c r="X297" s="92" t="s">
        <v>109</v>
      </c>
    </row>
    <row r="298" spans="1:24" x14ac:dyDescent="0.35">
      <c r="A298" s="5"/>
      <c r="B298" s="86">
        <f>IF(C298&gt;0.5,1,0)</f>
        <v>1</v>
      </c>
      <c r="C298" s="5">
        <v>0.98446184000000003</v>
      </c>
      <c r="D298" s="86">
        <f>IF(E298&gt;0.5,1,0)</f>
        <v>0</v>
      </c>
      <c r="E298" s="5">
        <v>0.40719991</v>
      </c>
      <c r="F298" s="86">
        <f>IF(I298&gt;0.5,1,0)</f>
        <v>1</v>
      </c>
      <c r="G298" s="86"/>
      <c r="H298" s="86"/>
      <c r="I298" s="5">
        <v>0.86751931000000004</v>
      </c>
      <c r="J298" s="86">
        <f>IF(K298&gt;0.5,1,0)</f>
        <v>1</v>
      </c>
      <c r="K298" s="5">
        <v>0.79306946</v>
      </c>
      <c r="L298" s="86">
        <f>IF(M298&gt;0.5,1,0)</f>
        <v>1</v>
      </c>
      <c r="M298" s="5">
        <v>0.99187213399999996</v>
      </c>
      <c r="N298" s="5"/>
      <c r="O298" s="5"/>
      <c r="P298" s="5">
        <v>1</v>
      </c>
      <c r="Q298" s="5">
        <f t="shared" ref="Q298:Q317" si="57">_xlfn.MODE.SNGL(B298,D298,F298,J298,L298)</f>
        <v>1</v>
      </c>
      <c r="R298" s="5">
        <f t="shared" ref="R298:R317" si="58">IF((C298+E298+I298+K298+M298)/5&gt;0.5,1,0)</f>
        <v>1</v>
      </c>
      <c r="S298" s="5"/>
      <c r="T298" s="5">
        <f t="shared" si="56"/>
        <v>0.80882453079999994</v>
      </c>
    </row>
    <row r="299" spans="1:24" x14ac:dyDescent="0.35">
      <c r="A299" s="5"/>
      <c r="B299" s="86">
        <f>IF(C299&gt;0.5,1,0)</f>
        <v>1</v>
      </c>
      <c r="C299" s="5">
        <v>0.98824084000000001</v>
      </c>
      <c r="D299" s="86">
        <f>IF(E299&gt;0.5,1,0)</f>
        <v>1</v>
      </c>
      <c r="E299" s="5">
        <v>0.91595501999999995</v>
      </c>
      <c r="F299" s="86">
        <f>IF(I299&gt;0.5,1,0)</f>
        <v>1</v>
      </c>
      <c r="G299" s="86"/>
      <c r="H299" s="86"/>
      <c r="I299" s="5">
        <v>0.97592590000000001</v>
      </c>
      <c r="J299" s="86">
        <f>IF(K299&gt;0.5,1,0)</f>
        <v>1</v>
      </c>
      <c r="K299" s="5">
        <v>0.89968912999999995</v>
      </c>
      <c r="L299" s="86">
        <f>IF(M299&gt;0.5,1,0)</f>
        <v>1</v>
      </c>
      <c r="M299" s="5">
        <v>0.99992526100000001</v>
      </c>
      <c r="N299" s="5"/>
      <c r="O299" s="5"/>
      <c r="P299" s="5">
        <v>1</v>
      </c>
      <c r="Q299" s="5">
        <f t="shared" si="57"/>
        <v>1</v>
      </c>
      <c r="R299" s="5">
        <f t="shared" si="58"/>
        <v>1</v>
      </c>
      <c r="S299" s="5"/>
      <c r="T299" s="5">
        <f t="shared" si="56"/>
        <v>0.95594723019999994</v>
      </c>
    </row>
    <row r="300" spans="1:24" x14ac:dyDescent="0.35">
      <c r="A300" s="5"/>
      <c r="B300" s="86">
        <f t="shared" ref="B300:B317" si="59">IF(C300&gt;0.5,1,0)</f>
        <v>1</v>
      </c>
      <c r="C300" s="5">
        <v>0.87634900000000004</v>
      </c>
      <c r="D300" s="86">
        <f t="shared" ref="D300:D317" si="60">IF(E300&gt;0.5,1,0)</f>
        <v>1</v>
      </c>
      <c r="E300" s="5">
        <v>0.94420464000000004</v>
      </c>
      <c r="F300" s="86">
        <f t="shared" ref="F300:F317" si="61">IF(I300&gt;0.5,1,0)</f>
        <v>1</v>
      </c>
      <c r="G300" s="86"/>
      <c r="H300" s="86"/>
      <c r="I300" s="5">
        <v>0.98538957999999999</v>
      </c>
      <c r="J300" s="86">
        <f t="shared" ref="J300:J317" si="62">IF(K300&gt;0.5,1,0)</f>
        <v>1</v>
      </c>
      <c r="K300" s="5">
        <v>0.67091217999999997</v>
      </c>
      <c r="L300" s="86">
        <f t="shared" ref="L300:L317" si="63">IF(M300&gt;0.5,1,0)</f>
        <v>1</v>
      </c>
      <c r="M300" s="5">
        <v>0.99971717000000004</v>
      </c>
      <c r="N300" s="5"/>
      <c r="O300" s="5"/>
      <c r="P300" s="5">
        <v>1</v>
      </c>
      <c r="Q300" s="5">
        <f t="shared" si="57"/>
        <v>1</v>
      </c>
      <c r="R300" s="5">
        <f t="shared" si="58"/>
        <v>1</v>
      </c>
      <c r="S300" s="5"/>
      <c r="T300" s="5">
        <f t="shared" si="56"/>
        <v>0.89531451400000006</v>
      </c>
    </row>
    <row r="301" spans="1:24" x14ac:dyDescent="0.35">
      <c r="A301" s="5"/>
      <c r="B301" s="86">
        <f t="shared" si="59"/>
        <v>1</v>
      </c>
      <c r="C301" s="5">
        <v>0.98348329999999995</v>
      </c>
      <c r="D301" s="86">
        <f t="shared" si="60"/>
        <v>1</v>
      </c>
      <c r="E301" s="5">
        <v>0.99053619000000004</v>
      </c>
      <c r="F301" s="86">
        <f t="shared" si="61"/>
        <v>1</v>
      </c>
      <c r="G301" s="86"/>
      <c r="H301" s="86"/>
      <c r="I301" s="5">
        <v>0.99586984999999995</v>
      </c>
      <c r="J301" s="86">
        <f t="shared" si="62"/>
        <v>1</v>
      </c>
      <c r="K301" s="5">
        <v>0.86318079999999997</v>
      </c>
      <c r="L301" s="86">
        <f t="shared" si="63"/>
        <v>1</v>
      </c>
      <c r="M301" s="5">
        <v>0.99948435400000002</v>
      </c>
      <c r="N301" s="5"/>
      <c r="O301" s="5"/>
      <c r="P301" s="5">
        <v>1</v>
      </c>
      <c r="Q301" s="5">
        <f t="shared" si="57"/>
        <v>1</v>
      </c>
      <c r="R301" s="5">
        <f t="shared" si="58"/>
        <v>1</v>
      </c>
      <c r="S301" s="5"/>
      <c r="T301" s="5">
        <f t="shared" si="56"/>
        <v>0.96651089879999996</v>
      </c>
    </row>
    <row r="302" spans="1:24" x14ac:dyDescent="0.35">
      <c r="A302" s="5"/>
      <c r="B302" s="86">
        <f t="shared" si="59"/>
        <v>1</v>
      </c>
      <c r="C302" s="5">
        <v>0.98270493999999997</v>
      </c>
      <c r="D302" s="86">
        <f t="shared" si="60"/>
        <v>1</v>
      </c>
      <c r="E302" s="5">
        <v>0.95497765999999995</v>
      </c>
      <c r="F302" s="86">
        <f t="shared" si="61"/>
        <v>1</v>
      </c>
      <c r="G302" s="86"/>
      <c r="H302" s="86"/>
      <c r="I302" s="5">
        <v>0.83631557000000001</v>
      </c>
      <c r="J302" s="86">
        <f t="shared" si="62"/>
        <v>1</v>
      </c>
      <c r="K302" s="5">
        <v>0.72085283</v>
      </c>
      <c r="L302" s="86">
        <f t="shared" si="63"/>
        <v>1</v>
      </c>
      <c r="M302" s="5">
        <v>0.99888106499999996</v>
      </c>
      <c r="N302" s="5"/>
      <c r="O302" s="5"/>
      <c r="P302" s="5">
        <v>1</v>
      </c>
      <c r="Q302" s="5">
        <f t="shared" si="57"/>
        <v>1</v>
      </c>
      <c r="R302" s="5">
        <f t="shared" si="58"/>
        <v>1</v>
      </c>
      <c r="S302" s="5"/>
      <c r="T302" s="5">
        <f t="shared" si="56"/>
        <v>0.89874641299999991</v>
      </c>
    </row>
    <row r="303" spans="1:24" x14ac:dyDescent="0.35">
      <c r="A303" s="5"/>
      <c r="B303" s="86">
        <f t="shared" si="59"/>
        <v>1</v>
      </c>
      <c r="C303" s="5">
        <v>0.89916253000000002</v>
      </c>
      <c r="D303" s="86">
        <f t="shared" si="60"/>
        <v>0</v>
      </c>
      <c r="E303" s="5">
        <v>0.10557995000000001</v>
      </c>
      <c r="F303" s="86">
        <f t="shared" si="61"/>
        <v>0</v>
      </c>
      <c r="G303" s="86"/>
      <c r="H303" s="86"/>
      <c r="I303" s="5">
        <v>0.27647651000000001</v>
      </c>
      <c r="J303" s="86">
        <f t="shared" si="62"/>
        <v>0</v>
      </c>
      <c r="K303" s="5">
        <v>0.37863409999999997</v>
      </c>
      <c r="L303" s="86">
        <f t="shared" si="63"/>
        <v>0</v>
      </c>
      <c r="M303" s="5">
        <v>0.20493130200000001</v>
      </c>
      <c r="N303" s="5"/>
      <c r="O303" s="5"/>
      <c r="P303" s="5">
        <v>0</v>
      </c>
      <c r="Q303" s="5">
        <f t="shared" si="57"/>
        <v>0</v>
      </c>
      <c r="R303" s="5">
        <f t="shared" si="58"/>
        <v>0</v>
      </c>
      <c r="S303" s="5"/>
      <c r="T303" s="5">
        <f t="shared" si="56"/>
        <v>0.37295687840000002</v>
      </c>
    </row>
    <row r="304" spans="1:24" x14ac:dyDescent="0.35">
      <c r="A304" s="5"/>
      <c r="B304" s="86">
        <f t="shared" si="59"/>
        <v>1</v>
      </c>
      <c r="C304" s="5">
        <v>0.98791119999999999</v>
      </c>
      <c r="D304" s="86">
        <f t="shared" si="60"/>
        <v>1</v>
      </c>
      <c r="E304" s="5">
        <v>0.86950622</v>
      </c>
      <c r="F304" s="86">
        <f t="shared" si="61"/>
        <v>1</v>
      </c>
      <c r="G304" s="86"/>
      <c r="H304" s="86"/>
      <c r="I304" s="5">
        <v>0.96420275</v>
      </c>
      <c r="J304" s="86">
        <f t="shared" si="62"/>
        <v>1</v>
      </c>
      <c r="K304" s="5">
        <v>0.86811934000000002</v>
      </c>
      <c r="L304" s="86">
        <f t="shared" si="63"/>
        <v>1</v>
      </c>
      <c r="M304" s="5">
        <v>0.99994892599999996</v>
      </c>
      <c r="N304" s="5"/>
      <c r="O304" s="5"/>
      <c r="P304" s="5">
        <v>1</v>
      </c>
      <c r="Q304" s="5">
        <f t="shared" si="57"/>
        <v>1</v>
      </c>
      <c r="R304" s="5">
        <f t="shared" si="58"/>
        <v>1</v>
      </c>
      <c r="S304" s="5"/>
      <c r="T304" s="5">
        <f t="shared" si="56"/>
        <v>0.93793768720000004</v>
      </c>
    </row>
    <row r="305" spans="1:25" x14ac:dyDescent="0.35">
      <c r="A305" s="5"/>
      <c r="B305" s="86">
        <f t="shared" si="59"/>
        <v>0</v>
      </c>
      <c r="C305" s="5">
        <v>0.32325749999999998</v>
      </c>
      <c r="D305" s="86">
        <f t="shared" si="60"/>
        <v>0</v>
      </c>
      <c r="E305" s="5">
        <v>0.21301265</v>
      </c>
      <c r="F305" s="86">
        <f t="shared" si="61"/>
        <v>0</v>
      </c>
      <c r="G305" s="86"/>
      <c r="H305" s="86"/>
      <c r="I305" s="5">
        <v>6.3434000000000004E-2</v>
      </c>
      <c r="J305" s="86">
        <f t="shared" si="62"/>
        <v>1</v>
      </c>
      <c r="K305" s="5">
        <v>0.52226101999999996</v>
      </c>
      <c r="L305" s="86">
        <f t="shared" si="63"/>
        <v>0</v>
      </c>
      <c r="M305" s="5">
        <v>8.3368069100000006E-5</v>
      </c>
      <c r="N305" s="5"/>
      <c r="O305" s="5"/>
      <c r="P305" s="5">
        <v>0</v>
      </c>
      <c r="Q305" s="5">
        <f t="shared" si="57"/>
        <v>0</v>
      </c>
      <c r="R305" s="5">
        <f t="shared" si="58"/>
        <v>0</v>
      </c>
      <c r="S305" s="5"/>
      <c r="T305" s="5">
        <f t="shared" si="56"/>
        <v>0.22440970761381998</v>
      </c>
    </row>
    <row r="306" spans="1:25" x14ac:dyDescent="0.35">
      <c r="A306" s="5"/>
      <c r="B306" s="86">
        <f t="shared" si="59"/>
        <v>1</v>
      </c>
      <c r="C306" s="5">
        <v>0.97995169999999998</v>
      </c>
      <c r="D306" s="86">
        <f t="shared" si="60"/>
        <v>1</v>
      </c>
      <c r="E306" s="5">
        <v>0.82071864000000005</v>
      </c>
      <c r="F306" s="86">
        <f t="shared" si="61"/>
        <v>1</v>
      </c>
      <c r="G306" s="86"/>
      <c r="H306" s="86"/>
      <c r="I306" s="5">
        <v>0.95831032999999999</v>
      </c>
      <c r="J306" s="86">
        <f t="shared" si="62"/>
        <v>1</v>
      </c>
      <c r="K306" s="5">
        <v>0.90146258000000001</v>
      </c>
      <c r="L306" s="86">
        <f t="shared" si="63"/>
        <v>1</v>
      </c>
      <c r="M306" s="5">
        <v>0.99930272200000003</v>
      </c>
      <c r="N306" s="5"/>
      <c r="O306" s="5"/>
      <c r="P306" s="5">
        <v>1</v>
      </c>
      <c r="Q306" s="5">
        <f t="shared" si="57"/>
        <v>1</v>
      </c>
      <c r="R306" s="5">
        <f t="shared" si="58"/>
        <v>1</v>
      </c>
      <c r="S306" s="5"/>
      <c r="T306" s="5">
        <f t="shared" si="56"/>
        <v>0.9319491943999999</v>
      </c>
    </row>
    <row r="307" spans="1:25" x14ac:dyDescent="0.35">
      <c r="A307" s="5"/>
      <c r="B307" s="86">
        <f t="shared" si="59"/>
        <v>1</v>
      </c>
      <c r="C307" s="5">
        <v>0.97194462999999998</v>
      </c>
      <c r="D307" s="86">
        <f t="shared" si="60"/>
        <v>1</v>
      </c>
      <c r="E307" s="5">
        <v>0.87390414999999999</v>
      </c>
      <c r="F307" s="86">
        <f t="shared" si="61"/>
        <v>1</v>
      </c>
      <c r="G307" s="86"/>
      <c r="H307" s="86"/>
      <c r="I307" s="5">
        <v>0.85712748999999999</v>
      </c>
      <c r="J307" s="86">
        <f t="shared" si="62"/>
        <v>1</v>
      </c>
      <c r="K307" s="5">
        <v>0.76341327999999997</v>
      </c>
      <c r="L307" s="86">
        <f t="shared" si="63"/>
        <v>1</v>
      </c>
      <c r="M307" s="5">
        <v>0.942013608</v>
      </c>
      <c r="N307" s="5"/>
      <c r="O307" s="5"/>
      <c r="P307" s="5">
        <v>1</v>
      </c>
      <c r="Q307" s="5">
        <f t="shared" si="57"/>
        <v>1</v>
      </c>
      <c r="R307" s="5">
        <f t="shared" si="58"/>
        <v>1</v>
      </c>
      <c r="S307" s="5"/>
      <c r="T307" s="5">
        <f t="shared" si="56"/>
        <v>0.88168063159999988</v>
      </c>
    </row>
    <row r="308" spans="1:25" x14ac:dyDescent="0.35">
      <c r="A308" s="5"/>
      <c r="B308" s="86">
        <f t="shared" si="59"/>
        <v>1</v>
      </c>
      <c r="C308" s="5">
        <v>0.92432519999999996</v>
      </c>
      <c r="D308" s="86">
        <f t="shared" si="60"/>
        <v>1</v>
      </c>
      <c r="E308" s="5">
        <v>0.95420064000000004</v>
      </c>
      <c r="F308" s="86">
        <f t="shared" si="61"/>
        <v>1</v>
      </c>
      <c r="G308" s="86"/>
      <c r="H308" s="86"/>
      <c r="I308" s="5">
        <v>0.99493500999999995</v>
      </c>
      <c r="J308" s="86">
        <f t="shared" si="62"/>
        <v>1</v>
      </c>
      <c r="K308" s="5">
        <v>0.73038261999999998</v>
      </c>
      <c r="L308" s="86">
        <f t="shared" si="63"/>
        <v>1</v>
      </c>
      <c r="M308" s="5">
        <v>0.99298863800000003</v>
      </c>
      <c r="N308" s="5"/>
      <c r="O308" s="5"/>
      <c r="P308" s="5">
        <v>1</v>
      </c>
      <c r="Q308" s="5">
        <f t="shared" si="57"/>
        <v>1</v>
      </c>
      <c r="R308" s="5">
        <f t="shared" si="58"/>
        <v>1</v>
      </c>
      <c r="S308" s="5"/>
      <c r="T308" s="5">
        <f t="shared" si="56"/>
        <v>0.91936642160000004</v>
      </c>
    </row>
    <row r="309" spans="1:25" x14ac:dyDescent="0.35">
      <c r="A309" s="5"/>
      <c r="B309" s="86">
        <f t="shared" si="59"/>
        <v>1</v>
      </c>
      <c r="C309" s="5">
        <v>0.84145044999999996</v>
      </c>
      <c r="D309" s="86">
        <f t="shared" si="60"/>
        <v>0</v>
      </c>
      <c r="E309" s="5">
        <v>9.46935E-2</v>
      </c>
      <c r="F309" s="86">
        <f t="shared" si="61"/>
        <v>1</v>
      </c>
      <c r="G309" s="86"/>
      <c r="H309" s="86"/>
      <c r="I309" s="5">
        <v>0.94308608000000005</v>
      </c>
      <c r="J309" s="86">
        <f t="shared" si="62"/>
        <v>1</v>
      </c>
      <c r="K309" s="5">
        <v>0.54163388999999995</v>
      </c>
      <c r="L309" s="86">
        <f t="shared" si="63"/>
        <v>0</v>
      </c>
      <c r="M309" s="5">
        <v>0.203302079</v>
      </c>
      <c r="N309" s="5"/>
      <c r="O309" s="5"/>
      <c r="P309" s="5">
        <v>0</v>
      </c>
      <c r="Q309" s="5">
        <f t="shared" si="57"/>
        <v>1</v>
      </c>
      <c r="R309" s="5">
        <f t="shared" si="58"/>
        <v>1</v>
      </c>
      <c r="S309" s="5"/>
      <c r="T309" s="5">
        <f t="shared" si="56"/>
        <v>0.52483319979999998</v>
      </c>
    </row>
    <row r="310" spans="1:25" x14ac:dyDescent="0.35">
      <c r="A310" s="5"/>
      <c r="B310" s="86">
        <f t="shared" si="59"/>
        <v>0</v>
      </c>
      <c r="C310" s="5">
        <v>0.14658587000000001</v>
      </c>
      <c r="D310" s="86">
        <f t="shared" si="60"/>
        <v>1</v>
      </c>
      <c r="E310" s="5">
        <v>0.98606974000000003</v>
      </c>
      <c r="F310" s="86">
        <f t="shared" si="61"/>
        <v>1</v>
      </c>
      <c r="G310" s="86"/>
      <c r="H310" s="86"/>
      <c r="I310" s="5">
        <v>0.79697848000000004</v>
      </c>
      <c r="J310" s="86">
        <f t="shared" si="62"/>
        <v>1</v>
      </c>
      <c r="K310" s="5">
        <v>0.80988954999999996</v>
      </c>
      <c r="L310" s="86">
        <f t="shared" si="63"/>
        <v>1</v>
      </c>
      <c r="M310" s="5">
        <v>0.99915509599999996</v>
      </c>
      <c r="N310" s="5"/>
      <c r="O310" s="5"/>
      <c r="P310" s="5">
        <v>1</v>
      </c>
      <c r="Q310" s="5">
        <f t="shared" si="57"/>
        <v>1</v>
      </c>
      <c r="R310" s="5">
        <f t="shared" si="58"/>
        <v>1</v>
      </c>
      <c r="S310" s="5"/>
      <c r="T310" s="5">
        <f t="shared" si="56"/>
        <v>0.74773574719999991</v>
      </c>
    </row>
    <row r="311" spans="1:25" x14ac:dyDescent="0.35">
      <c r="A311" s="5"/>
      <c r="B311" s="86">
        <f t="shared" si="59"/>
        <v>1</v>
      </c>
      <c r="C311" s="5">
        <v>0.98507869999999997</v>
      </c>
      <c r="D311" s="86">
        <f t="shared" si="60"/>
        <v>1</v>
      </c>
      <c r="E311" s="5">
        <v>0.98392882000000004</v>
      </c>
      <c r="F311" s="86">
        <f t="shared" si="61"/>
        <v>1</v>
      </c>
      <c r="G311" s="86"/>
      <c r="H311" s="86"/>
      <c r="I311" s="5">
        <v>0.99522739000000005</v>
      </c>
      <c r="J311" s="86">
        <f t="shared" si="62"/>
        <v>1</v>
      </c>
      <c r="K311" s="5">
        <v>0.84361545999999998</v>
      </c>
      <c r="L311" s="86">
        <f t="shared" si="63"/>
        <v>1</v>
      </c>
      <c r="M311" s="5">
        <v>0.999994096</v>
      </c>
      <c r="N311" s="5"/>
      <c r="O311" s="5"/>
      <c r="P311" s="5">
        <v>1</v>
      </c>
      <c r="Q311" s="5">
        <f t="shared" si="57"/>
        <v>1</v>
      </c>
      <c r="R311" s="5">
        <f t="shared" si="58"/>
        <v>1</v>
      </c>
      <c r="S311" s="5"/>
      <c r="T311" s="5">
        <f t="shared" si="56"/>
        <v>0.96156889320000016</v>
      </c>
    </row>
    <row r="312" spans="1:25" x14ac:dyDescent="0.35">
      <c r="A312" s="5"/>
      <c r="B312" s="86">
        <f t="shared" si="59"/>
        <v>0</v>
      </c>
      <c r="C312" s="5">
        <v>5.1246369999999999E-2</v>
      </c>
      <c r="D312" s="86">
        <f t="shared" si="60"/>
        <v>0</v>
      </c>
      <c r="E312" s="5">
        <v>0.21118112</v>
      </c>
      <c r="F312" s="86">
        <f t="shared" si="61"/>
        <v>0</v>
      </c>
      <c r="G312" s="86"/>
      <c r="H312" s="86"/>
      <c r="I312" s="5">
        <v>5.950337E-2</v>
      </c>
      <c r="J312" s="86">
        <f t="shared" si="62"/>
        <v>1</v>
      </c>
      <c r="K312" s="5">
        <v>0.52526607000000003</v>
      </c>
      <c r="L312" s="86">
        <f t="shared" si="63"/>
        <v>0</v>
      </c>
      <c r="M312" s="5">
        <v>2.4389196799999999E-4</v>
      </c>
      <c r="N312" s="5"/>
      <c r="O312" s="5"/>
      <c r="P312" s="5">
        <v>0</v>
      </c>
      <c r="Q312" s="5">
        <f t="shared" si="57"/>
        <v>0</v>
      </c>
      <c r="R312" s="5">
        <f t="shared" si="58"/>
        <v>0</v>
      </c>
      <c r="S312" s="5"/>
      <c r="T312" s="5">
        <f t="shared" si="56"/>
        <v>0.16948816439359998</v>
      </c>
    </row>
    <row r="313" spans="1:25" x14ac:dyDescent="0.35">
      <c r="A313" s="5"/>
      <c r="B313" s="86">
        <f t="shared" si="59"/>
        <v>0</v>
      </c>
      <c r="C313" s="5">
        <v>6.484798E-2</v>
      </c>
      <c r="D313" s="86">
        <f t="shared" si="60"/>
        <v>1</v>
      </c>
      <c r="E313" s="5">
        <v>0.96439735999999998</v>
      </c>
      <c r="F313" s="86">
        <f t="shared" si="61"/>
        <v>1</v>
      </c>
      <c r="G313" s="86"/>
      <c r="H313" s="86"/>
      <c r="I313" s="5">
        <v>0.9503973</v>
      </c>
      <c r="J313" s="86">
        <f t="shared" si="62"/>
        <v>1</v>
      </c>
      <c r="K313" s="5">
        <v>0.71264316999999999</v>
      </c>
      <c r="L313" s="86">
        <f t="shared" si="63"/>
        <v>1</v>
      </c>
      <c r="M313" s="5">
        <v>0.99438410499999996</v>
      </c>
      <c r="N313" s="5"/>
      <c r="O313" s="5"/>
      <c r="P313" s="5">
        <v>1</v>
      </c>
      <c r="Q313" s="5">
        <f t="shared" si="57"/>
        <v>1</v>
      </c>
      <c r="R313" s="5">
        <f t="shared" si="58"/>
        <v>1</v>
      </c>
      <c r="S313" s="5"/>
      <c r="T313" s="5">
        <f t="shared" si="56"/>
        <v>0.73733398299999986</v>
      </c>
    </row>
    <row r="314" spans="1:25" x14ac:dyDescent="0.35">
      <c r="A314" s="5"/>
      <c r="B314" s="86">
        <f t="shared" si="59"/>
        <v>1</v>
      </c>
      <c r="C314" s="5">
        <v>0.9844929</v>
      </c>
      <c r="D314" s="86">
        <f t="shared" si="60"/>
        <v>1</v>
      </c>
      <c r="E314" s="5">
        <v>0.69900739999999995</v>
      </c>
      <c r="F314" s="86">
        <f t="shared" si="61"/>
        <v>1</v>
      </c>
      <c r="G314" s="86"/>
      <c r="H314" s="86"/>
      <c r="I314" s="5">
        <v>0.97279424000000003</v>
      </c>
      <c r="J314" s="86">
        <f t="shared" si="62"/>
        <v>1</v>
      </c>
      <c r="K314" s="5">
        <v>0.78148487</v>
      </c>
      <c r="L314" s="86">
        <f t="shared" si="63"/>
        <v>1</v>
      </c>
      <c r="M314" s="5">
        <v>0.99945252200000001</v>
      </c>
      <c r="N314" s="5"/>
      <c r="O314" s="5"/>
      <c r="P314" s="5">
        <v>1</v>
      </c>
      <c r="Q314" s="5">
        <f t="shared" si="57"/>
        <v>1</v>
      </c>
      <c r="R314" s="5">
        <f t="shared" si="58"/>
        <v>1</v>
      </c>
      <c r="S314" s="5"/>
      <c r="T314" s="5">
        <f t="shared" si="56"/>
        <v>0.88744638640000006</v>
      </c>
    </row>
    <row r="315" spans="1:25" x14ac:dyDescent="0.35">
      <c r="A315" s="5"/>
      <c r="B315" s="86">
        <f t="shared" si="59"/>
        <v>1</v>
      </c>
      <c r="C315" s="5">
        <v>0.98472046999999996</v>
      </c>
      <c r="D315" s="86">
        <f t="shared" si="60"/>
        <v>1</v>
      </c>
      <c r="E315" s="5">
        <v>0.97865489000000006</v>
      </c>
      <c r="F315" s="86">
        <f t="shared" si="61"/>
        <v>1</v>
      </c>
      <c r="G315" s="86"/>
      <c r="H315" s="86"/>
      <c r="I315" s="5">
        <v>0.93372323000000002</v>
      </c>
      <c r="J315" s="86">
        <f t="shared" si="62"/>
        <v>1</v>
      </c>
      <c r="K315" s="5">
        <v>0.79954270000000005</v>
      </c>
      <c r="L315" s="86">
        <f t="shared" si="63"/>
        <v>1</v>
      </c>
      <c r="M315" s="5">
        <v>0.99999511900000004</v>
      </c>
      <c r="N315" s="5"/>
      <c r="O315" s="5"/>
      <c r="P315" s="5">
        <v>1</v>
      </c>
      <c r="Q315" s="5">
        <f t="shared" si="57"/>
        <v>1</v>
      </c>
      <c r="R315" s="5">
        <f t="shared" si="58"/>
        <v>1</v>
      </c>
      <c r="S315" s="5"/>
      <c r="T315" s="5">
        <f t="shared" si="56"/>
        <v>0.93932728180000002</v>
      </c>
    </row>
    <row r="316" spans="1:25" x14ac:dyDescent="0.35">
      <c r="A316" s="5"/>
      <c r="B316" s="86">
        <f t="shared" si="59"/>
        <v>0</v>
      </c>
      <c r="C316" s="5">
        <v>2.133672E-2</v>
      </c>
      <c r="D316" s="86">
        <f t="shared" si="60"/>
        <v>0</v>
      </c>
      <c r="E316" s="5">
        <v>0.10408196</v>
      </c>
      <c r="F316" s="86">
        <f t="shared" si="61"/>
        <v>0</v>
      </c>
      <c r="G316" s="86"/>
      <c r="H316" s="86"/>
      <c r="I316" s="5">
        <v>8.3961399999999999E-3</v>
      </c>
      <c r="J316" s="86">
        <f t="shared" si="62"/>
        <v>0</v>
      </c>
      <c r="K316" s="5">
        <v>0.23561148000000001</v>
      </c>
      <c r="L316" s="86">
        <f t="shared" si="63"/>
        <v>0</v>
      </c>
      <c r="M316" s="5">
        <v>4.9341066300000003E-5</v>
      </c>
      <c r="N316" s="5"/>
      <c r="O316" s="5"/>
      <c r="P316" s="5">
        <v>0</v>
      </c>
      <c r="Q316" s="5">
        <f t="shared" si="57"/>
        <v>0</v>
      </c>
      <c r="R316" s="5">
        <f t="shared" si="58"/>
        <v>0</v>
      </c>
      <c r="S316" s="5"/>
      <c r="T316" s="5">
        <f t="shared" si="56"/>
        <v>7.3895128213259997E-2</v>
      </c>
    </row>
    <row r="317" spans="1:25" x14ac:dyDescent="0.35">
      <c r="A317" s="5"/>
      <c r="B317" s="86">
        <f t="shared" si="59"/>
        <v>0</v>
      </c>
      <c r="C317" s="5">
        <v>1.1805599999999999E-2</v>
      </c>
      <c r="D317" s="86">
        <f t="shared" si="60"/>
        <v>0</v>
      </c>
      <c r="E317" s="5">
        <v>2.155282E-2</v>
      </c>
      <c r="F317" s="86">
        <f t="shared" si="61"/>
        <v>0</v>
      </c>
      <c r="G317" s="86"/>
      <c r="H317" s="86"/>
      <c r="I317" s="5">
        <v>6.8082329999999996E-2</v>
      </c>
      <c r="J317" s="86">
        <f t="shared" si="62"/>
        <v>0</v>
      </c>
      <c r="K317" s="5">
        <v>0.28426388000000002</v>
      </c>
      <c r="L317" s="86">
        <f t="shared" si="63"/>
        <v>0</v>
      </c>
      <c r="M317" s="5">
        <v>4.9808797999999996E-6</v>
      </c>
      <c r="N317" s="5"/>
      <c r="O317" s="5"/>
      <c r="P317" s="5">
        <v>0</v>
      </c>
      <c r="Q317" s="5">
        <f t="shared" si="57"/>
        <v>0</v>
      </c>
      <c r="R317" s="5">
        <f t="shared" si="58"/>
        <v>0</v>
      </c>
      <c r="S317" s="5"/>
      <c r="T317" s="5">
        <f t="shared" si="56"/>
        <v>7.7141922175959998E-2</v>
      </c>
    </row>
    <row r="318" spans="1:25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5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5" x14ac:dyDescent="0.35">
      <c r="A320" s="5" t="s">
        <v>110</v>
      </c>
      <c r="B320" s="86">
        <f>IF(C320&gt;0.5,1,0)</f>
        <v>1</v>
      </c>
      <c r="C320" s="5">
        <v>0.89437500000000003</v>
      </c>
      <c r="D320" s="86">
        <f>IF(E320&gt;0.5,1,0)</f>
        <v>1</v>
      </c>
      <c r="E320" s="5">
        <v>0.98593169000000003</v>
      </c>
      <c r="F320" s="86">
        <f>IF(I320&gt;0.5,1,0)</f>
        <v>1</v>
      </c>
      <c r="G320" s="86"/>
      <c r="H320" s="86"/>
      <c r="I320" s="5">
        <v>0.99511298000000004</v>
      </c>
      <c r="J320" s="86">
        <f>IF(K320&gt;0.5,1,0)</f>
        <v>1</v>
      </c>
      <c r="K320" s="5">
        <v>0.87166241</v>
      </c>
      <c r="L320" s="86">
        <f>IF(M320&gt;0.5,1,0)</f>
        <v>1</v>
      </c>
      <c r="M320" s="5">
        <v>0.99959967000000005</v>
      </c>
      <c r="N320" s="5"/>
      <c r="O320" s="5"/>
      <c r="P320" s="5">
        <v>1</v>
      </c>
      <c r="Q320" s="5">
        <f t="shared" ref="Q320:Q340" si="64">_xlfn.MODE.SNGL(B320,D320,F320,J320,L320)</f>
        <v>1</v>
      </c>
      <c r="R320" s="5">
        <f t="shared" ref="R320:R340" si="65">IF((C320+E320+I320+K320+M320)/5&gt;0.5,1,0)</f>
        <v>1</v>
      </c>
      <c r="S320" s="5"/>
      <c r="T320" s="5">
        <f t="shared" ref="T320:T340" si="66">(C320+E320+I320+K320+M320)/5</f>
        <v>0.94933635000000005</v>
      </c>
      <c r="Y320" s="92" t="s">
        <v>111</v>
      </c>
    </row>
    <row r="321" spans="1:20" x14ac:dyDescent="0.35">
      <c r="A321" s="5"/>
      <c r="B321" s="86">
        <f>IF(C321&gt;0.5,1,0)</f>
        <v>1</v>
      </c>
      <c r="C321" s="5">
        <v>0.88585590000000003</v>
      </c>
      <c r="D321" s="86">
        <f>IF(E321&gt;0.5,1,0)</f>
        <v>1</v>
      </c>
      <c r="E321" s="5">
        <v>0.58783514999999997</v>
      </c>
      <c r="F321" s="86">
        <f>IF(I321&gt;0.5,1,0)</f>
        <v>1</v>
      </c>
      <c r="G321" s="86"/>
      <c r="H321" s="86"/>
      <c r="I321" s="5">
        <v>0.99105723000000001</v>
      </c>
      <c r="J321" s="86">
        <f>IF(K321&gt;0.5,1,0)</f>
        <v>1</v>
      </c>
      <c r="K321" s="5">
        <v>0.60433228999999999</v>
      </c>
      <c r="L321" s="86">
        <f>IF(M321&gt;0.5,1,0)</f>
        <v>1</v>
      </c>
      <c r="M321" s="5">
        <v>0.99962364999999997</v>
      </c>
      <c r="N321" s="5"/>
      <c r="O321" s="5"/>
      <c r="P321" s="5">
        <v>1</v>
      </c>
      <c r="Q321" s="5">
        <f t="shared" si="64"/>
        <v>1</v>
      </c>
      <c r="R321" s="5">
        <f t="shared" si="65"/>
        <v>1</v>
      </c>
      <c r="S321" s="5"/>
      <c r="T321" s="5">
        <f t="shared" si="66"/>
        <v>0.81374084400000002</v>
      </c>
    </row>
    <row r="322" spans="1:20" x14ac:dyDescent="0.35">
      <c r="A322" s="5"/>
      <c r="B322" s="86">
        <f>IF(C322&gt;0.5,1,0)</f>
        <v>1</v>
      </c>
      <c r="C322" s="5">
        <v>0.54844199999999999</v>
      </c>
      <c r="D322" s="86">
        <f>IF(E322&gt;0.5,1,0)</f>
        <v>1</v>
      </c>
      <c r="E322" s="5">
        <v>0.98503196000000004</v>
      </c>
      <c r="F322" s="86">
        <f>IF(I322&gt;0.5,1,0)</f>
        <v>1</v>
      </c>
      <c r="G322" s="86"/>
      <c r="H322" s="86"/>
      <c r="I322" s="5">
        <v>0.9999884</v>
      </c>
      <c r="J322" s="86">
        <f>IF(K322&gt;0.5,1,0)</f>
        <v>1</v>
      </c>
      <c r="K322" s="5">
        <v>0.82527748000000001</v>
      </c>
      <c r="L322" s="86">
        <f>IF(M322&gt;0.5,1,0)</f>
        <v>1</v>
      </c>
      <c r="M322" s="5">
        <v>0.99791523000000004</v>
      </c>
      <c r="N322" s="5"/>
      <c r="O322" s="5"/>
      <c r="P322" s="5">
        <v>1</v>
      </c>
      <c r="Q322" s="5">
        <f t="shared" si="64"/>
        <v>1</v>
      </c>
      <c r="R322" s="5">
        <f t="shared" si="65"/>
        <v>1</v>
      </c>
      <c r="S322" s="5"/>
      <c r="T322" s="5">
        <f t="shared" si="66"/>
        <v>0.87133101400000013</v>
      </c>
    </row>
    <row r="323" spans="1:20" x14ac:dyDescent="0.35">
      <c r="A323" s="5"/>
      <c r="B323" s="86">
        <f t="shared" ref="B323:B340" si="67">IF(C323&gt;0.5,1,0)</f>
        <v>0</v>
      </c>
      <c r="C323" s="5">
        <v>2.7720249999999998E-2</v>
      </c>
      <c r="D323" s="86">
        <f t="shared" ref="D323:D340" si="68">IF(E323&gt;0.5,1,0)</f>
        <v>0</v>
      </c>
      <c r="E323" s="5">
        <v>0.14715739</v>
      </c>
      <c r="F323" s="86">
        <f t="shared" ref="F323:F340" si="69">IF(I323&gt;0.5,1,0)</f>
        <v>0</v>
      </c>
      <c r="G323" s="86"/>
      <c r="H323" s="86"/>
      <c r="I323" s="5">
        <v>5.0614850000000003E-2</v>
      </c>
      <c r="J323" s="86">
        <f t="shared" ref="J323:J340" si="70">IF(K323&gt;0.5,1,0)</f>
        <v>0</v>
      </c>
      <c r="K323" s="5">
        <v>0.12723672</v>
      </c>
      <c r="L323" s="86">
        <f t="shared" ref="L323:L340" si="71">IF(M323&gt;0.5,1,0)</f>
        <v>0</v>
      </c>
      <c r="M323" s="5">
        <v>8.4969899999999994E-3</v>
      </c>
      <c r="N323" s="5"/>
      <c r="O323" s="5"/>
      <c r="P323" s="5">
        <v>0</v>
      </c>
      <c r="Q323" s="5">
        <f t="shared" si="64"/>
        <v>0</v>
      </c>
      <c r="R323" s="5">
        <f t="shared" si="65"/>
        <v>0</v>
      </c>
      <c r="S323" s="5"/>
      <c r="T323" s="5">
        <f t="shared" si="66"/>
        <v>7.2245240000000002E-2</v>
      </c>
    </row>
    <row r="324" spans="1:20" x14ac:dyDescent="0.35">
      <c r="A324" s="5"/>
      <c r="B324" s="86">
        <f t="shared" si="67"/>
        <v>0</v>
      </c>
      <c r="C324" s="5">
        <v>0.46364662000000001</v>
      </c>
      <c r="D324" s="86">
        <f t="shared" si="68"/>
        <v>0</v>
      </c>
      <c r="E324" s="5">
        <v>0.43212014999999998</v>
      </c>
      <c r="F324" s="86">
        <f t="shared" si="69"/>
        <v>1</v>
      </c>
      <c r="G324" s="86"/>
      <c r="H324" s="86"/>
      <c r="I324" s="5">
        <v>0.81963766999999998</v>
      </c>
      <c r="J324" s="86">
        <f t="shared" si="70"/>
        <v>1</v>
      </c>
      <c r="K324" s="5">
        <v>0.58621608999999997</v>
      </c>
      <c r="L324" s="86">
        <f t="shared" si="71"/>
        <v>0</v>
      </c>
      <c r="M324" s="5">
        <v>0.34947957000000002</v>
      </c>
      <c r="N324" s="5"/>
      <c r="O324" s="5"/>
      <c r="P324" s="5">
        <v>1</v>
      </c>
      <c r="Q324" s="5">
        <f t="shared" si="64"/>
        <v>0</v>
      </c>
      <c r="R324" s="5">
        <f t="shared" si="65"/>
        <v>1</v>
      </c>
      <c r="S324" s="5"/>
      <c r="T324" s="5">
        <f t="shared" si="66"/>
        <v>0.53022002000000001</v>
      </c>
    </row>
    <row r="325" spans="1:20" x14ac:dyDescent="0.35">
      <c r="A325" s="5"/>
      <c r="B325" s="86">
        <f t="shared" si="67"/>
        <v>0</v>
      </c>
      <c r="C325" s="5">
        <v>3.5065609999999997E-2</v>
      </c>
      <c r="D325" s="86">
        <f t="shared" si="68"/>
        <v>0</v>
      </c>
      <c r="E325" s="5">
        <v>0.20422772</v>
      </c>
      <c r="F325" s="86">
        <f t="shared" si="69"/>
        <v>0</v>
      </c>
      <c r="G325" s="86"/>
      <c r="H325" s="86"/>
      <c r="I325" s="5">
        <v>1.4487079999999999E-2</v>
      </c>
      <c r="J325" s="86">
        <f t="shared" si="70"/>
        <v>0</v>
      </c>
      <c r="K325" s="5">
        <v>0.42892303999999998</v>
      </c>
      <c r="L325" s="86">
        <f t="shared" si="71"/>
        <v>0</v>
      </c>
      <c r="M325" s="5">
        <v>5.9016099999999998E-3</v>
      </c>
      <c r="N325" s="5"/>
      <c r="O325" s="5"/>
      <c r="P325" s="5">
        <v>0</v>
      </c>
      <c r="Q325" s="5">
        <f t="shared" si="64"/>
        <v>0</v>
      </c>
      <c r="R325" s="5">
        <f t="shared" si="65"/>
        <v>0</v>
      </c>
      <c r="S325" s="5"/>
      <c r="T325" s="5">
        <f t="shared" si="66"/>
        <v>0.137721012</v>
      </c>
    </row>
    <row r="326" spans="1:20" x14ac:dyDescent="0.35">
      <c r="A326" s="5"/>
      <c r="B326" s="86">
        <f t="shared" si="67"/>
        <v>0</v>
      </c>
      <c r="C326" s="5">
        <v>5.6884089999999998E-2</v>
      </c>
      <c r="D326" s="86">
        <f t="shared" si="68"/>
        <v>0</v>
      </c>
      <c r="E326" s="5">
        <v>7.7165940000000002E-2</v>
      </c>
      <c r="F326" s="86">
        <f t="shared" si="69"/>
        <v>0</v>
      </c>
      <c r="G326" s="86"/>
      <c r="H326" s="86"/>
      <c r="I326" s="5">
        <v>6.0906259999999997E-2</v>
      </c>
      <c r="J326" s="86">
        <f t="shared" si="70"/>
        <v>0</v>
      </c>
      <c r="K326" s="5">
        <v>0.20603102000000001</v>
      </c>
      <c r="L326" s="86">
        <f t="shared" si="71"/>
        <v>0</v>
      </c>
      <c r="M326" s="5">
        <v>3.5183569999999997E-2</v>
      </c>
      <c r="N326" s="5"/>
      <c r="O326" s="5"/>
      <c r="P326" s="5">
        <v>1</v>
      </c>
      <c r="Q326" s="5">
        <f t="shared" si="64"/>
        <v>0</v>
      </c>
      <c r="R326" s="5">
        <f t="shared" si="65"/>
        <v>0</v>
      </c>
      <c r="S326" s="5"/>
      <c r="T326" s="5">
        <f t="shared" si="66"/>
        <v>8.7234175999999997E-2</v>
      </c>
    </row>
    <row r="327" spans="1:20" x14ac:dyDescent="0.35">
      <c r="A327" s="5"/>
      <c r="B327" s="86">
        <f t="shared" si="67"/>
        <v>1</v>
      </c>
      <c r="C327" s="5">
        <v>0.95200810000000002</v>
      </c>
      <c r="D327" s="86">
        <f t="shared" si="68"/>
        <v>1</v>
      </c>
      <c r="E327" s="5">
        <v>0.87812811000000002</v>
      </c>
      <c r="F327" s="86">
        <f t="shared" si="69"/>
        <v>1</v>
      </c>
      <c r="G327" s="86"/>
      <c r="H327" s="86"/>
      <c r="I327" s="5">
        <v>0.81470021000000004</v>
      </c>
      <c r="J327" s="86">
        <f t="shared" si="70"/>
        <v>0</v>
      </c>
      <c r="K327" s="5">
        <v>0.46461646000000001</v>
      </c>
      <c r="L327" s="86">
        <f t="shared" si="71"/>
        <v>1</v>
      </c>
      <c r="M327" s="5">
        <v>0.98104661999999998</v>
      </c>
      <c r="N327" s="5"/>
      <c r="O327" s="5"/>
      <c r="P327" s="5">
        <v>1</v>
      </c>
      <c r="Q327" s="5">
        <f t="shared" si="64"/>
        <v>1</v>
      </c>
      <c r="R327" s="5">
        <f t="shared" si="65"/>
        <v>1</v>
      </c>
      <c r="S327" s="5"/>
      <c r="T327" s="5">
        <f t="shared" si="66"/>
        <v>0.81809989999999999</v>
      </c>
    </row>
    <row r="328" spans="1:20" x14ac:dyDescent="0.35">
      <c r="A328" s="5"/>
      <c r="B328" s="86">
        <f t="shared" si="67"/>
        <v>0</v>
      </c>
      <c r="C328" s="5">
        <v>5.7911339999999999E-2</v>
      </c>
      <c r="D328" s="86">
        <f t="shared" si="68"/>
        <v>0</v>
      </c>
      <c r="E328" s="5">
        <v>5.5850360000000002E-2</v>
      </c>
      <c r="F328" s="86">
        <f t="shared" si="69"/>
        <v>0</v>
      </c>
      <c r="G328" s="86"/>
      <c r="H328" s="86"/>
      <c r="I328" s="5">
        <v>1.1459499999999999E-2</v>
      </c>
      <c r="J328" s="86">
        <f t="shared" si="70"/>
        <v>0</v>
      </c>
      <c r="K328" s="5">
        <v>0.22595013</v>
      </c>
      <c r="L328" s="86">
        <f t="shared" si="71"/>
        <v>0</v>
      </c>
      <c r="M328" s="5">
        <v>1.4205789999999999E-2</v>
      </c>
      <c r="N328" s="5"/>
      <c r="O328" s="5"/>
      <c r="P328" s="5">
        <v>1</v>
      </c>
      <c r="Q328" s="5">
        <f t="shared" si="64"/>
        <v>0</v>
      </c>
      <c r="R328" s="5">
        <f t="shared" si="65"/>
        <v>0</v>
      </c>
      <c r="S328" s="5"/>
      <c r="T328" s="5">
        <f t="shared" si="66"/>
        <v>7.3075424E-2</v>
      </c>
    </row>
    <row r="329" spans="1:20" x14ac:dyDescent="0.35">
      <c r="A329" s="5"/>
      <c r="B329" s="86">
        <f t="shared" si="67"/>
        <v>1</v>
      </c>
      <c r="C329" s="5">
        <v>0.58063050000000005</v>
      </c>
      <c r="D329" s="86">
        <f t="shared" si="68"/>
        <v>1</v>
      </c>
      <c r="E329" s="5">
        <v>0.70338800000000001</v>
      </c>
      <c r="F329" s="86">
        <f t="shared" si="69"/>
        <v>1</v>
      </c>
      <c r="G329" s="86"/>
      <c r="H329" s="86"/>
      <c r="I329" s="5">
        <v>0.74195652999999995</v>
      </c>
      <c r="J329" s="86">
        <f t="shared" si="70"/>
        <v>1</v>
      </c>
      <c r="K329" s="5">
        <v>0.58666207999999997</v>
      </c>
      <c r="L329" s="86">
        <f t="shared" si="71"/>
        <v>1</v>
      </c>
      <c r="M329" s="5">
        <v>0.96025225000000003</v>
      </c>
      <c r="N329" s="5"/>
      <c r="O329" s="5"/>
      <c r="P329" s="5">
        <v>0</v>
      </c>
      <c r="Q329" s="5">
        <f t="shared" si="64"/>
        <v>1</v>
      </c>
      <c r="R329" s="5">
        <f t="shared" si="65"/>
        <v>1</v>
      </c>
      <c r="S329" s="5"/>
      <c r="T329" s="5">
        <f t="shared" si="66"/>
        <v>0.714577872</v>
      </c>
    </row>
    <row r="330" spans="1:20" x14ac:dyDescent="0.35">
      <c r="A330" s="5"/>
      <c r="B330" s="86">
        <f t="shared" si="67"/>
        <v>0</v>
      </c>
      <c r="C330" s="5">
        <v>0.12363589</v>
      </c>
      <c r="D330" s="86">
        <f t="shared" si="68"/>
        <v>0</v>
      </c>
      <c r="E330" s="5">
        <v>7.9433980000000001E-2</v>
      </c>
      <c r="F330" s="86">
        <f t="shared" si="69"/>
        <v>0</v>
      </c>
      <c r="G330" s="86"/>
      <c r="H330" s="86"/>
      <c r="I330" s="5">
        <v>4.1950040000000001E-2</v>
      </c>
      <c r="J330" s="86">
        <f t="shared" si="70"/>
        <v>0</v>
      </c>
      <c r="K330" s="5">
        <v>0.28658779000000001</v>
      </c>
      <c r="L330" s="86">
        <f t="shared" si="71"/>
        <v>0</v>
      </c>
      <c r="M330" s="5">
        <v>1.50691E-2</v>
      </c>
      <c r="N330" s="5"/>
      <c r="O330" s="5"/>
      <c r="P330" s="5">
        <v>1</v>
      </c>
      <c r="Q330" s="5">
        <f t="shared" si="64"/>
        <v>0</v>
      </c>
      <c r="R330" s="5">
        <f t="shared" si="65"/>
        <v>0</v>
      </c>
      <c r="S330" s="5"/>
      <c r="T330" s="5">
        <f t="shared" si="66"/>
        <v>0.10933535999999999</v>
      </c>
    </row>
    <row r="331" spans="1:20" x14ac:dyDescent="0.35">
      <c r="A331" s="5"/>
      <c r="B331" s="86">
        <f t="shared" si="67"/>
        <v>0</v>
      </c>
      <c r="C331" s="5">
        <v>0.37987164000000001</v>
      </c>
      <c r="D331" s="86">
        <f t="shared" si="68"/>
        <v>1</v>
      </c>
      <c r="E331" s="5">
        <v>0.95149589000000001</v>
      </c>
      <c r="F331" s="86">
        <f t="shared" si="69"/>
        <v>1</v>
      </c>
      <c r="G331" s="86"/>
      <c r="H331" s="86"/>
      <c r="I331" s="5">
        <v>0.99409723999999999</v>
      </c>
      <c r="J331" s="86">
        <f t="shared" si="70"/>
        <v>1</v>
      </c>
      <c r="K331" s="5">
        <v>0.66637438000000004</v>
      </c>
      <c r="L331" s="86">
        <f t="shared" si="71"/>
        <v>1</v>
      </c>
      <c r="M331" s="5">
        <v>0.99941820999999997</v>
      </c>
      <c r="N331" s="5"/>
      <c r="O331" s="5"/>
      <c r="P331" s="5">
        <v>1</v>
      </c>
      <c r="Q331" s="5">
        <f t="shared" si="64"/>
        <v>1</v>
      </c>
      <c r="R331" s="5">
        <f t="shared" si="65"/>
        <v>1</v>
      </c>
      <c r="S331" s="5"/>
      <c r="T331" s="5">
        <f t="shared" si="66"/>
        <v>0.79825147200000002</v>
      </c>
    </row>
    <row r="332" spans="1:20" x14ac:dyDescent="0.35">
      <c r="A332" s="5"/>
      <c r="B332" s="86">
        <f t="shared" si="67"/>
        <v>0</v>
      </c>
      <c r="C332" s="5">
        <v>6.24778E-2</v>
      </c>
      <c r="D332" s="86">
        <f t="shared" si="68"/>
        <v>0</v>
      </c>
      <c r="E332" s="5">
        <v>0.16993438999999999</v>
      </c>
      <c r="F332" s="86">
        <f t="shared" si="69"/>
        <v>1</v>
      </c>
      <c r="G332" s="86"/>
      <c r="H332" s="86"/>
      <c r="I332" s="5">
        <v>0.55121988</v>
      </c>
      <c r="J332" s="86">
        <f t="shared" si="70"/>
        <v>0</v>
      </c>
      <c r="K332" s="5">
        <v>0.43344272</v>
      </c>
      <c r="L332" s="86">
        <f t="shared" si="71"/>
        <v>1</v>
      </c>
      <c r="M332" s="5">
        <v>0.82890147000000003</v>
      </c>
      <c r="N332" s="5"/>
      <c r="O332" s="5"/>
      <c r="P332" s="5">
        <v>0</v>
      </c>
      <c r="Q332" s="5">
        <f t="shared" si="64"/>
        <v>0</v>
      </c>
      <c r="R332" s="5">
        <f t="shared" si="65"/>
        <v>0</v>
      </c>
      <c r="S332" s="5"/>
      <c r="T332" s="5">
        <f t="shared" si="66"/>
        <v>0.40919525200000006</v>
      </c>
    </row>
    <row r="333" spans="1:20" x14ac:dyDescent="0.35">
      <c r="A333" s="5"/>
      <c r="B333" s="86">
        <f t="shared" si="67"/>
        <v>0</v>
      </c>
      <c r="C333" s="5">
        <v>0.17794389999999999</v>
      </c>
      <c r="D333" s="86">
        <f t="shared" si="68"/>
        <v>1</v>
      </c>
      <c r="E333" s="5">
        <v>0.9100239</v>
      </c>
      <c r="F333" s="86">
        <f t="shared" si="69"/>
        <v>1</v>
      </c>
      <c r="G333" s="86"/>
      <c r="H333" s="86"/>
      <c r="I333" s="5">
        <v>0.84972722999999994</v>
      </c>
      <c r="J333" s="86">
        <f t="shared" si="70"/>
        <v>0</v>
      </c>
      <c r="K333" s="5">
        <v>0.40830408000000001</v>
      </c>
      <c r="L333" s="86">
        <f t="shared" si="71"/>
        <v>1</v>
      </c>
      <c r="M333" s="5">
        <v>0.91523432000000005</v>
      </c>
      <c r="N333" s="5"/>
      <c r="O333" s="5"/>
      <c r="P333" s="5">
        <v>1</v>
      </c>
      <c r="Q333" s="5">
        <f t="shared" si="64"/>
        <v>1</v>
      </c>
      <c r="R333" s="5">
        <f t="shared" si="65"/>
        <v>1</v>
      </c>
      <c r="S333" s="5"/>
      <c r="T333" s="5">
        <f t="shared" si="66"/>
        <v>0.65224668600000002</v>
      </c>
    </row>
    <row r="334" spans="1:20" x14ac:dyDescent="0.35">
      <c r="A334" s="5"/>
      <c r="B334" s="86">
        <f t="shared" si="67"/>
        <v>1</v>
      </c>
      <c r="C334" s="5">
        <v>0.92309110000000005</v>
      </c>
      <c r="D334" s="86">
        <f t="shared" si="68"/>
        <v>1</v>
      </c>
      <c r="E334" s="5">
        <v>0.99998569000000004</v>
      </c>
      <c r="F334" s="86">
        <f t="shared" si="69"/>
        <v>1</v>
      </c>
      <c r="G334" s="86"/>
      <c r="H334" s="86"/>
      <c r="I334" s="5">
        <v>0.99705047999999996</v>
      </c>
      <c r="J334" s="86">
        <f t="shared" si="70"/>
        <v>1</v>
      </c>
      <c r="K334" s="5">
        <v>0.95817421999999997</v>
      </c>
      <c r="L334" s="86">
        <f t="shared" si="71"/>
        <v>1</v>
      </c>
      <c r="M334" s="5">
        <v>0.99945463999999995</v>
      </c>
      <c r="N334" s="5"/>
      <c r="O334" s="5"/>
      <c r="P334" s="5">
        <v>1</v>
      </c>
      <c r="Q334" s="5">
        <f t="shared" si="64"/>
        <v>1</v>
      </c>
      <c r="R334" s="5">
        <f t="shared" si="65"/>
        <v>1</v>
      </c>
      <c r="S334" s="5"/>
      <c r="T334" s="5">
        <f t="shared" si="66"/>
        <v>0.97555122599999999</v>
      </c>
    </row>
    <row r="335" spans="1:20" x14ac:dyDescent="0.35">
      <c r="A335" s="5"/>
      <c r="B335" s="86">
        <f t="shared" si="67"/>
        <v>1</v>
      </c>
      <c r="C335" s="5">
        <v>0.95177489999999998</v>
      </c>
      <c r="D335" s="86">
        <f t="shared" si="68"/>
        <v>1</v>
      </c>
      <c r="E335" s="5">
        <v>0.88460665000000005</v>
      </c>
      <c r="F335" s="86">
        <f t="shared" si="69"/>
        <v>1</v>
      </c>
      <c r="G335" s="86"/>
      <c r="H335" s="86"/>
      <c r="I335" s="5">
        <v>0.99183365999999995</v>
      </c>
      <c r="J335" s="86">
        <f t="shared" si="70"/>
        <v>1</v>
      </c>
      <c r="K335" s="5">
        <v>0.61285663999999995</v>
      </c>
      <c r="L335" s="86">
        <f t="shared" si="71"/>
        <v>1</v>
      </c>
      <c r="M335" s="5">
        <v>0.99331203000000001</v>
      </c>
      <c r="N335" s="5"/>
      <c r="O335" s="5"/>
      <c r="P335" s="5">
        <v>1</v>
      </c>
      <c r="Q335" s="5">
        <f t="shared" si="64"/>
        <v>1</v>
      </c>
      <c r="R335" s="5">
        <f t="shared" si="65"/>
        <v>1</v>
      </c>
      <c r="S335" s="5"/>
      <c r="T335" s="5">
        <f t="shared" si="66"/>
        <v>0.88687677599999992</v>
      </c>
    </row>
    <row r="336" spans="1:20" x14ac:dyDescent="0.35">
      <c r="A336" s="5"/>
      <c r="B336" s="86">
        <f t="shared" si="67"/>
        <v>1</v>
      </c>
      <c r="C336" s="5">
        <v>0.96077509999999999</v>
      </c>
      <c r="D336" s="86">
        <f t="shared" si="68"/>
        <v>1</v>
      </c>
      <c r="E336" s="5">
        <v>0.95227870000000003</v>
      </c>
      <c r="F336" s="86">
        <f t="shared" si="69"/>
        <v>1</v>
      </c>
      <c r="G336" s="86"/>
      <c r="H336" s="86"/>
      <c r="I336" s="5">
        <v>0.99675862999999998</v>
      </c>
      <c r="J336" s="86">
        <f t="shared" si="70"/>
        <v>1</v>
      </c>
      <c r="K336" s="5">
        <v>0.67509624999999995</v>
      </c>
      <c r="L336" s="86">
        <f t="shared" si="71"/>
        <v>1</v>
      </c>
      <c r="M336" s="5">
        <v>0.99627675999999998</v>
      </c>
      <c r="N336" s="5"/>
      <c r="O336" s="5"/>
      <c r="P336" s="5">
        <v>1</v>
      </c>
      <c r="Q336" s="5">
        <f t="shared" si="64"/>
        <v>1</v>
      </c>
      <c r="R336" s="5">
        <f t="shared" si="65"/>
        <v>1</v>
      </c>
      <c r="S336" s="5"/>
      <c r="T336" s="5">
        <f t="shared" si="66"/>
        <v>0.91623708799999992</v>
      </c>
    </row>
    <row r="337" spans="1:47" x14ac:dyDescent="0.35">
      <c r="A337" s="5"/>
      <c r="B337" s="86">
        <f t="shared" si="67"/>
        <v>1</v>
      </c>
      <c r="C337" s="5">
        <v>0.93218975999999998</v>
      </c>
      <c r="D337" s="86">
        <f t="shared" si="68"/>
        <v>1</v>
      </c>
      <c r="E337" s="5">
        <v>0.98094864000000004</v>
      </c>
      <c r="F337" s="86">
        <f t="shared" si="69"/>
        <v>1</v>
      </c>
      <c r="G337" s="86"/>
      <c r="H337" s="86"/>
      <c r="I337" s="5">
        <v>0.98992464999999996</v>
      </c>
      <c r="J337" s="86">
        <f t="shared" si="70"/>
        <v>1</v>
      </c>
      <c r="K337" s="5">
        <v>0.78861429000000005</v>
      </c>
      <c r="L337" s="86">
        <f t="shared" si="71"/>
        <v>1</v>
      </c>
      <c r="M337" s="5">
        <v>0.99933883000000001</v>
      </c>
      <c r="N337" s="5"/>
      <c r="O337" s="5"/>
      <c r="P337" s="5">
        <v>1</v>
      </c>
      <c r="Q337" s="5">
        <f t="shared" si="64"/>
        <v>1</v>
      </c>
      <c r="R337" s="5">
        <f t="shared" si="65"/>
        <v>1</v>
      </c>
      <c r="S337" s="5"/>
      <c r="T337" s="5">
        <f t="shared" si="66"/>
        <v>0.93820323400000005</v>
      </c>
    </row>
    <row r="338" spans="1:47" x14ac:dyDescent="0.35">
      <c r="A338" s="5"/>
      <c r="B338" s="86">
        <f t="shared" si="67"/>
        <v>1</v>
      </c>
      <c r="C338" s="5">
        <v>0.60683273999999998</v>
      </c>
      <c r="D338" s="86">
        <f t="shared" si="68"/>
        <v>1</v>
      </c>
      <c r="E338" s="5">
        <v>0.54867938000000005</v>
      </c>
      <c r="F338" s="86">
        <f t="shared" si="69"/>
        <v>1</v>
      </c>
      <c r="G338" s="86"/>
      <c r="H338" s="86"/>
      <c r="I338" s="5">
        <v>0.99998118000000003</v>
      </c>
      <c r="J338" s="86">
        <f t="shared" si="70"/>
        <v>1</v>
      </c>
      <c r="K338" s="5">
        <v>0.72638643000000003</v>
      </c>
      <c r="L338" s="86">
        <f t="shared" si="71"/>
        <v>1</v>
      </c>
      <c r="M338" s="5">
        <v>0.95207732</v>
      </c>
      <c r="N338" s="5"/>
      <c r="O338" s="5"/>
      <c r="P338" s="5">
        <v>1</v>
      </c>
      <c r="Q338" s="5">
        <f t="shared" si="64"/>
        <v>1</v>
      </c>
      <c r="R338" s="5">
        <f t="shared" si="65"/>
        <v>1</v>
      </c>
      <c r="S338" s="5"/>
      <c r="T338" s="5">
        <f t="shared" si="66"/>
        <v>0.76679140999999995</v>
      </c>
    </row>
    <row r="339" spans="1:47" x14ac:dyDescent="0.35">
      <c r="A339" s="5"/>
      <c r="B339" s="86">
        <f t="shared" si="67"/>
        <v>1</v>
      </c>
      <c r="C339" s="5">
        <v>0.94914759999999998</v>
      </c>
      <c r="D339" s="86">
        <f t="shared" si="68"/>
        <v>1</v>
      </c>
      <c r="E339" s="5">
        <v>0.99993873</v>
      </c>
      <c r="F339" s="86">
        <f t="shared" si="69"/>
        <v>1</v>
      </c>
      <c r="G339" s="86"/>
      <c r="H339" s="86"/>
      <c r="I339" s="5">
        <v>0.99999532000000002</v>
      </c>
      <c r="J339" s="86">
        <f t="shared" si="70"/>
        <v>1</v>
      </c>
      <c r="K339" s="5">
        <v>0.95469996999999995</v>
      </c>
      <c r="L339" s="86">
        <f t="shared" si="71"/>
        <v>1</v>
      </c>
      <c r="M339" s="5">
        <v>0.99946488</v>
      </c>
      <c r="N339" s="5"/>
      <c r="O339" s="5"/>
      <c r="P339" s="5">
        <v>1</v>
      </c>
      <c r="Q339" s="5">
        <f t="shared" si="64"/>
        <v>1</v>
      </c>
      <c r="R339" s="5">
        <f t="shared" si="65"/>
        <v>1</v>
      </c>
      <c r="S339" s="5"/>
      <c r="T339" s="5">
        <f t="shared" si="66"/>
        <v>0.98064929999999995</v>
      </c>
    </row>
    <row r="340" spans="1:47" x14ac:dyDescent="0.35">
      <c r="A340" s="5"/>
      <c r="B340" s="86">
        <f t="shared" si="67"/>
        <v>1</v>
      </c>
      <c r="C340" s="5">
        <v>0.96350089999999999</v>
      </c>
      <c r="D340" s="86">
        <f t="shared" si="68"/>
        <v>0</v>
      </c>
      <c r="E340" s="5">
        <v>0.43171756999999999</v>
      </c>
      <c r="F340" s="86">
        <f t="shared" si="69"/>
        <v>1</v>
      </c>
      <c r="G340" s="86"/>
      <c r="H340" s="86"/>
      <c r="I340" s="5">
        <v>0.96359525000000001</v>
      </c>
      <c r="J340" s="86">
        <f t="shared" si="70"/>
        <v>1</v>
      </c>
      <c r="K340" s="5">
        <v>0.69831779999999999</v>
      </c>
      <c r="L340" s="86">
        <f t="shared" si="71"/>
        <v>1</v>
      </c>
      <c r="M340" s="5">
        <v>0.98068654</v>
      </c>
      <c r="N340" s="5"/>
      <c r="O340" s="5"/>
      <c r="P340" s="5">
        <v>0</v>
      </c>
      <c r="Q340" s="5">
        <f t="shared" si="64"/>
        <v>1</v>
      </c>
      <c r="R340" s="5">
        <f t="shared" si="65"/>
        <v>1</v>
      </c>
      <c r="S340" s="5"/>
      <c r="T340" s="5">
        <f t="shared" si="66"/>
        <v>0.80756361200000004</v>
      </c>
    </row>
    <row r="341" spans="1:47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47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47" x14ac:dyDescent="0.35">
      <c r="A343" s="5" t="s">
        <v>112</v>
      </c>
      <c r="B343" s="86">
        <f>IF(C343&gt;0.5,1,0)</f>
        <v>0</v>
      </c>
      <c r="C343" s="5">
        <v>0.19311912000000001</v>
      </c>
      <c r="D343" s="86">
        <f>IF(E343&gt;0.5,1,0)</f>
        <v>1</v>
      </c>
      <c r="E343" s="5">
        <v>0.96198375999999997</v>
      </c>
      <c r="F343" s="86">
        <f>IF(I343&gt;0.5,1,0)</f>
        <v>1</v>
      </c>
      <c r="G343" s="86"/>
      <c r="H343" s="86"/>
      <c r="I343" s="5">
        <v>0.95258147000000004</v>
      </c>
      <c r="J343" s="86">
        <f>IF(K343&gt;0.5,1,0)</f>
        <v>1</v>
      </c>
      <c r="K343" s="5">
        <v>0.79941733999999998</v>
      </c>
      <c r="L343" s="86">
        <f>IF(M343&gt;0.5,1,0)</f>
        <v>1</v>
      </c>
      <c r="M343" s="100">
        <v>0.99997268699999997</v>
      </c>
      <c r="N343" s="100"/>
      <c r="O343" s="100"/>
      <c r="P343" s="5">
        <v>1</v>
      </c>
      <c r="Q343" s="5">
        <f t="shared" ref="Q343:Q363" si="72">_xlfn.MODE.SNGL(B343,D343,F343,J343,L343)</f>
        <v>1</v>
      </c>
      <c r="R343" s="5">
        <f t="shared" ref="R343:R363" si="73">IF((C343+E343+I343+K343+M343)/5&gt;0.5,1,0)</f>
        <v>1</v>
      </c>
      <c r="S343" s="5"/>
      <c r="T343" s="5">
        <f t="shared" ref="T343:T363" si="74">(C343+E343+I343+K343+M343)/5</f>
        <v>0.7814148754000001</v>
      </c>
      <c r="Y343" s="92" t="s">
        <v>113</v>
      </c>
    </row>
    <row r="344" spans="1:47" x14ac:dyDescent="0.35">
      <c r="A344" s="5"/>
      <c r="B344" s="86">
        <f>IF(C344&gt;0.5,1,0)</f>
        <v>0</v>
      </c>
      <c r="C344" s="5">
        <v>0.16112204999999999</v>
      </c>
      <c r="D344" s="86">
        <f>IF(E344&gt;0.5,1,0)</f>
        <v>0</v>
      </c>
      <c r="E344" s="5">
        <v>7.9912090000000005E-2</v>
      </c>
      <c r="F344" s="86">
        <f>IF(I344&gt;0.5,1,0)</f>
        <v>0</v>
      </c>
      <c r="G344" s="86"/>
      <c r="H344" s="86"/>
      <c r="I344" s="5">
        <v>0.21069067</v>
      </c>
      <c r="J344" s="86">
        <f>IF(K344&gt;0.5,1,0)</f>
        <v>0</v>
      </c>
      <c r="K344" s="5">
        <v>0.40623601999999998</v>
      </c>
      <c r="L344" s="86">
        <f>IF(M344&gt;0.5,1,0)</f>
        <v>0</v>
      </c>
      <c r="M344" s="100">
        <v>1.17315441E-4</v>
      </c>
      <c r="N344" s="100"/>
      <c r="O344" s="100"/>
      <c r="P344" s="5">
        <v>0</v>
      </c>
      <c r="Q344" s="5">
        <f t="shared" si="72"/>
        <v>0</v>
      </c>
      <c r="R344" s="5">
        <f t="shared" si="73"/>
        <v>0</v>
      </c>
      <c r="S344" s="5"/>
      <c r="T344" s="5">
        <f t="shared" si="74"/>
        <v>0.17161562908819999</v>
      </c>
    </row>
    <row r="345" spans="1:47" x14ac:dyDescent="0.35">
      <c r="A345" s="5"/>
      <c r="B345" s="86">
        <f>IF(C345&gt;0.5,1,0)</f>
        <v>1</v>
      </c>
      <c r="C345" s="5">
        <v>0.95771724000000003</v>
      </c>
      <c r="D345" s="86">
        <f>IF(E345&gt;0.5,1,0)</f>
        <v>0</v>
      </c>
      <c r="E345" s="5">
        <v>1.523536E-2</v>
      </c>
      <c r="F345" s="86">
        <f>IF(I345&gt;0.5,1,0)</f>
        <v>0</v>
      </c>
      <c r="G345" s="86"/>
      <c r="H345" s="86"/>
      <c r="I345" s="5">
        <v>9.3911369999999994E-2</v>
      </c>
      <c r="J345" s="86">
        <f>IF(K345&gt;0.5,1,0)</f>
        <v>0</v>
      </c>
      <c r="K345" s="5">
        <v>0.40550441999999998</v>
      </c>
      <c r="L345" s="86">
        <f>IF(M345&gt;0.5,1,0)</f>
        <v>0</v>
      </c>
      <c r="M345" s="100">
        <v>3.7523863099999999E-5</v>
      </c>
      <c r="N345" s="100"/>
      <c r="O345" s="100"/>
      <c r="P345" s="5">
        <v>0</v>
      </c>
      <c r="Q345" s="5">
        <f t="shared" si="72"/>
        <v>0</v>
      </c>
      <c r="R345" s="5">
        <f t="shared" si="73"/>
        <v>0</v>
      </c>
      <c r="S345" s="5"/>
      <c r="T345" s="5">
        <f t="shared" si="74"/>
        <v>0.29448118277262003</v>
      </c>
    </row>
    <row r="346" spans="1:47" x14ac:dyDescent="0.35">
      <c r="A346" s="5"/>
      <c r="B346" s="86">
        <f t="shared" ref="B346:B363" si="75">IF(C346&gt;0.5,1,0)</f>
        <v>1</v>
      </c>
      <c r="C346" s="5">
        <v>0.94256616000000004</v>
      </c>
      <c r="D346" s="86">
        <f t="shared" ref="D346:D363" si="76">IF(E346&gt;0.5,1,0)</f>
        <v>1</v>
      </c>
      <c r="E346" s="5">
        <v>0.62020737999999997</v>
      </c>
      <c r="F346" s="86">
        <f t="shared" ref="F346:F363" si="77">IF(I346&gt;0.5,1,0)</f>
        <v>1</v>
      </c>
      <c r="G346" s="86"/>
      <c r="H346" s="86"/>
      <c r="I346" s="5">
        <v>0.97039098999999995</v>
      </c>
      <c r="J346" s="86">
        <f t="shared" ref="J346:J363" si="78">IF(K346&gt;0.5,1,0)</f>
        <v>1</v>
      </c>
      <c r="K346" s="5">
        <v>0.62913364999999999</v>
      </c>
      <c r="L346" s="86">
        <f t="shared" ref="L346:L363" si="79">IF(M346&gt;0.5,1,0)</f>
        <v>1</v>
      </c>
      <c r="M346" s="100">
        <v>0.99952512699999996</v>
      </c>
      <c r="N346" s="100"/>
      <c r="O346" s="100"/>
      <c r="P346" s="5">
        <v>1</v>
      </c>
      <c r="Q346" s="5">
        <f t="shared" si="72"/>
        <v>1</v>
      </c>
      <c r="R346" s="5">
        <f t="shared" si="73"/>
        <v>1</v>
      </c>
      <c r="S346" s="5"/>
      <c r="T346" s="5">
        <f t="shared" si="74"/>
        <v>0.83236466139999998</v>
      </c>
    </row>
    <row r="347" spans="1:47" x14ac:dyDescent="0.35">
      <c r="A347" s="5"/>
      <c r="B347" s="86">
        <f t="shared" si="75"/>
        <v>1</v>
      </c>
      <c r="C347" s="5">
        <v>0.60113559999999999</v>
      </c>
      <c r="D347" s="86">
        <f t="shared" si="76"/>
        <v>0</v>
      </c>
      <c r="E347" s="5">
        <v>0.27601725999999999</v>
      </c>
      <c r="F347" s="86">
        <f t="shared" si="77"/>
        <v>0</v>
      </c>
      <c r="G347" s="86"/>
      <c r="H347" s="86"/>
      <c r="I347" s="5">
        <v>7.1202749999999995E-2</v>
      </c>
      <c r="J347" s="86">
        <f t="shared" si="78"/>
        <v>0</v>
      </c>
      <c r="K347" s="5">
        <v>0.36743231999999998</v>
      </c>
      <c r="L347" s="86">
        <f t="shared" si="79"/>
        <v>0</v>
      </c>
      <c r="M347" s="100">
        <v>1.1039905499999999E-4</v>
      </c>
      <c r="N347" s="100"/>
      <c r="O347" s="100"/>
      <c r="P347" s="5">
        <v>1</v>
      </c>
      <c r="Q347" s="5">
        <f t="shared" si="72"/>
        <v>0</v>
      </c>
      <c r="R347" s="5">
        <f t="shared" si="73"/>
        <v>0</v>
      </c>
      <c r="S347" s="5"/>
      <c r="T347" s="5">
        <f t="shared" si="74"/>
        <v>0.263179665811</v>
      </c>
      <c r="AS347" s="92"/>
      <c r="AT347" s="92"/>
      <c r="AU347" s="92"/>
    </row>
    <row r="348" spans="1:47" x14ac:dyDescent="0.35">
      <c r="A348" s="5"/>
      <c r="B348" s="86">
        <f t="shared" si="75"/>
        <v>1</v>
      </c>
      <c r="C348" s="5">
        <v>0.92170786999999998</v>
      </c>
      <c r="D348" s="86">
        <f t="shared" si="76"/>
        <v>1</v>
      </c>
      <c r="E348" s="5">
        <v>0.99986955</v>
      </c>
      <c r="F348" s="86">
        <f t="shared" si="77"/>
        <v>1</v>
      </c>
      <c r="G348" s="86"/>
      <c r="H348" s="86"/>
      <c r="I348" s="5">
        <v>0.97260809999999998</v>
      </c>
      <c r="J348" s="86">
        <f t="shared" si="78"/>
        <v>1</v>
      </c>
      <c r="K348" s="5">
        <v>0.88788781000000006</v>
      </c>
      <c r="L348" s="86">
        <f t="shared" si="79"/>
        <v>1</v>
      </c>
      <c r="M348" s="100">
        <v>0.99999848099999999</v>
      </c>
      <c r="N348" s="100"/>
      <c r="O348" s="100"/>
      <c r="P348" s="5">
        <v>1</v>
      </c>
      <c r="Q348" s="5">
        <f t="shared" si="72"/>
        <v>1</v>
      </c>
      <c r="R348" s="5">
        <f t="shared" si="73"/>
        <v>1</v>
      </c>
      <c r="S348" s="5"/>
      <c r="T348" s="5">
        <f t="shared" si="74"/>
        <v>0.95641436219999998</v>
      </c>
      <c r="AS348" s="92" t="s">
        <v>114</v>
      </c>
      <c r="AT348" s="92"/>
      <c r="AU348" s="92"/>
    </row>
    <row r="349" spans="1:47" x14ac:dyDescent="0.35">
      <c r="A349" s="5"/>
      <c r="B349" s="86">
        <f t="shared" si="75"/>
        <v>0</v>
      </c>
      <c r="C349" s="5">
        <v>4.0973860000000001E-2</v>
      </c>
      <c r="D349" s="86">
        <f t="shared" si="76"/>
        <v>0</v>
      </c>
      <c r="E349" s="5">
        <v>0.47298147000000001</v>
      </c>
      <c r="F349" s="86">
        <f t="shared" si="77"/>
        <v>0</v>
      </c>
      <c r="G349" s="86"/>
      <c r="H349" s="86"/>
      <c r="I349" s="5">
        <v>0.32997747999999999</v>
      </c>
      <c r="J349" s="86">
        <f t="shared" si="78"/>
        <v>0</v>
      </c>
      <c r="K349" s="5">
        <v>0.27176212</v>
      </c>
      <c r="L349" s="86">
        <f t="shared" si="79"/>
        <v>0</v>
      </c>
      <c r="M349" s="100">
        <v>4.5776688400000001E-4</v>
      </c>
      <c r="N349" s="100"/>
      <c r="O349" s="100"/>
      <c r="P349" s="5">
        <v>0</v>
      </c>
      <c r="Q349" s="5">
        <f t="shared" si="72"/>
        <v>0</v>
      </c>
      <c r="R349" s="5">
        <f t="shared" si="73"/>
        <v>0</v>
      </c>
      <c r="S349" s="5"/>
      <c r="T349" s="5">
        <f t="shared" si="74"/>
        <v>0.22323053937680001</v>
      </c>
      <c r="AS349" s="92" t="s">
        <v>115</v>
      </c>
      <c r="AT349" s="92"/>
      <c r="AU349" s="92"/>
    </row>
    <row r="350" spans="1:47" x14ac:dyDescent="0.35">
      <c r="A350" s="5"/>
      <c r="B350" s="86">
        <f t="shared" si="75"/>
        <v>0</v>
      </c>
      <c r="C350" s="5">
        <v>2.1294819999999999E-2</v>
      </c>
      <c r="D350" s="86">
        <f t="shared" si="76"/>
        <v>0</v>
      </c>
      <c r="E350" s="5">
        <v>4.2656619999999999E-2</v>
      </c>
      <c r="F350" s="86">
        <f t="shared" si="77"/>
        <v>0</v>
      </c>
      <c r="G350" s="86"/>
      <c r="H350" s="86"/>
      <c r="I350" s="5">
        <v>8.2841970000000001E-2</v>
      </c>
      <c r="J350" s="86">
        <f t="shared" si="78"/>
        <v>0</v>
      </c>
      <c r="K350" s="5">
        <v>0.15060850000000001</v>
      </c>
      <c r="L350" s="86">
        <f t="shared" si="79"/>
        <v>0</v>
      </c>
      <c r="M350" s="100">
        <v>4.1147516600000004E-6</v>
      </c>
      <c r="N350" s="100"/>
      <c r="O350" s="100"/>
      <c r="P350" s="5">
        <v>0</v>
      </c>
      <c r="Q350" s="5">
        <f t="shared" si="72"/>
        <v>0</v>
      </c>
      <c r="R350" s="5">
        <f t="shared" si="73"/>
        <v>0</v>
      </c>
      <c r="S350" s="5"/>
      <c r="T350" s="5">
        <f t="shared" si="74"/>
        <v>5.948120495033201E-2</v>
      </c>
    </row>
    <row r="351" spans="1:47" x14ac:dyDescent="0.35">
      <c r="A351" s="5"/>
      <c r="B351" s="86">
        <f t="shared" si="75"/>
        <v>0</v>
      </c>
      <c r="C351" s="5">
        <v>6.0097989999999997E-2</v>
      </c>
      <c r="D351" s="86">
        <f t="shared" si="76"/>
        <v>1</v>
      </c>
      <c r="E351" s="5">
        <v>0.73109508000000001</v>
      </c>
      <c r="F351" s="86">
        <f t="shared" si="77"/>
        <v>1</v>
      </c>
      <c r="G351" s="86"/>
      <c r="H351" s="86"/>
      <c r="I351" s="5">
        <v>0.95736399999999999</v>
      </c>
      <c r="J351" s="86">
        <f t="shared" si="78"/>
        <v>1</v>
      </c>
      <c r="K351" s="5">
        <v>0.57700383</v>
      </c>
      <c r="L351" s="86">
        <f t="shared" si="79"/>
        <v>1</v>
      </c>
      <c r="M351" s="100">
        <v>0.99970416699999998</v>
      </c>
      <c r="N351" s="100"/>
      <c r="O351" s="100"/>
      <c r="P351" s="5">
        <v>0</v>
      </c>
      <c r="Q351" s="5">
        <f t="shared" si="72"/>
        <v>1</v>
      </c>
      <c r="R351" s="5">
        <f t="shared" si="73"/>
        <v>1</v>
      </c>
      <c r="S351" s="5"/>
      <c r="T351" s="5">
        <f t="shared" si="74"/>
        <v>0.6650530134</v>
      </c>
    </row>
    <row r="352" spans="1:47" x14ac:dyDescent="0.35">
      <c r="A352" s="5"/>
      <c r="B352" s="86">
        <f t="shared" si="75"/>
        <v>1</v>
      </c>
      <c r="C352" s="5">
        <v>0.97323970000000004</v>
      </c>
      <c r="D352" s="86">
        <f t="shared" si="76"/>
        <v>1</v>
      </c>
      <c r="E352" s="5">
        <v>0.64966458999999999</v>
      </c>
      <c r="F352" s="86">
        <f t="shared" si="77"/>
        <v>1</v>
      </c>
      <c r="G352" s="86"/>
      <c r="H352" s="86"/>
      <c r="I352" s="5">
        <v>0.90005380999999995</v>
      </c>
      <c r="J352" s="86">
        <f t="shared" si="78"/>
        <v>1</v>
      </c>
      <c r="K352" s="5">
        <v>0.70032035000000004</v>
      </c>
      <c r="L352" s="86">
        <f t="shared" si="79"/>
        <v>1</v>
      </c>
      <c r="M352" s="100">
        <v>0.99968087400000005</v>
      </c>
      <c r="N352" s="100"/>
      <c r="O352" s="100"/>
      <c r="P352" s="5">
        <v>1</v>
      </c>
      <c r="Q352" s="5">
        <f t="shared" si="72"/>
        <v>1</v>
      </c>
      <c r="R352" s="5">
        <f t="shared" si="73"/>
        <v>1</v>
      </c>
      <c r="S352" s="5"/>
      <c r="T352" s="5">
        <f t="shared" si="74"/>
        <v>0.84459186480000015</v>
      </c>
    </row>
    <row r="353" spans="1:25" x14ac:dyDescent="0.35">
      <c r="A353" s="5"/>
      <c r="B353" s="86">
        <f t="shared" si="75"/>
        <v>1</v>
      </c>
      <c r="C353" s="5">
        <v>0.94824695999999997</v>
      </c>
      <c r="D353" s="86">
        <f t="shared" si="76"/>
        <v>1</v>
      </c>
      <c r="E353" s="5">
        <v>0.99919133999999998</v>
      </c>
      <c r="F353" s="86">
        <f t="shared" si="77"/>
        <v>1</v>
      </c>
      <c r="G353" s="86"/>
      <c r="H353" s="86"/>
      <c r="I353" s="5">
        <v>0.97899780000000003</v>
      </c>
      <c r="J353" s="86">
        <f t="shared" si="78"/>
        <v>1</v>
      </c>
      <c r="K353" s="5">
        <v>0.85014710000000004</v>
      </c>
      <c r="L353" s="86">
        <f t="shared" si="79"/>
        <v>1</v>
      </c>
      <c r="M353" s="100">
        <v>0.97509943600000004</v>
      </c>
      <c r="N353" s="100"/>
      <c r="O353" s="100"/>
      <c r="P353" s="5">
        <v>1</v>
      </c>
      <c r="Q353" s="5">
        <f t="shared" si="72"/>
        <v>1</v>
      </c>
      <c r="R353" s="5">
        <f t="shared" si="73"/>
        <v>1</v>
      </c>
      <c r="S353" s="5"/>
      <c r="T353" s="5">
        <f t="shared" si="74"/>
        <v>0.95033652719999995</v>
      </c>
    </row>
    <row r="354" spans="1:25" x14ac:dyDescent="0.35">
      <c r="A354" s="5"/>
      <c r="B354" s="86">
        <f t="shared" si="75"/>
        <v>1</v>
      </c>
      <c r="C354" s="5">
        <v>0.97862464000000005</v>
      </c>
      <c r="D354" s="86">
        <f t="shared" si="76"/>
        <v>1</v>
      </c>
      <c r="E354" s="5">
        <v>0.65076325000000002</v>
      </c>
      <c r="F354" s="86">
        <f t="shared" si="77"/>
        <v>1</v>
      </c>
      <c r="G354" s="86"/>
      <c r="H354" s="86"/>
      <c r="I354" s="5">
        <v>0.88402672999999998</v>
      </c>
      <c r="J354" s="86">
        <f t="shared" si="78"/>
        <v>1</v>
      </c>
      <c r="K354" s="5">
        <v>0.66918451000000001</v>
      </c>
      <c r="L354" s="86">
        <f t="shared" si="79"/>
        <v>1</v>
      </c>
      <c r="M354" s="100">
        <v>0.999616587</v>
      </c>
      <c r="N354" s="100"/>
      <c r="O354" s="100"/>
      <c r="P354" s="5">
        <v>1</v>
      </c>
      <c r="Q354" s="5">
        <f t="shared" si="72"/>
        <v>1</v>
      </c>
      <c r="R354" s="5">
        <f t="shared" si="73"/>
        <v>1</v>
      </c>
      <c r="S354" s="5"/>
      <c r="T354" s="5">
        <f t="shared" si="74"/>
        <v>0.83644314340000003</v>
      </c>
    </row>
    <row r="355" spans="1:25" x14ac:dyDescent="0.35">
      <c r="A355" s="5"/>
      <c r="B355" s="86">
        <f t="shared" si="75"/>
        <v>1</v>
      </c>
      <c r="C355" s="5">
        <v>0.97806006999999995</v>
      </c>
      <c r="D355" s="86">
        <f t="shared" si="76"/>
        <v>1</v>
      </c>
      <c r="E355" s="5">
        <v>0.97960011000000002</v>
      </c>
      <c r="F355" s="86">
        <f t="shared" si="77"/>
        <v>1</v>
      </c>
      <c r="G355" s="86"/>
      <c r="H355" s="86"/>
      <c r="I355" s="5">
        <v>0.98882400000000004</v>
      </c>
      <c r="J355" s="86">
        <f t="shared" si="78"/>
        <v>1</v>
      </c>
      <c r="K355" s="5">
        <v>0.74125947999999997</v>
      </c>
      <c r="L355" s="86">
        <f t="shared" si="79"/>
        <v>1</v>
      </c>
      <c r="M355" s="100">
        <v>0.96520927199999995</v>
      </c>
      <c r="N355" s="100"/>
      <c r="O355" s="100"/>
      <c r="P355" s="5">
        <v>1</v>
      </c>
      <c r="Q355" s="5">
        <f t="shared" si="72"/>
        <v>1</v>
      </c>
      <c r="R355" s="5">
        <f t="shared" si="73"/>
        <v>1</v>
      </c>
      <c r="S355" s="5"/>
      <c r="T355" s="5">
        <f t="shared" si="74"/>
        <v>0.93059058639999992</v>
      </c>
    </row>
    <row r="356" spans="1:25" x14ac:dyDescent="0.35">
      <c r="A356" s="5"/>
      <c r="B356" s="86">
        <f t="shared" si="75"/>
        <v>1</v>
      </c>
      <c r="C356" s="5">
        <v>0.96509206000000003</v>
      </c>
      <c r="D356" s="86">
        <f t="shared" si="76"/>
        <v>1</v>
      </c>
      <c r="E356" s="5">
        <v>0.88257973000000001</v>
      </c>
      <c r="F356" s="86">
        <f t="shared" si="77"/>
        <v>1</v>
      </c>
      <c r="G356" s="86"/>
      <c r="H356" s="86"/>
      <c r="I356" s="5">
        <v>0.95611886999999995</v>
      </c>
      <c r="J356" s="86">
        <f t="shared" si="78"/>
        <v>1</v>
      </c>
      <c r="K356" s="5">
        <v>0.64439526000000003</v>
      </c>
      <c r="L356" s="86">
        <f t="shared" si="79"/>
        <v>1</v>
      </c>
      <c r="M356" s="100">
        <v>0.99996479299999996</v>
      </c>
      <c r="N356" s="100"/>
      <c r="O356" s="100"/>
      <c r="P356" s="5">
        <v>1</v>
      </c>
      <c r="Q356" s="5">
        <f t="shared" si="72"/>
        <v>1</v>
      </c>
      <c r="R356" s="5">
        <f t="shared" si="73"/>
        <v>1</v>
      </c>
      <c r="S356" s="5"/>
      <c r="T356" s="5">
        <f t="shared" si="74"/>
        <v>0.88963014260000006</v>
      </c>
    </row>
    <row r="357" spans="1:25" x14ac:dyDescent="0.35">
      <c r="A357" s="5"/>
      <c r="B357" s="86">
        <f t="shared" si="75"/>
        <v>1</v>
      </c>
      <c r="C357" s="5">
        <v>0.97769713000000003</v>
      </c>
      <c r="D357" s="86">
        <f t="shared" si="76"/>
        <v>1</v>
      </c>
      <c r="E357" s="5">
        <v>0.99387614999999996</v>
      </c>
      <c r="F357" s="86">
        <f t="shared" si="77"/>
        <v>1</v>
      </c>
      <c r="G357" s="86"/>
      <c r="H357" s="86"/>
      <c r="I357" s="5">
        <v>0.97707451999999995</v>
      </c>
      <c r="J357" s="86">
        <f t="shared" si="78"/>
        <v>1</v>
      </c>
      <c r="K357" s="5">
        <v>0.64085367999999998</v>
      </c>
      <c r="L357" s="86">
        <f t="shared" si="79"/>
        <v>1</v>
      </c>
      <c r="M357" s="100">
        <v>0.99971534500000003</v>
      </c>
      <c r="N357" s="100"/>
      <c r="O357" s="100"/>
      <c r="P357" s="5">
        <v>1</v>
      </c>
      <c r="Q357" s="5">
        <f t="shared" si="72"/>
        <v>1</v>
      </c>
      <c r="R357" s="5">
        <f t="shared" si="73"/>
        <v>1</v>
      </c>
      <c r="S357" s="5"/>
      <c r="T357" s="5">
        <f t="shared" si="74"/>
        <v>0.91784336500000008</v>
      </c>
    </row>
    <row r="358" spans="1:25" x14ac:dyDescent="0.35">
      <c r="A358" s="5"/>
      <c r="B358" s="86">
        <f t="shared" si="75"/>
        <v>1</v>
      </c>
      <c r="C358" s="5">
        <v>0.86776770000000003</v>
      </c>
      <c r="D358" s="86">
        <f t="shared" si="76"/>
        <v>1</v>
      </c>
      <c r="E358" s="5">
        <v>0.99222153000000002</v>
      </c>
      <c r="F358" s="86">
        <f t="shared" si="77"/>
        <v>1</v>
      </c>
      <c r="G358" s="86"/>
      <c r="H358" s="86"/>
      <c r="I358" s="5">
        <v>0.98644109999999996</v>
      </c>
      <c r="J358" s="86">
        <f t="shared" si="78"/>
        <v>1</v>
      </c>
      <c r="K358" s="5">
        <v>0.92737725000000004</v>
      </c>
      <c r="L358" s="86">
        <f t="shared" si="79"/>
        <v>1</v>
      </c>
      <c r="M358" s="100">
        <v>0.99999320899999999</v>
      </c>
      <c r="N358" s="100"/>
      <c r="O358" s="100"/>
      <c r="P358" s="5">
        <v>1</v>
      </c>
      <c r="Q358" s="5">
        <f t="shared" si="72"/>
        <v>1</v>
      </c>
      <c r="R358" s="5">
        <f t="shared" si="73"/>
        <v>1</v>
      </c>
      <c r="S358" s="5"/>
      <c r="T358" s="5">
        <f t="shared" si="74"/>
        <v>0.95476015780000001</v>
      </c>
    </row>
    <row r="359" spans="1:25" x14ac:dyDescent="0.35">
      <c r="A359" s="5"/>
      <c r="B359" s="86">
        <f t="shared" si="75"/>
        <v>1</v>
      </c>
      <c r="C359" s="5">
        <v>0.77932405000000005</v>
      </c>
      <c r="D359" s="86">
        <f t="shared" si="76"/>
        <v>1</v>
      </c>
      <c r="E359" s="5">
        <v>0.94663235000000001</v>
      </c>
      <c r="F359" s="86">
        <f t="shared" si="77"/>
        <v>1</v>
      </c>
      <c r="G359" s="86"/>
      <c r="H359" s="86"/>
      <c r="I359" s="5">
        <v>0.96801519999999996</v>
      </c>
      <c r="J359" s="86">
        <f t="shared" si="78"/>
        <v>1</v>
      </c>
      <c r="K359" s="5">
        <v>0.92003309</v>
      </c>
      <c r="L359" s="86">
        <f t="shared" si="79"/>
        <v>1</v>
      </c>
      <c r="M359" s="100">
        <v>0.99999723399999996</v>
      </c>
      <c r="N359" s="100"/>
      <c r="O359" s="100"/>
      <c r="P359" s="5">
        <v>0</v>
      </c>
      <c r="Q359" s="5">
        <f t="shared" si="72"/>
        <v>1</v>
      </c>
      <c r="R359" s="5">
        <f t="shared" si="73"/>
        <v>1</v>
      </c>
      <c r="S359" s="5"/>
      <c r="T359" s="5">
        <f t="shared" si="74"/>
        <v>0.92280038480000004</v>
      </c>
    </row>
    <row r="360" spans="1:25" x14ac:dyDescent="0.35">
      <c r="A360" s="5"/>
      <c r="B360" s="86">
        <f t="shared" si="75"/>
        <v>1</v>
      </c>
      <c r="C360" s="5">
        <v>0.96286863</v>
      </c>
      <c r="D360" s="86">
        <f t="shared" si="76"/>
        <v>1</v>
      </c>
      <c r="E360" s="5">
        <v>0.99997358999999997</v>
      </c>
      <c r="F360" s="86">
        <f t="shared" si="77"/>
        <v>1</v>
      </c>
      <c r="G360" s="86"/>
      <c r="H360" s="86"/>
      <c r="I360" s="5">
        <v>0.97545554999999995</v>
      </c>
      <c r="J360" s="86">
        <f t="shared" si="78"/>
        <v>1</v>
      </c>
      <c r="K360" s="5">
        <v>0.79004302999999998</v>
      </c>
      <c r="L360" s="86">
        <f t="shared" si="79"/>
        <v>1</v>
      </c>
      <c r="M360" s="100">
        <v>0.99999996000000002</v>
      </c>
      <c r="N360" s="100"/>
      <c r="O360" s="100"/>
      <c r="P360" s="5">
        <v>1</v>
      </c>
      <c r="Q360" s="5">
        <f t="shared" si="72"/>
        <v>1</v>
      </c>
      <c r="R360" s="5">
        <f t="shared" si="73"/>
        <v>1</v>
      </c>
      <c r="S360" s="5"/>
      <c r="T360" s="5">
        <f t="shared" si="74"/>
        <v>0.94566815199999998</v>
      </c>
    </row>
    <row r="361" spans="1:25" x14ac:dyDescent="0.35">
      <c r="A361" s="5"/>
      <c r="B361" s="86">
        <f t="shared" si="75"/>
        <v>1</v>
      </c>
      <c r="C361" s="5">
        <v>0.96911329999999996</v>
      </c>
      <c r="D361" s="86">
        <f t="shared" si="76"/>
        <v>1</v>
      </c>
      <c r="E361" s="5">
        <v>0.95146726999999998</v>
      </c>
      <c r="F361" s="86">
        <f t="shared" si="77"/>
        <v>1</v>
      </c>
      <c r="G361" s="86"/>
      <c r="H361" s="86"/>
      <c r="I361" s="5">
        <v>0.97704659999999999</v>
      </c>
      <c r="J361" s="86">
        <f t="shared" si="78"/>
        <v>1</v>
      </c>
      <c r="K361" s="5">
        <v>0.76554115</v>
      </c>
      <c r="L361" s="86">
        <f t="shared" si="79"/>
        <v>1</v>
      </c>
      <c r="M361" s="100">
        <v>0.99993674300000002</v>
      </c>
      <c r="N361" s="100"/>
      <c r="O361" s="100"/>
      <c r="P361" s="5">
        <v>1</v>
      </c>
      <c r="Q361" s="5">
        <f t="shared" si="72"/>
        <v>1</v>
      </c>
      <c r="R361" s="5">
        <f t="shared" si="73"/>
        <v>1</v>
      </c>
      <c r="S361" s="5"/>
      <c r="T361" s="5">
        <f t="shared" si="74"/>
        <v>0.93262101259999997</v>
      </c>
    </row>
    <row r="362" spans="1:25" x14ac:dyDescent="0.35">
      <c r="A362" s="5"/>
      <c r="B362" s="86">
        <f t="shared" si="75"/>
        <v>1</v>
      </c>
      <c r="C362" s="5">
        <v>0.92610110000000001</v>
      </c>
      <c r="D362" s="86">
        <f t="shared" si="76"/>
        <v>1</v>
      </c>
      <c r="E362" s="5">
        <v>0.99986955</v>
      </c>
      <c r="F362" s="86">
        <f t="shared" si="77"/>
        <v>1</v>
      </c>
      <c r="G362" s="86"/>
      <c r="H362" s="86"/>
      <c r="I362" s="5">
        <v>0.97260809999999998</v>
      </c>
      <c r="J362" s="86">
        <f t="shared" si="78"/>
        <v>1</v>
      </c>
      <c r="K362" s="5">
        <v>0.88788781000000006</v>
      </c>
      <c r="L362" s="86">
        <f t="shared" si="79"/>
        <v>1</v>
      </c>
      <c r="M362" s="100">
        <v>0.99999848099999999</v>
      </c>
      <c r="N362" s="100"/>
      <c r="O362" s="100"/>
      <c r="P362" s="5">
        <v>1</v>
      </c>
      <c r="Q362" s="5">
        <f t="shared" si="72"/>
        <v>1</v>
      </c>
      <c r="R362" s="5">
        <f t="shared" si="73"/>
        <v>1</v>
      </c>
      <c r="S362" s="5"/>
      <c r="T362" s="5">
        <f t="shared" si="74"/>
        <v>0.95729300819999996</v>
      </c>
    </row>
    <row r="363" spans="1:25" x14ac:dyDescent="0.35">
      <c r="A363" s="5"/>
      <c r="B363" s="86">
        <f t="shared" si="75"/>
        <v>1</v>
      </c>
      <c r="C363" s="5">
        <v>0.95660369999999995</v>
      </c>
      <c r="D363" s="86">
        <f t="shared" si="76"/>
        <v>1</v>
      </c>
      <c r="E363" s="5">
        <v>0.63201112000000004</v>
      </c>
      <c r="F363" s="86">
        <f t="shared" si="77"/>
        <v>0</v>
      </c>
      <c r="G363" s="86"/>
      <c r="H363" s="86"/>
      <c r="I363" s="5">
        <v>0.43763204999999999</v>
      </c>
      <c r="J363" s="86">
        <f t="shared" si="78"/>
        <v>0</v>
      </c>
      <c r="K363" s="5">
        <v>0.44444410000000001</v>
      </c>
      <c r="L363" s="86">
        <f t="shared" si="79"/>
        <v>1</v>
      </c>
      <c r="M363" s="100">
        <v>0.99994281399999996</v>
      </c>
      <c r="N363" s="100"/>
      <c r="O363" s="100"/>
      <c r="P363" s="5">
        <v>0</v>
      </c>
      <c r="Q363" s="5">
        <f t="shared" si="72"/>
        <v>1</v>
      </c>
      <c r="R363" s="5">
        <f t="shared" si="73"/>
        <v>1</v>
      </c>
      <c r="S363" s="5"/>
      <c r="T363" s="5">
        <f t="shared" si="74"/>
        <v>0.69412675680000002</v>
      </c>
    </row>
    <row r="364" spans="1:25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5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5" x14ac:dyDescent="0.35">
      <c r="A366" s="5" t="s">
        <v>116</v>
      </c>
      <c r="B366" s="86">
        <f>IF(C366&gt;0.5,1,0)</f>
        <v>0</v>
      </c>
      <c r="C366" s="5">
        <v>3.8748230000000002E-2</v>
      </c>
      <c r="D366" s="86">
        <f>IF(E366&gt;0.5,1,0)</f>
        <v>0</v>
      </c>
      <c r="E366" s="100">
        <v>0.26958665900000001</v>
      </c>
      <c r="F366" s="86">
        <f>IF(I366&gt;0.5,1,0)</f>
        <v>1</v>
      </c>
      <c r="G366" s="86"/>
      <c r="H366" s="86"/>
      <c r="I366" s="100">
        <v>0.60824773399999998</v>
      </c>
      <c r="J366" s="86">
        <f>IF(K366&gt;0.5,1,0)</f>
        <v>1</v>
      </c>
      <c r="K366" s="5">
        <v>0.86195739000000005</v>
      </c>
      <c r="L366" s="86">
        <f>IF(M366&gt;0.5,1,0)</f>
        <v>1</v>
      </c>
      <c r="M366" s="5">
        <v>0.92228739000000004</v>
      </c>
      <c r="N366" s="5"/>
      <c r="O366" s="5"/>
      <c r="P366" s="5">
        <v>1</v>
      </c>
      <c r="Q366" s="5">
        <f t="shared" ref="Q366:Q386" si="80">_xlfn.MODE.SNGL(B366,D366,F366,J366,L366)</f>
        <v>1</v>
      </c>
      <c r="R366" s="5">
        <f t="shared" ref="R366:R386" si="81">IF((C366+E366+I366+K366+M366)/5&gt;0.5,1,0)</f>
        <v>1</v>
      </c>
      <c r="S366" s="5"/>
      <c r="T366" s="5">
        <f t="shared" ref="T366:T386" si="82">(C366+E366+I366+K366+M366)/5</f>
        <v>0.54016548060000003</v>
      </c>
      <c r="Y366" s="92" t="s">
        <v>117</v>
      </c>
    </row>
    <row r="367" spans="1:25" x14ac:dyDescent="0.35">
      <c r="A367" s="5"/>
      <c r="B367" s="86">
        <f>IF(C367&gt;0.5,1,0)</f>
        <v>1</v>
      </c>
      <c r="C367" s="5">
        <v>0.97817810000000005</v>
      </c>
      <c r="D367" s="86">
        <f>IF(E367&gt;0.5,1,0)</f>
        <v>1</v>
      </c>
      <c r="E367" s="100">
        <v>0.99999999799999995</v>
      </c>
      <c r="F367" s="86">
        <f>IF(I367&gt;0.5,1,0)</f>
        <v>1</v>
      </c>
      <c r="G367" s="86"/>
      <c r="H367" s="86"/>
      <c r="I367" s="100">
        <v>0.99999990299999997</v>
      </c>
      <c r="J367" s="86">
        <f>IF(K367&gt;0.5,1,0)</f>
        <v>1</v>
      </c>
      <c r="K367" s="5">
        <v>0.97589329999999996</v>
      </c>
      <c r="L367" s="86">
        <f>IF(M367&gt;0.5,1,0)</f>
        <v>1</v>
      </c>
      <c r="M367" s="5">
        <v>0.98792405000000005</v>
      </c>
      <c r="N367" s="5"/>
      <c r="O367" s="5"/>
      <c r="P367" s="5">
        <v>1</v>
      </c>
      <c r="Q367" s="5">
        <f t="shared" si="80"/>
        <v>1</v>
      </c>
      <c r="R367" s="5">
        <f t="shared" si="81"/>
        <v>1</v>
      </c>
      <c r="S367" s="5"/>
      <c r="T367" s="5">
        <f t="shared" si="82"/>
        <v>0.98839907020000006</v>
      </c>
    </row>
    <row r="368" spans="1:25" x14ac:dyDescent="0.35">
      <c r="A368" s="5"/>
      <c r="B368" s="86">
        <f>IF(C368&gt;0.5,1,0)</f>
        <v>1</v>
      </c>
      <c r="C368" s="5">
        <v>0.69070500000000001</v>
      </c>
      <c r="D368" s="86">
        <f>IF(E368&gt;0.5,1,0)</f>
        <v>0</v>
      </c>
      <c r="E368" s="100">
        <v>6.7576051999999998E-2</v>
      </c>
      <c r="F368" s="86">
        <f>IF(I368&gt;0.5,1,0)</f>
        <v>0</v>
      </c>
      <c r="G368" s="86"/>
      <c r="H368" s="86"/>
      <c r="I368" s="100">
        <v>4.2440854899999998E-2</v>
      </c>
      <c r="J368" s="86">
        <f>IF(K368&gt;0.5,1,0)</f>
        <v>0</v>
      </c>
      <c r="K368" s="5">
        <v>0.31482037000000002</v>
      </c>
      <c r="L368" s="86">
        <f>IF(M368&gt;0.5,1,0)</f>
        <v>0</v>
      </c>
      <c r="M368" s="5">
        <v>8.48521E-2</v>
      </c>
      <c r="N368" s="5"/>
      <c r="O368" s="5"/>
      <c r="P368" s="5">
        <v>0</v>
      </c>
      <c r="Q368" s="5">
        <f t="shared" si="80"/>
        <v>0</v>
      </c>
      <c r="R368" s="5">
        <f t="shared" si="81"/>
        <v>0</v>
      </c>
      <c r="S368" s="5"/>
      <c r="T368" s="5">
        <f t="shared" si="82"/>
        <v>0.24007887538</v>
      </c>
    </row>
    <row r="369" spans="1:20" x14ac:dyDescent="0.35">
      <c r="A369" s="5"/>
      <c r="B369" s="86">
        <f t="shared" ref="B369:B386" si="83">IF(C369&gt;0.5,1,0)</f>
        <v>1</v>
      </c>
      <c r="C369" s="5">
        <v>0.97868686999999999</v>
      </c>
      <c r="D369" s="86">
        <f t="shared" ref="D369:D386" si="84">IF(E369&gt;0.5,1,0)</f>
        <v>1</v>
      </c>
      <c r="E369" s="100">
        <v>0.990469504</v>
      </c>
      <c r="F369" s="86">
        <f t="shared" ref="F369:F386" si="85">IF(I369&gt;0.5,1,0)</f>
        <v>1</v>
      </c>
      <c r="G369" s="86"/>
      <c r="H369" s="86"/>
      <c r="I369" s="100">
        <v>0.99134379299999997</v>
      </c>
      <c r="J369" s="86">
        <f t="shared" ref="J369:J386" si="86">IF(K369&gt;0.5,1,0)</f>
        <v>1</v>
      </c>
      <c r="K369" s="5">
        <v>0.83104226999999997</v>
      </c>
      <c r="L369" s="86">
        <f t="shared" ref="L369:L386" si="87">IF(M369&gt;0.5,1,0)</f>
        <v>1</v>
      </c>
      <c r="M369" s="5">
        <v>0.82815731000000004</v>
      </c>
      <c r="N369" s="5"/>
      <c r="O369" s="5"/>
      <c r="P369" s="5">
        <v>1</v>
      </c>
      <c r="Q369" s="5">
        <f t="shared" si="80"/>
        <v>1</v>
      </c>
      <c r="R369" s="5">
        <f t="shared" si="81"/>
        <v>1</v>
      </c>
      <c r="S369" s="5"/>
      <c r="T369" s="5">
        <f t="shared" si="82"/>
        <v>0.92393994940000002</v>
      </c>
    </row>
    <row r="370" spans="1:20" x14ac:dyDescent="0.35">
      <c r="A370" s="5"/>
      <c r="B370" s="86">
        <f t="shared" si="83"/>
        <v>1</v>
      </c>
      <c r="C370" s="5">
        <v>0.96333100000000005</v>
      </c>
      <c r="D370" s="86">
        <f t="shared" si="84"/>
        <v>1</v>
      </c>
      <c r="E370" s="100">
        <v>0.99899457000000003</v>
      </c>
      <c r="F370" s="86">
        <f t="shared" si="85"/>
        <v>1</v>
      </c>
      <c r="G370" s="86"/>
      <c r="H370" s="86"/>
      <c r="I370" s="100">
        <v>0.99999990599999999</v>
      </c>
      <c r="J370" s="86">
        <f t="shared" si="86"/>
        <v>1</v>
      </c>
      <c r="K370" s="5">
        <v>0.75679304000000003</v>
      </c>
      <c r="L370" s="86">
        <f t="shared" si="87"/>
        <v>1</v>
      </c>
      <c r="M370" s="5">
        <v>0.96106559000000003</v>
      </c>
      <c r="N370" s="5"/>
      <c r="O370" s="5"/>
      <c r="P370" s="5">
        <v>1</v>
      </c>
      <c r="Q370" s="5">
        <f t="shared" si="80"/>
        <v>1</v>
      </c>
      <c r="R370" s="5">
        <f t="shared" si="81"/>
        <v>1</v>
      </c>
      <c r="S370" s="5"/>
      <c r="T370" s="5">
        <f t="shared" si="82"/>
        <v>0.93603682120000009</v>
      </c>
    </row>
    <row r="371" spans="1:20" x14ac:dyDescent="0.35">
      <c r="A371" s="5"/>
      <c r="B371" s="86">
        <f t="shared" si="83"/>
        <v>1</v>
      </c>
      <c r="C371" s="5">
        <v>0.97217330000000002</v>
      </c>
      <c r="D371" s="86">
        <f t="shared" si="84"/>
        <v>1</v>
      </c>
      <c r="E371" s="100">
        <v>0.65393255900000002</v>
      </c>
      <c r="F371" s="86">
        <f t="shared" si="85"/>
        <v>1</v>
      </c>
      <c r="G371" s="86"/>
      <c r="H371" s="86"/>
      <c r="I371" s="100">
        <v>0.99745007399999996</v>
      </c>
      <c r="J371" s="86">
        <f t="shared" si="86"/>
        <v>1</v>
      </c>
      <c r="K371" s="5">
        <v>0.85228245999999996</v>
      </c>
      <c r="L371" s="86">
        <f t="shared" si="87"/>
        <v>1</v>
      </c>
      <c r="M371" s="5">
        <v>0.94512894999999997</v>
      </c>
      <c r="N371" s="5"/>
      <c r="O371" s="5"/>
      <c r="P371" s="5">
        <v>1</v>
      </c>
      <c r="Q371" s="5">
        <f t="shared" si="80"/>
        <v>1</v>
      </c>
      <c r="R371" s="5">
        <f t="shared" si="81"/>
        <v>1</v>
      </c>
      <c r="S371" s="5"/>
      <c r="T371" s="5">
        <f t="shared" si="82"/>
        <v>0.88419346860000003</v>
      </c>
    </row>
    <row r="372" spans="1:20" x14ac:dyDescent="0.35">
      <c r="A372" s="5"/>
      <c r="B372" s="86">
        <f t="shared" si="83"/>
        <v>0</v>
      </c>
      <c r="C372" s="5">
        <v>7.5132249999999998E-2</v>
      </c>
      <c r="D372" s="86">
        <f t="shared" si="84"/>
        <v>1</v>
      </c>
      <c r="E372" s="100">
        <v>0.59752205999999997</v>
      </c>
      <c r="F372" s="86">
        <f t="shared" si="85"/>
        <v>1</v>
      </c>
      <c r="G372" s="86"/>
      <c r="H372" s="86"/>
      <c r="I372" s="100">
        <v>0.95843923399999997</v>
      </c>
      <c r="J372" s="86">
        <f t="shared" si="86"/>
        <v>0</v>
      </c>
      <c r="K372" s="5">
        <v>0.44530839</v>
      </c>
      <c r="L372" s="86">
        <f t="shared" si="87"/>
        <v>1</v>
      </c>
      <c r="M372" s="5">
        <v>0.80793665999999997</v>
      </c>
      <c r="N372" s="5"/>
      <c r="O372" s="5"/>
      <c r="P372" s="5">
        <v>1</v>
      </c>
      <c r="Q372" s="5">
        <f t="shared" si="80"/>
        <v>1</v>
      </c>
      <c r="R372" s="5">
        <f t="shared" si="81"/>
        <v>1</v>
      </c>
      <c r="S372" s="5"/>
      <c r="T372" s="5">
        <f t="shared" si="82"/>
        <v>0.57686771879999998</v>
      </c>
    </row>
    <row r="373" spans="1:20" x14ac:dyDescent="0.35">
      <c r="A373" s="5"/>
      <c r="B373" s="86">
        <f t="shared" si="83"/>
        <v>0</v>
      </c>
      <c r="C373" s="5">
        <v>0.11341406</v>
      </c>
      <c r="D373" s="86">
        <f t="shared" si="84"/>
        <v>0</v>
      </c>
      <c r="E373" s="100">
        <v>5.8244489400000002E-2</v>
      </c>
      <c r="F373" s="86">
        <f t="shared" si="85"/>
        <v>0</v>
      </c>
      <c r="G373" s="86"/>
      <c r="H373" s="86"/>
      <c r="I373" s="100">
        <v>6.4874161799999996E-2</v>
      </c>
      <c r="J373" s="86">
        <f t="shared" si="86"/>
        <v>0</v>
      </c>
      <c r="K373" s="5">
        <v>0.33076965000000003</v>
      </c>
      <c r="L373" s="86">
        <f t="shared" si="87"/>
        <v>0</v>
      </c>
      <c r="M373" s="5">
        <v>0.29980338000000001</v>
      </c>
      <c r="N373" s="5"/>
      <c r="O373" s="5"/>
      <c r="P373" s="5">
        <v>0</v>
      </c>
      <c r="Q373" s="5">
        <f t="shared" si="80"/>
        <v>0</v>
      </c>
      <c r="R373" s="5">
        <f t="shared" si="81"/>
        <v>0</v>
      </c>
      <c r="S373" s="5"/>
      <c r="T373" s="5">
        <f t="shared" si="82"/>
        <v>0.17342114824000002</v>
      </c>
    </row>
    <row r="374" spans="1:20" x14ac:dyDescent="0.35">
      <c r="A374" s="5"/>
      <c r="B374" s="86">
        <f t="shared" si="83"/>
        <v>1</v>
      </c>
      <c r="C374" s="5">
        <v>0.96173649999999999</v>
      </c>
      <c r="D374" s="86">
        <f t="shared" si="84"/>
        <v>1</v>
      </c>
      <c r="E374" s="100">
        <v>0.97348983200000005</v>
      </c>
      <c r="F374" s="86">
        <f t="shared" si="85"/>
        <v>1</v>
      </c>
      <c r="G374" s="86"/>
      <c r="H374" s="86"/>
      <c r="I374" s="100">
        <v>0.99075172</v>
      </c>
      <c r="J374" s="86">
        <f t="shared" si="86"/>
        <v>1</v>
      </c>
      <c r="K374" s="5">
        <v>0.83879053999999997</v>
      </c>
      <c r="L374" s="86">
        <f t="shared" si="87"/>
        <v>1</v>
      </c>
      <c r="M374" s="5">
        <v>0.86983186000000001</v>
      </c>
      <c r="N374" s="5"/>
      <c r="O374" s="5"/>
      <c r="P374" s="5">
        <v>1</v>
      </c>
      <c r="Q374" s="5">
        <f t="shared" si="80"/>
        <v>1</v>
      </c>
      <c r="R374" s="5">
        <f t="shared" si="81"/>
        <v>1</v>
      </c>
      <c r="S374" s="5"/>
      <c r="T374" s="5">
        <f t="shared" si="82"/>
        <v>0.92692009040000001</v>
      </c>
    </row>
    <row r="375" spans="1:20" x14ac:dyDescent="0.35">
      <c r="A375" s="5"/>
      <c r="B375" s="86">
        <f t="shared" si="83"/>
        <v>0</v>
      </c>
      <c r="C375" s="5">
        <v>2.786566E-2</v>
      </c>
      <c r="D375" s="86">
        <f t="shared" si="84"/>
        <v>0</v>
      </c>
      <c r="E375" s="100">
        <v>8.1780041099999997E-5</v>
      </c>
      <c r="F375" s="86">
        <f t="shared" si="85"/>
        <v>0</v>
      </c>
      <c r="G375" s="86"/>
      <c r="H375" s="86"/>
      <c r="I375" s="100">
        <v>9.1010487299999999E-4</v>
      </c>
      <c r="J375" s="86">
        <f t="shared" si="86"/>
        <v>0</v>
      </c>
      <c r="K375" s="5">
        <v>0.12040307</v>
      </c>
      <c r="L375" s="86">
        <f t="shared" si="87"/>
        <v>0</v>
      </c>
      <c r="M375" s="5">
        <v>4.3113739999999998E-2</v>
      </c>
      <c r="N375" s="5"/>
      <c r="O375" s="5"/>
      <c r="P375" s="5">
        <v>1</v>
      </c>
      <c r="Q375" s="5">
        <f t="shared" si="80"/>
        <v>0</v>
      </c>
      <c r="R375" s="5">
        <f t="shared" si="81"/>
        <v>0</v>
      </c>
      <c r="S375" s="5"/>
      <c r="T375" s="5">
        <f t="shared" si="82"/>
        <v>3.847487098282E-2</v>
      </c>
    </row>
    <row r="376" spans="1:20" x14ac:dyDescent="0.35">
      <c r="A376" s="5"/>
      <c r="B376" s="86">
        <f t="shared" si="83"/>
        <v>1</v>
      </c>
      <c r="C376" s="5">
        <v>0.96436670000000002</v>
      </c>
      <c r="D376" s="86">
        <f t="shared" si="84"/>
        <v>1</v>
      </c>
      <c r="E376" s="100">
        <v>0.99998593700000005</v>
      </c>
      <c r="F376" s="86">
        <f t="shared" si="85"/>
        <v>1</v>
      </c>
      <c r="G376" s="86"/>
      <c r="H376" s="86"/>
      <c r="I376" s="100">
        <v>0.96819181799999998</v>
      </c>
      <c r="J376" s="86">
        <f t="shared" si="86"/>
        <v>1</v>
      </c>
      <c r="K376" s="5">
        <v>0.73214986000000004</v>
      </c>
      <c r="L376" s="86">
        <f t="shared" si="87"/>
        <v>1</v>
      </c>
      <c r="M376" s="5">
        <v>0.7606193</v>
      </c>
      <c r="N376" s="5"/>
      <c r="O376" s="5"/>
      <c r="P376" s="5">
        <v>1</v>
      </c>
      <c r="Q376" s="5">
        <f t="shared" si="80"/>
        <v>1</v>
      </c>
      <c r="R376" s="5">
        <f t="shared" si="81"/>
        <v>1</v>
      </c>
      <c r="S376" s="5"/>
      <c r="T376" s="5">
        <f t="shared" si="82"/>
        <v>0.88506272300000011</v>
      </c>
    </row>
    <row r="377" spans="1:20" x14ac:dyDescent="0.35">
      <c r="A377" s="5"/>
      <c r="B377" s="86">
        <f t="shared" si="83"/>
        <v>0</v>
      </c>
      <c r="C377" s="5">
        <v>2.9860169999999998E-2</v>
      </c>
      <c r="D377" s="86">
        <f t="shared" si="84"/>
        <v>0</v>
      </c>
      <c r="E377" s="100">
        <v>3.9438117099999998E-4</v>
      </c>
      <c r="F377" s="86">
        <f t="shared" si="85"/>
        <v>0</v>
      </c>
      <c r="G377" s="86"/>
      <c r="H377" s="86"/>
      <c r="I377" s="100">
        <v>2.6090758299999999E-2</v>
      </c>
      <c r="J377" s="86">
        <f t="shared" si="86"/>
        <v>0</v>
      </c>
      <c r="K377" s="5">
        <v>0.18616996</v>
      </c>
      <c r="L377" s="86">
        <f t="shared" si="87"/>
        <v>0</v>
      </c>
      <c r="M377" s="5">
        <v>5.795865E-2</v>
      </c>
      <c r="N377" s="5"/>
      <c r="O377" s="5"/>
      <c r="P377" s="5">
        <v>0</v>
      </c>
      <c r="Q377" s="5">
        <f t="shared" si="80"/>
        <v>0</v>
      </c>
      <c r="R377" s="5">
        <f t="shared" si="81"/>
        <v>0</v>
      </c>
      <c r="S377" s="5"/>
      <c r="T377" s="5">
        <f t="shared" si="82"/>
        <v>6.0094783894199998E-2</v>
      </c>
    </row>
    <row r="378" spans="1:20" x14ac:dyDescent="0.35">
      <c r="A378" s="5"/>
      <c r="B378" s="86">
        <f t="shared" si="83"/>
        <v>1</v>
      </c>
      <c r="C378" s="5">
        <v>0.97877013999999996</v>
      </c>
      <c r="D378" s="86">
        <f t="shared" si="84"/>
        <v>1</v>
      </c>
      <c r="E378" s="100">
        <v>0.99999976700000004</v>
      </c>
      <c r="F378" s="86">
        <f t="shared" si="85"/>
        <v>1</v>
      </c>
      <c r="G378" s="86"/>
      <c r="H378" s="86"/>
      <c r="I378" s="100">
        <v>0.99999999799999995</v>
      </c>
      <c r="J378" s="86">
        <f t="shared" si="86"/>
        <v>1</v>
      </c>
      <c r="K378" s="5">
        <v>0.95551277000000001</v>
      </c>
      <c r="L378" s="86">
        <f t="shared" si="87"/>
        <v>1</v>
      </c>
      <c r="M378" s="5">
        <v>0.98962035000000004</v>
      </c>
      <c r="N378" s="5"/>
      <c r="O378" s="5"/>
      <c r="P378" s="5">
        <v>0</v>
      </c>
      <c r="Q378" s="5">
        <f t="shared" si="80"/>
        <v>1</v>
      </c>
      <c r="R378" s="5">
        <f t="shared" si="81"/>
        <v>1</v>
      </c>
      <c r="S378" s="5"/>
      <c r="T378" s="5">
        <f t="shared" si="82"/>
        <v>0.98478060499999986</v>
      </c>
    </row>
    <row r="379" spans="1:20" x14ac:dyDescent="0.35">
      <c r="A379" s="5"/>
      <c r="B379" s="86">
        <f t="shared" si="83"/>
        <v>1</v>
      </c>
      <c r="C379" s="5">
        <v>0.96778684999999998</v>
      </c>
      <c r="D379" s="86">
        <f t="shared" si="84"/>
        <v>1</v>
      </c>
      <c r="E379" s="100">
        <v>0.58930755800000001</v>
      </c>
      <c r="F379" s="86">
        <f t="shared" si="85"/>
        <v>1</v>
      </c>
      <c r="G379" s="86"/>
      <c r="H379" s="86"/>
      <c r="I379" s="100">
        <v>0.98538121199999995</v>
      </c>
      <c r="J379" s="86">
        <f t="shared" si="86"/>
        <v>1</v>
      </c>
      <c r="K379" s="5">
        <v>0.83307750000000003</v>
      </c>
      <c r="L379" s="86">
        <f t="shared" si="87"/>
        <v>1</v>
      </c>
      <c r="M379" s="5">
        <v>0.95722251000000003</v>
      </c>
      <c r="N379" s="5"/>
      <c r="O379" s="5"/>
      <c r="P379" s="5">
        <v>1</v>
      </c>
      <c r="Q379" s="5">
        <f t="shared" si="80"/>
        <v>1</v>
      </c>
      <c r="R379" s="5">
        <f t="shared" si="81"/>
        <v>1</v>
      </c>
      <c r="S379" s="5"/>
      <c r="T379" s="5">
        <f t="shared" si="82"/>
        <v>0.86655512599999995</v>
      </c>
    </row>
    <row r="380" spans="1:20" x14ac:dyDescent="0.35">
      <c r="A380" s="5"/>
      <c r="B380" s="86">
        <f t="shared" si="83"/>
        <v>0</v>
      </c>
      <c r="C380" s="5">
        <v>4.1798630000000003E-2</v>
      </c>
      <c r="D380" s="86">
        <f t="shared" si="84"/>
        <v>0</v>
      </c>
      <c r="E380" s="100">
        <v>0.40361708200000002</v>
      </c>
      <c r="F380" s="86">
        <f t="shared" si="85"/>
        <v>1</v>
      </c>
      <c r="G380" s="86"/>
      <c r="H380" s="86"/>
      <c r="I380" s="100">
        <v>0.75311325500000004</v>
      </c>
      <c r="J380" s="86">
        <f t="shared" si="86"/>
        <v>0</v>
      </c>
      <c r="K380" s="5">
        <v>0.49346225999999999</v>
      </c>
      <c r="L380" s="86">
        <f t="shared" si="87"/>
        <v>0</v>
      </c>
      <c r="M380" s="5">
        <v>7.0024489999999995E-2</v>
      </c>
      <c r="N380" s="5"/>
      <c r="O380" s="5"/>
      <c r="P380" s="5">
        <v>0</v>
      </c>
      <c r="Q380" s="5">
        <f t="shared" si="80"/>
        <v>0</v>
      </c>
      <c r="R380" s="5">
        <f t="shared" si="81"/>
        <v>0</v>
      </c>
      <c r="S380" s="5"/>
      <c r="T380" s="5">
        <f t="shared" si="82"/>
        <v>0.35240314340000001</v>
      </c>
    </row>
    <row r="381" spans="1:20" x14ac:dyDescent="0.35">
      <c r="A381" s="5"/>
      <c r="B381" s="86">
        <f t="shared" si="83"/>
        <v>0</v>
      </c>
      <c r="C381" s="5">
        <v>8.364241E-2</v>
      </c>
      <c r="D381" s="86">
        <f t="shared" si="84"/>
        <v>0</v>
      </c>
      <c r="E381" s="100">
        <v>1.7714840500000001E-3</v>
      </c>
      <c r="F381" s="86">
        <f t="shared" si="85"/>
        <v>0</v>
      </c>
      <c r="G381" s="86"/>
      <c r="H381" s="86"/>
      <c r="I381" s="100">
        <v>0.32947634399999998</v>
      </c>
      <c r="J381" s="86">
        <f t="shared" si="86"/>
        <v>0</v>
      </c>
      <c r="K381" s="5">
        <v>0.49156144000000002</v>
      </c>
      <c r="L381" s="86">
        <f t="shared" si="87"/>
        <v>0</v>
      </c>
      <c r="M381" s="5">
        <v>4.5380009999999998E-2</v>
      </c>
      <c r="N381" s="5"/>
      <c r="O381" s="5"/>
      <c r="P381" s="5">
        <v>1</v>
      </c>
      <c r="Q381" s="5">
        <f t="shared" si="80"/>
        <v>0</v>
      </c>
      <c r="R381" s="5">
        <f t="shared" si="81"/>
        <v>0</v>
      </c>
      <c r="S381" s="5"/>
      <c r="T381" s="5">
        <f t="shared" si="82"/>
        <v>0.19036633761000002</v>
      </c>
    </row>
    <row r="382" spans="1:20" x14ac:dyDescent="0.35">
      <c r="A382" s="5"/>
      <c r="B382" s="86">
        <f t="shared" si="83"/>
        <v>1</v>
      </c>
      <c r="C382" s="5">
        <v>0.9694121</v>
      </c>
      <c r="D382" s="86">
        <f t="shared" si="84"/>
        <v>1</v>
      </c>
      <c r="E382" s="100">
        <v>0.99968321999999998</v>
      </c>
      <c r="F382" s="86">
        <f t="shared" si="85"/>
        <v>1</v>
      </c>
      <c r="G382" s="86"/>
      <c r="H382" s="86"/>
      <c r="I382" s="100">
        <v>0.999982708</v>
      </c>
      <c r="J382" s="86">
        <f t="shared" si="86"/>
        <v>1</v>
      </c>
      <c r="K382" s="5">
        <v>0.85328369000000004</v>
      </c>
      <c r="L382" s="86">
        <f t="shared" si="87"/>
        <v>1</v>
      </c>
      <c r="M382" s="5">
        <v>0.92549707000000003</v>
      </c>
      <c r="N382" s="5"/>
      <c r="O382" s="5"/>
      <c r="P382" s="5">
        <v>1</v>
      </c>
      <c r="Q382" s="5">
        <f t="shared" si="80"/>
        <v>1</v>
      </c>
      <c r="R382" s="5">
        <f t="shared" si="81"/>
        <v>1</v>
      </c>
      <c r="S382" s="5"/>
      <c r="T382" s="5">
        <f t="shared" si="82"/>
        <v>0.94957175760000001</v>
      </c>
    </row>
    <row r="383" spans="1:20" x14ac:dyDescent="0.35">
      <c r="A383" s="5"/>
      <c r="B383" s="86">
        <f t="shared" si="83"/>
        <v>1</v>
      </c>
      <c r="C383" s="5">
        <v>0.98157249999999996</v>
      </c>
      <c r="D383" s="86">
        <f t="shared" si="84"/>
        <v>1</v>
      </c>
      <c r="E383" s="100">
        <v>0.99875987099999997</v>
      </c>
      <c r="F383" s="86">
        <f t="shared" si="85"/>
        <v>1</v>
      </c>
      <c r="G383" s="86"/>
      <c r="H383" s="86"/>
      <c r="I383" s="100">
        <v>0.99999920600000003</v>
      </c>
      <c r="J383" s="86">
        <f t="shared" si="86"/>
        <v>1</v>
      </c>
      <c r="K383" s="5">
        <v>0.58665164000000003</v>
      </c>
      <c r="L383" s="86">
        <f t="shared" si="87"/>
        <v>1</v>
      </c>
      <c r="M383" s="5">
        <v>0.86547035000000005</v>
      </c>
      <c r="N383" s="5"/>
      <c r="O383" s="5"/>
      <c r="P383" s="5">
        <v>1</v>
      </c>
      <c r="Q383" s="5">
        <f t="shared" si="80"/>
        <v>1</v>
      </c>
      <c r="R383" s="5">
        <f t="shared" si="81"/>
        <v>1</v>
      </c>
      <c r="S383" s="5"/>
      <c r="T383" s="5">
        <f t="shared" si="82"/>
        <v>0.88649071339999996</v>
      </c>
    </row>
    <row r="384" spans="1:20" x14ac:dyDescent="0.35">
      <c r="A384" s="5"/>
      <c r="B384" s="86">
        <f t="shared" si="83"/>
        <v>1</v>
      </c>
      <c r="C384" s="5">
        <v>0.53079010000000004</v>
      </c>
      <c r="D384" s="86">
        <f t="shared" si="84"/>
        <v>1</v>
      </c>
      <c r="E384" s="100">
        <v>0.98983321899999999</v>
      </c>
      <c r="F384" s="86">
        <f t="shared" si="85"/>
        <v>1</v>
      </c>
      <c r="G384" s="86"/>
      <c r="H384" s="86"/>
      <c r="I384" s="100">
        <v>0.99383490399999996</v>
      </c>
      <c r="J384" s="86">
        <f t="shared" si="86"/>
        <v>1</v>
      </c>
      <c r="K384" s="5">
        <v>0.89611996000000005</v>
      </c>
      <c r="L384" s="86">
        <f t="shared" si="87"/>
        <v>1</v>
      </c>
      <c r="M384" s="5">
        <v>0.98292031999999996</v>
      </c>
      <c r="N384" s="5"/>
      <c r="O384" s="5"/>
      <c r="P384" s="5">
        <v>1</v>
      </c>
      <c r="Q384" s="5">
        <f t="shared" si="80"/>
        <v>1</v>
      </c>
      <c r="R384" s="5">
        <f t="shared" si="81"/>
        <v>1</v>
      </c>
      <c r="S384" s="5"/>
      <c r="T384" s="5">
        <f t="shared" si="82"/>
        <v>0.87869970060000002</v>
      </c>
    </row>
    <row r="385" spans="1:25" x14ac:dyDescent="0.35">
      <c r="A385" s="5"/>
      <c r="B385" s="86">
        <f t="shared" si="83"/>
        <v>0</v>
      </c>
      <c r="C385" s="5">
        <v>3.141008E-2</v>
      </c>
      <c r="D385" s="86">
        <f t="shared" si="84"/>
        <v>0</v>
      </c>
      <c r="E385" s="100">
        <v>6.1329211500000004E-5</v>
      </c>
      <c r="F385" s="86">
        <f t="shared" si="85"/>
        <v>0</v>
      </c>
      <c r="G385" s="86"/>
      <c r="H385" s="86"/>
      <c r="I385" s="100">
        <v>9.3835807700000003E-3</v>
      </c>
      <c r="J385" s="86">
        <f t="shared" si="86"/>
        <v>0</v>
      </c>
      <c r="K385" s="5">
        <v>0.13808965000000001</v>
      </c>
      <c r="L385" s="86">
        <f t="shared" si="87"/>
        <v>0</v>
      </c>
      <c r="M385" s="5">
        <v>4.1483890000000002E-2</v>
      </c>
      <c r="N385" s="5"/>
      <c r="O385" s="5"/>
      <c r="P385" s="5">
        <v>0</v>
      </c>
      <c r="Q385" s="5">
        <f t="shared" si="80"/>
        <v>0</v>
      </c>
      <c r="R385" s="5">
        <f t="shared" si="81"/>
        <v>0</v>
      </c>
      <c r="S385" s="5"/>
      <c r="T385" s="5">
        <f t="shared" si="82"/>
        <v>4.4085705996300004E-2</v>
      </c>
    </row>
    <row r="386" spans="1:25" x14ac:dyDescent="0.35">
      <c r="A386" s="5"/>
      <c r="B386" s="86">
        <f t="shared" si="83"/>
        <v>0</v>
      </c>
      <c r="C386" s="5">
        <v>9.6711000000000005E-2</v>
      </c>
      <c r="D386" s="86">
        <f t="shared" si="84"/>
        <v>0</v>
      </c>
      <c r="E386" s="100">
        <v>1.34432917E-2</v>
      </c>
      <c r="F386" s="86">
        <f t="shared" si="85"/>
        <v>0</v>
      </c>
      <c r="G386" s="86"/>
      <c r="H386" s="86"/>
      <c r="I386" s="100">
        <v>7.6310038900000002E-2</v>
      </c>
      <c r="J386" s="86">
        <f t="shared" si="86"/>
        <v>0</v>
      </c>
      <c r="K386" s="5">
        <v>0.30770239999999999</v>
      </c>
      <c r="L386" s="86">
        <f t="shared" si="87"/>
        <v>0</v>
      </c>
      <c r="M386" s="5">
        <v>0.16959281000000001</v>
      </c>
      <c r="N386" s="5"/>
      <c r="O386" s="5"/>
      <c r="P386" s="5">
        <v>0</v>
      </c>
      <c r="Q386" s="5">
        <f t="shared" si="80"/>
        <v>0</v>
      </c>
      <c r="R386" s="5">
        <f t="shared" si="81"/>
        <v>0</v>
      </c>
      <c r="S386" s="5"/>
      <c r="T386" s="5">
        <f t="shared" si="82"/>
        <v>0.13275190811999998</v>
      </c>
    </row>
    <row r="387" spans="1:25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5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5" x14ac:dyDescent="0.35">
      <c r="A389" s="5" t="s">
        <v>118</v>
      </c>
      <c r="B389" s="86">
        <v>0</v>
      </c>
      <c r="C389" s="5">
        <v>0.94434744000000004</v>
      </c>
      <c r="D389" s="86">
        <f>IF(E389&gt;0.5,1,0)</f>
        <v>1</v>
      </c>
      <c r="E389" s="5">
        <v>0.99988593000000003</v>
      </c>
      <c r="F389" s="86">
        <f>IF(I389&gt;0.5,1,0)</f>
        <v>1</v>
      </c>
      <c r="G389" s="86"/>
      <c r="H389" s="86"/>
      <c r="I389" s="5">
        <v>0.96685270999999995</v>
      </c>
      <c r="J389" s="86">
        <f>IF(K389&gt;0.5,1,0)</f>
        <v>1</v>
      </c>
      <c r="K389" s="5">
        <v>0.81351293000000002</v>
      </c>
      <c r="L389" s="86">
        <f>IF(M389&gt;0.5,1,0)</f>
        <v>1</v>
      </c>
      <c r="M389" s="5">
        <v>0.96862037999999995</v>
      </c>
      <c r="N389" s="5"/>
      <c r="O389" s="5"/>
      <c r="P389" s="5">
        <v>1</v>
      </c>
      <c r="Q389" s="5">
        <f t="shared" ref="Q389:Q409" si="88">_xlfn.MODE.SNGL(B389,D389,F389,J389,L389)</f>
        <v>1</v>
      </c>
      <c r="R389" s="5">
        <f t="shared" ref="R389:R409" si="89">IF((C389+E389+I389+K389+M389)/5&gt;0.5,1,0)</f>
        <v>1</v>
      </c>
      <c r="S389" s="5"/>
      <c r="T389" s="5">
        <f t="shared" ref="T389:T409" si="90">(C389+E389+I389+K389+M389)/5</f>
        <v>0.93864387799999993</v>
      </c>
      <c r="Y389" s="92" t="s">
        <v>119</v>
      </c>
    </row>
    <row r="390" spans="1:25" x14ac:dyDescent="0.35">
      <c r="A390" s="5"/>
      <c r="B390" s="86">
        <v>1</v>
      </c>
      <c r="C390" s="5">
        <v>0.97878414000000002</v>
      </c>
      <c r="D390" s="86">
        <f>IF(E390&gt;0.5,1,0)</f>
        <v>1</v>
      </c>
      <c r="E390" s="5">
        <v>0.98616071999999999</v>
      </c>
      <c r="F390" s="86">
        <f>IF(I390&gt;0.5,1,0)</f>
        <v>1</v>
      </c>
      <c r="G390" s="86"/>
      <c r="H390" s="86"/>
      <c r="I390" s="5">
        <v>0.99999327000000005</v>
      </c>
      <c r="J390" s="86">
        <f>IF(K390&gt;0.5,1,0)</f>
        <v>1</v>
      </c>
      <c r="K390" s="5">
        <v>0.87566513999999995</v>
      </c>
      <c r="L390" s="86">
        <f>IF(M390&gt;0.5,1,0)</f>
        <v>1</v>
      </c>
      <c r="M390" s="5">
        <v>0.99419221000000002</v>
      </c>
      <c r="N390" s="5"/>
      <c r="O390" s="5"/>
      <c r="P390" s="5">
        <v>1</v>
      </c>
      <c r="Q390" s="5">
        <f t="shared" si="88"/>
        <v>1</v>
      </c>
      <c r="R390" s="5">
        <f t="shared" si="89"/>
        <v>1</v>
      </c>
      <c r="S390" s="5"/>
      <c r="T390" s="5">
        <f t="shared" si="90"/>
        <v>0.96695909600000007</v>
      </c>
    </row>
    <row r="391" spans="1:25" x14ac:dyDescent="0.35">
      <c r="A391" s="5"/>
      <c r="B391" s="86">
        <v>1</v>
      </c>
      <c r="C391" s="5">
        <v>0.95693313999999996</v>
      </c>
      <c r="D391" s="86">
        <f>IF(E391&gt;0.5,1,0)</f>
        <v>1</v>
      </c>
      <c r="E391" s="5">
        <v>0.99999994000000003</v>
      </c>
      <c r="F391" s="86">
        <f>IF(I391&gt;0.5,1,0)</f>
        <v>1</v>
      </c>
      <c r="G391" s="86"/>
      <c r="H391" s="86"/>
      <c r="I391" s="5">
        <v>0.96211181000000001</v>
      </c>
      <c r="J391" s="86">
        <f>IF(K391&gt;0.5,1,0)</f>
        <v>1</v>
      </c>
      <c r="K391" s="5">
        <v>0.92373667000000004</v>
      </c>
      <c r="L391" s="86">
        <f>IF(M391&gt;0.5,1,0)</f>
        <v>1</v>
      </c>
      <c r="M391" s="5">
        <v>0.98857857999999998</v>
      </c>
      <c r="N391" s="5"/>
      <c r="O391" s="5"/>
      <c r="P391" s="5">
        <v>1</v>
      </c>
      <c r="Q391" s="5">
        <f t="shared" si="88"/>
        <v>1</v>
      </c>
      <c r="R391" s="5">
        <f t="shared" si="89"/>
        <v>1</v>
      </c>
      <c r="S391" s="5"/>
      <c r="T391" s="5">
        <f t="shared" si="90"/>
        <v>0.96627202799999989</v>
      </c>
    </row>
    <row r="392" spans="1:25" x14ac:dyDescent="0.35">
      <c r="A392" s="5"/>
      <c r="B392" s="86">
        <v>1</v>
      </c>
      <c r="C392" s="5">
        <v>0.97992239999999997</v>
      </c>
      <c r="D392" s="86">
        <f t="shared" ref="D392:D409" si="91">IF(E392&gt;0.5,1,0)</f>
        <v>1</v>
      </c>
      <c r="E392" s="5">
        <v>0.86887871999999999</v>
      </c>
      <c r="F392" s="86">
        <f t="shared" ref="F392:F409" si="92">IF(I392&gt;0.5,1,0)</f>
        <v>1</v>
      </c>
      <c r="G392" s="86"/>
      <c r="H392" s="86"/>
      <c r="I392" s="5">
        <v>0.97635910000000004</v>
      </c>
      <c r="J392" s="86">
        <f t="shared" ref="J392:J409" si="93">IF(K392&gt;0.5,1,0)</f>
        <v>1</v>
      </c>
      <c r="K392" s="5">
        <v>0.72747865</v>
      </c>
      <c r="L392" s="86">
        <f t="shared" ref="L392:L409" si="94">IF(M392&gt;0.5,1,0)</f>
        <v>1</v>
      </c>
      <c r="M392" s="5">
        <v>0.97592049999999997</v>
      </c>
      <c r="N392" s="5"/>
      <c r="O392" s="5"/>
      <c r="P392" s="5">
        <v>1</v>
      </c>
      <c r="Q392" s="5">
        <f t="shared" si="88"/>
        <v>1</v>
      </c>
      <c r="R392" s="5">
        <f t="shared" si="89"/>
        <v>1</v>
      </c>
      <c r="S392" s="5"/>
      <c r="T392" s="5">
        <f t="shared" si="90"/>
        <v>0.90571187399999997</v>
      </c>
    </row>
    <row r="393" spans="1:25" x14ac:dyDescent="0.35">
      <c r="A393" s="5"/>
      <c r="B393" s="86">
        <v>1</v>
      </c>
      <c r="C393" s="5">
        <v>0.95163279999999995</v>
      </c>
      <c r="D393" s="86">
        <f t="shared" si="91"/>
        <v>1</v>
      </c>
      <c r="E393" s="5">
        <v>0.99478496000000005</v>
      </c>
      <c r="F393" s="86">
        <f t="shared" si="92"/>
        <v>1</v>
      </c>
      <c r="G393" s="86"/>
      <c r="H393" s="86"/>
      <c r="I393" s="5">
        <v>0.99031442000000003</v>
      </c>
      <c r="J393" s="86">
        <f t="shared" si="93"/>
        <v>1</v>
      </c>
      <c r="K393" s="5">
        <v>0.75566860999999996</v>
      </c>
      <c r="L393" s="86">
        <f t="shared" si="94"/>
        <v>1</v>
      </c>
      <c r="M393" s="5">
        <v>0.85851933000000002</v>
      </c>
      <c r="N393" s="5"/>
      <c r="O393" s="5"/>
      <c r="P393" s="5">
        <v>1</v>
      </c>
      <c r="Q393" s="5">
        <f t="shared" si="88"/>
        <v>1</v>
      </c>
      <c r="R393" s="5">
        <f t="shared" si="89"/>
        <v>1</v>
      </c>
      <c r="S393" s="5"/>
      <c r="T393" s="5">
        <f t="shared" si="90"/>
        <v>0.91018402399999998</v>
      </c>
    </row>
    <row r="394" spans="1:25" x14ac:dyDescent="0.35">
      <c r="A394" s="5"/>
      <c r="B394" s="86">
        <v>1</v>
      </c>
      <c r="C394" s="5">
        <v>0.67745719999999998</v>
      </c>
      <c r="D394" s="86">
        <f t="shared" si="91"/>
        <v>1</v>
      </c>
      <c r="E394" s="5">
        <v>0.84435013999999997</v>
      </c>
      <c r="F394" s="86">
        <f t="shared" si="92"/>
        <v>1</v>
      </c>
      <c r="G394" s="86"/>
      <c r="H394" s="86"/>
      <c r="I394" s="5">
        <v>0.97778113</v>
      </c>
      <c r="J394" s="86">
        <f t="shared" si="93"/>
        <v>1</v>
      </c>
      <c r="K394" s="5">
        <v>0.71749490999999999</v>
      </c>
      <c r="L394" s="86">
        <f t="shared" si="94"/>
        <v>1</v>
      </c>
      <c r="M394" s="5">
        <v>0.99306057999999997</v>
      </c>
      <c r="N394" s="5"/>
      <c r="O394" s="5"/>
      <c r="P394" s="5">
        <v>1</v>
      </c>
      <c r="Q394" s="5">
        <f t="shared" si="88"/>
        <v>1</v>
      </c>
      <c r="R394" s="5">
        <f t="shared" si="89"/>
        <v>1</v>
      </c>
      <c r="S394" s="5"/>
      <c r="T394" s="5">
        <f t="shared" si="90"/>
        <v>0.84202879200000003</v>
      </c>
    </row>
    <row r="395" spans="1:25" x14ac:dyDescent="0.35">
      <c r="A395" s="5"/>
      <c r="B395" s="86">
        <v>0</v>
      </c>
      <c r="C395" s="5">
        <v>0.97155840000000004</v>
      </c>
      <c r="D395" s="86">
        <f t="shared" si="91"/>
        <v>0</v>
      </c>
      <c r="E395" s="5">
        <v>0.32535555999999999</v>
      </c>
      <c r="F395" s="86">
        <f t="shared" si="92"/>
        <v>0</v>
      </c>
      <c r="G395" s="86"/>
      <c r="H395" s="86"/>
      <c r="I395" s="5">
        <v>0.18437866999999999</v>
      </c>
      <c r="J395" s="86">
        <f t="shared" si="93"/>
        <v>0</v>
      </c>
      <c r="K395" s="5">
        <v>0.39577048999999997</v>
      </c>
      <c r="L395" s="86">
        <f t="shared" si="94"/>
        <v>0</v>
      </c>
      <c r="M395" s="5">
        <v>0.33802126999999998</v>
      </c>
      <c r="N395" s="5"/>
      <c r="O395" s="5"/>
      <c r="P395" s="5">
        <v>1</v>
      </c>
      <c r="Q395" s="5">
        <f t="shared" si="88"/>
        <v>0</v>
      </c>
      <c r="R395" s="5">
        <f t="shared" si="89"/>
        <v>0</v>
      </c>
      <c r="S395" s="5"/>
      <c r="T395" s="5">
        <f t="shared" si="90"/>
        <v>0.443016878</v>
      </c>
    </row>
    <row r="396" spans="1:25" x14ac:dyDescent="0.35">
      <c r="A396" s="5"/>
      <c r="B396" s="86">
        <v>0</v>
      </c>
      <c r="C396" s="5">
        <v>0.97585434000000004</v>
      </c>
      <c r="D396" s="86">
        <f t="shared" si="91"/>
        <v>1</v>
      </c>
      <c r="E396" s="5">
        <v>0.96531539</v>
      </c>
      <c r="F396" s="86">
        <f t="shared" si="92"/>
        <v>1</v>
      </c>
      <c r="G396" s="86"/>
      <c r="H396" s="86"/>
      <c r="I396" s="5">
        <v>0.97886894000000002</v>
      </c>
      <c r="J396" s="86">
        <f t="shared" si="93"/>
        <v>1</v>
      </c>
      <c r="K396" s="5">
        <v>0.70611535999999997</v>
      </c>
      <c r="L396" s="86">
        <f t="shared" si="94"/>
        <v>1</v>
      </c>
      <c r="M396" s="5">
        <v>0.97878463000000004</v>
      </c>
      <c r="N396" s="5"/>
      <c r="O396" s="5"/>
      <c r="P396" s="5">
        <v>1</v>
      </c>
      <c r="Q396" s="5">
        <f t="shared" si="88"/>
        <v>1</v>
      </c>
      <c r="R396" s="5">
        <f t="shared" si="89"/>
        <v>1</v>
      </c>
      <c r="S396" s="5"/>
      <c r="T396" s="5">
        <f t="shared" si="90"/>
        <v>0.92098773200000006</v>
      </c>
    </row>
    <row r="397" spans="1:25" x14ac:dyDescent="0.35">
      <c r="A397" s="5"/>
      <c r="B397" s="86">
        <v>1</v>
      </c>
      <c r="C397" s="5">
        <v>0.95343</v>
      </c>
      <c r="D397" s="86">
        <f t="shared" si="91"/>
        <v>1</v>
      </c>
      <c r="E397" s="5">
        <v>0.99760245999999997</v>
      </c>
      <c r="F397" s="86">
        <f t="shared" si="92"/>
        <v>1</v>
      </c>
      <c r="G397" s="86"/>
      <c r="H397" s="86"/>
      <c r="I397" s="5">
        <v>0.97630755999999996</v>
      </c>
      <c r="J397" s="86">
        <f t="shared" si="93"/>
        <v>1</v>
      </c>
      <c r="K397" s="5">
        <v>0.88414316999999998</v>
      </c>
      <c r="L397" s="86">
        <f t="shared" si="94"/>
        <v>1</v>
      </c>
      <c r="M397" s="5">
        <v>0.96443942000000005</v>
      </c>
      <c r="N397" s="5"/>
      <c r="O397" s="5"/>
      <c r="P397" s="5">
        <v>1</v>
      </c>
      <c r="Q397" s="5">
        <f t="shared" si="88"/>
        <v>1</v>
      </c>
      <c r="R397" s="5">
        <f t="shared" si="89"/>
        <v>1</v>
      </c>
      <c r="S397" s="5"/>
      <c r="T397" s="5">
        <f t="shared" si="90"/>
        <v>0.95518452199999992</v>
      </c>
    </row>
    <row r="398" spans="1:25" x14ac:dyDescent="0.35">
      <c r="A398" s="5"/>
      <c r="B398" s="86">
        <v>0</v>
      </c>
      <c r="C398" s="5">
        <v>0.6021012</v>
      </c>
      <c r="D398" s="86">
        <f t="shared" si="91"/>
        <v>1</v>
      </c>
      <c r="E398" s="5">
        <v>0.99944421000000006</v>
      </c>
      <c r="F398" s="86">
        <f t="shared" si="92"/>
        <v>1</v>
      </c>
      <c r="G398" s="86"/>
      <c r="H398" s="86"/>
      <c r="I398" s="5">
        <v>0.93492339999999996</v>
      </c>
      <c r="J398" s="86">
        <f t="shared" si="93"/>
        <v>1</v>
      </c>
      <c r="K398" s="5">
        <v>0.72919436999999998</v>
      </c>
      <c r="L398" s="86">
        <f t="shared" si="94"/>
        <v>1</v>
      </c>
      <c r="M398" s="5">
        <v>0.96987405000000004</v>
      </c>
      <c r="N398" s="5"/>
      <c r="O398" s="5"/>
      <c r="P398" s="5">
        <v>1</v>
      </c>
      <c r="Q398" s="5">
        <f t="shared" si="88"/>
        <v>1</v>
      </c>
      <c r="R398" s="5">
        <f t="shared" si="89"/>
        <v>1</v>
      </c>
      <c r="S398" s="5"/>
      <c r="T398" s="5">
        <f t="shared" si="90"/>
        <v>0.8471074460000001</v>
      </c>
    </row>
    <row r="399" spans="1:25" x14ac:dyDescent="0.35">
      <c r="A399" s="5"/>
      <c r="B399" s="86">
        <v>1</v>
      </c>
      <c r="C399" s="5">
        <v>0.87986200000000003</v>
      </c>
      <c r="D399" s="86">
        <f t="shared" si="91"/>
        <v>0</v>
      </c>
      <c r="E399" s="5">
        <v>0.32715850000000002</v>
      </c>
      <c r="F399" s="86">
        <f t="shared" si="92"/>
        <v>0</v>
      </c>
      <c r="G399" s="86"/>
      <c r="H399" s="86"/>
      <c r="I399" s="5">
        <v>0.18497870999999999</v>
      </c>
      <c r="J399" s="86">
        <f t="shared" si="93"/>
        <v>0</v>
      </c>
      <c r="K399" s="5">
        <v>0.39577048999999997</v>
      </c>
      <c r="L399" s="86">
        <f t="shared" si="94"/>
        <v>0</v>
      </c>
      <c r="M399" s="5">
        <v>0.33802126999999998</v>
      </c>
      <c r="N399" s="5"/>
      <c r="O399" s="5"/>
      <c r="P399" s="5">
        <v>1</v>
      </c>
      <c r="Q399" s="5">
        <f t="shared" si="88"/>
        <v>0</v>
      </c>
      <c r="R399" s="5">
        <f t="shared" si="89"/>
        <v>0</v>
      </c>
      <c r="S399" s="5"/>
      <c r="T399" s="5">
        <f t="shared" si="90"/>
        <v>0.42515819400000004</v>
      </c>
    </row>
    <row r="400" spans="1:25" x14ac:dyDescent="0.35">
      <c r="A400" s="5"/>
      <c r="B400" s="86">
        <v>0</v>
      </c>
      <c r="C400" s="5">
        <v>0.97078686999999997</v>
      </c>
      <c r="D400" s="86">
        <f t="shared" si="91"/>
        <v>1</v>
      </c>
      <c r="E400" s="5">
        <v>0.95093008999999995</v>
      </c>
      <c r="F400" s="86">
        <f t="shared" si="92"/>
        <v>1</v>
      </c>
      <c r="G400" s="86"/>
      <c r="H400" s="86"/>
      <c r="I400" s="5">
        <v>0.93341490000000005</v>
      </c>
      <c r="J400" s="86">
        <f t="shared" si="93"/>
        <v>1</v>
      </c>
      <c r="K400" s="5">
        <v>0.67254780999999997</v>
      </c>
      <c r="L400" s="86">
        <f t="shared" si="94"/>
        <v>1</v>
      </c>
      <c r="M400" s="5">
        <v>0.94492255000000003</v>
      </c>
      <c r="N400" s="5"/>
      <c r="O400" s="5"/>
      <c r="P400" s="5">
        <v>1</v>
      </c>
      <c r="Q400" s="5">
        <f t="shared" si="88"/>
        <v>1</v>
      </c>
      <c r="R400" s="5">
        <f t="shared" si="89"/>
        <v>1</v>
      </c>
      <c r="S400" s="5"/>
      <c r="T400" s="5">
        <f t="shared" si="90"/>
        <v>0.89452044400000008</v>
      </c>
    </row>
    <row r="401" spans="1:25" x14ac:dyDescent="0.35">
      <c r="A401" s="5"/>
      <c r="B401" s="86">
        <v>1</v>
      </c>
      <c r="C401" s="5">
        <v>0.95832779999999995</v>
      </c>
      <c r="D401" s="86">
        <f t="shared" si="91"/>
        <v>1</v>
      </c>
      <c r="E401" s="5">
        <v>0.62511508000000005</v>
      </c>
      <c r="F401" s="86">
        <f t="shared" si="92"/>
        <v>1</v>
      </c>
      <c r="G401" s="86"/>
      <c r="H401" s="86"/>
      <c r="I401" s="5">
        <v>0.97199950000000002</v>
      </c>
      <c r="J401" s="86">
        <f t="shared" si="93"/>
        <v>0</v>
      </c>
      <c r="K401" s="5">
        <v>0.45448397000000001</v>
      </c>
      <c r="L401" s="86">
        <f t="shared" si="94"/>
        <v>0</v>
      </c>
      <c r="M401" s="5">
        <v>0.31878322999999997</v>
      </c>
      <c r="N401" s="5"/>
      <c r="O401" s="5"/>
      <c r="P401" s="5">
        <v>1</v>
      </c>
      <c r="Q401" s="5">
        <f t="shared" si="88"/>
        <v>1</v>
      </c>
      <c r="R401" s="5">
        <f t="shared" si="89"/>
        <v>1</v>
      </c>
      <c r="S401" s="5"/>
      <c r="T401" s="5">
        <f t="shared" si="90"/>
        <v>0.66574191599999999</v>
      </c>
    </row>
    <row r="402" spans="1:25" x14ac:dyDescent="0.35">
      <c r="A402" s="5"/>
      <c r="B402" s="86">
        <v>1</v>
      </c>
      <c r="C402" s="5">
        <v>0.91139590000000004</v>
      </c>
      <c r="D402" s="86">
        <f t="shared" si="91"/>
        <v>1</v>
      </c>
      <c r="E402" s="5">
        <v>0.94056004000000004</v>
      </c>
      <c r="F402" s="86">
        <f t="shared" si="92"/>
        <v>1</v>
      </c>
      <c r="G402" s="86"/>
      <c r="H402" s="86"/>
      <c r="I402" s="5">
        <v>0.90043035000000005</v>
      </c>
      <c r="J402" s="86">
        <f t="shared" si="93"/>
        <v>1</v>
      </c>
      <c r="K402" s="5">
        <v>0.65071053999999995</v>
      </c>
      <c r="L402" s="86">
        <f t="shared" si="94"/>
        <v>1</v>
      </c>
      <c r="M402" s="5">
        <v>0.88295219999999996</v>
      </c>
      <c r="N402" s="5"/>
      <c r="O402" s="5"/>
      <c r="P402" s="5">
        <v>1</v>
      </c>
      <c r="Q402" s="5">
        <f t="shared" si="88"/>
        <v>1</v>
      </c>
      <c r="R402" s="5">
        <f t="shared" si="89"/>
        <v>1</v>
      </c>
      <c r="S402" s="5"/>
      <c r="T402" s="5">
        <f t="shared" si="90"/>
        <v>0.85720980599999996</v>
      </c>
    </row>
    <row r="403" spans="1:25" x14ac:dyDescent="0.35">
      <c r="A403" s="5"/>
      <c r="B403" s="86">
        <v>0</v>
      </c>
      <c r="C403" s="5">
        <v>0.96441025000000002</v>
      </c>
      <c r="D403" s="86">
        <f t="shared" si="91"/>
        <v>1</v>
      </c>
      <c r="E403" s="5">
        <v>0.99947280999999999</v>
      </c>
      <c r="F403" s="86">
        <f t="shared" si="92"/>
        <v>1</v>
      </c>
      <c r="G403" s="86"/>
      <c r="H403" s="86"/>
      <c r="I403" s="5">
        <v>0.97426935999999997</v>
      </c>
      <c r="J403" s="86">
        <f t="shared" si="93"/>
        <v>1</v>
      </c>
      <c r="K403" s="5">
        <v>0.88426263999999999</v>
      </c>
      <c r="L403" s="86">
        <f t="shared" si="94"/>
        <v>1</v>
      </c>
      <c r="M403" s="5">
        <v>0.96576004999999998</v>
      </c>
      <c r="N403" s="5"/>
      <c r="O403" s="5"/>
      <c r="P403" s="5">
        <v>1</v>
      </c>
      <c r="Q403" s="5">
        <f t="shared" si="88"/>
        <v>1</v>
      </c>
      <c r="R403" s="5">
        <f t="shared" si="89"/>
        <v>1</v>
      </c>
      <c r="S403" s="5"/>
      <c r="T403" s="5">
        <f t="shared" si="90"/>
        <v>0.95763502200000006</v>
      </c>
    </row>
    <row r="404" spans="1:25" x14ac:dyDescent="0.35">
      <c r="A404" s="5"/>
      <c r="B404" s="86">
        <v>0</v>
      </c>
      <c r="C404" s="5">
        <v>1.6859019999999999E-2</v>
      </c>
      <c r="D404" s="86">
        <f t="shared" si="91"/>
        <v>0</v>
      </c>
      <c r="E404" s="5">
        <v>0.15929797000000001</v>
      </c>
      <c r="F404" s="86">
        <f t="shared" si="92"/>
        <v>0</v>
      </c>
      <c r="G404" s="86"/>
      <c r="H404" s="86"/>
      <c r="I404" s="5">
        <v>0.12402829</v>
      </c>
      <c r="J404" s="86">
        <f t="shared" si="93"/>
        <v>0</v>
      </c>
      <c r="K404" s="5">
        <v>0.29988628000000001</v>
      </c>
      <c r="L404" s="86">
        <f t="shared" si="94"/>
        <v>0</v>
      </c>
      <c r="M404" s="5">
        <v>1.5269019999999999E-2</v>
      </c>
      <c r="N404" s="5"/>
      <c r="O404" s="5"/>
      <c r="P404" s="5">
        <v>0</v>
      </c>
      <c r="Q404" s="5">
        <f t="shared" si="88"/>
        <v>0</v>
      </c>
      <c r="R404" s="5">
        <f t="shared" si="89"/>
        <v>0</v>
      </c>
      <c r="S404" s="5"/>
      <c r="T404" s="5">
        <f t="shared" si="90"/>
        <v>0.12306811599999998</v>
      </c>
    </row>
    <row r="405" spans="1:25" x14ac:dyDescent="0.35">
      <c r="A405" s="5"/>
      <c r="B405" s="86">
        <v>1</v>
      </c>
      <c r="C405" s="5">
        <v>2.511265E-2</v>
      </c>
      <c r="D405" s="86">
        <f t="shared" si="91"/>
        <v>0</v>
      </c>
      <c r="E405" s="5">
        <v>0.32054985000000003</v>
      </c>
      <c r="F405" s="86">
        <f t="shared" si="92"/>
        <v>0</v>
      </c>
      <c r="G405" s="86"/>
      <c r="H405" s="86"/>
      <c r="I405" s="5">
        <v>0.21549359000000001</v>
      </c>
      <c r="J405" s="86">
        <f t="shared" si="93"/>
        <v>0</v>
      </c>
      <c r="K405" s="5">
        <v>0.30798028</v>
      </c>
      <c r="L405" s="86">
        <f t="shared" si="94"/>
        <v>1</v>
      </c>
      <c r="M405" s="5">
        <v>0.56049462999999999</v>
      </c>
      <c r="N405" s="5"/>
      <c r="O405" s="5"/>
      <c r="P405" s="5">
        <v>0</v>
      </c>
      <c r="Q405" s="5">
        <f t="shared" si="88"/>
        <v>0</v>
      </c>
      <c r="R405" s="5">
        <f t="shared" si="89"/>
        <v>0</v>
      </c>
      <c r="S405" s="5"/>
      <c r="T405" s="5">
        <f t="shared" si="90"/>
        <v>0.28592620000000002</v>
      </c>
    </row>
    <row r="406" spans="1:25" x14ac:dyDescent="0.35">
      <c r="A406" s="5"/>
      <c r="B406" s="86">
        <v>1</v>
      </c>
      <c r="C406" s="5">
        <v>0.65903279999999997</v>
      </c>
      <c r="D406" s="86">
        <f t="shared" si="91"/>
        <v>1</v>
      </c>
      <c r="E406" s="5">
        <v>0.67160337999999997</v>
      </c>
      <c r="F406" s="86">
        <f t="shared" si="92"/>
        <v>0</v>
      </c>
      <c r="G406" s="86"/>
      <c r="H406" s="86"/>
      <c r="I406" s="5">
        <v>0.39564772999999998</v>
      </c>
      <c r="J406" s="86">
        <f t="shared" si="93"/>
        <v>1</v>
      </c>
      <c r="K406" s="5">
        <v>0.73448393999999995</v>
      </c>
      <c r="L406" s="86">
        <f t="shared" si="94"/>
        <v>1</v>
      </c>
      <c r="M406" s="5">
        <v>0.86385400000000001</v>
      </c>
      <c r="N406" s="5"/>
      <c r="O406" s="5"/>
      <c r="P406" s="5">
        <v>0</v>
      </c>
      <c r="Q406" s="5">
        <f t="shared" si="88"/>
        <v>1</v>
      </c>
      <c r="R406" s="5">
        <f t="shared" si="89"/>
        <v>1</v>
      </c>
      <c r="S406" s="5"/>
      <c r="T406" s="5">
        <f t="shared" si="90"/>
        <v>0.66492436999999993</v>
      </c>
    </row>
    <row r="407" spans="1:25" x14ac:dyDescent="0.35">
      <c r="A407" s="5"/>
      <c r="B407" s="86">
        <v>1</v>
      </c>
      <c r="C407" s="5">
        <v>0.95805870000000004</v>
      </c>
      <c r="D407" s="86">
        <f t="shared" si="91"/>
        <v>1</v>
      </c>
      <c r="E407" s="5">
        <v>0.99956679000000004</v>
      </c>
      <c r="F407" s="86">
        <f t="shared" si="92"/>
        <v>1</v>
      </c>
      <c r="G407" s="86"/>
      <c r="H407" s="86"/>
      <c r="I407" s="5">
        <v>0.99158246000000005</v>
      </c>
      <c r="J407" s="86">
        <f t="shared" si="93"/>
        <v>1</v>
      </c>
      <c r="K407" s="5">
        <v>0.79438149000000002</v>
      </c>
      <c r="L407" s="86">
        <f t="shared" si="94"/>
        <v>1</v>
      </c>
      <c r="M407" s="5">
        <v>0.90570286</v>
      </c>
      <c r="N407" s="5"/>
      <c r="O407" s="5"/>
      <c r="P407" s="5">
        <v>1</v>
      </c>
      <c r="Q407" s="5">
        <f t="shared" si="88"/>
        <v>1</v>
      </c>
      <c r="R407" s="5">
        <f t="shared" si="89"/>
        <v>1</v>
      </c>
      <c r="S407" s="5"/>
      <c r="T407" s="5">
        <f t="shared" si="90"/>
        <v>0.92985845999999994</v>
      </c>
    </row>
    <row r="408" spans="1:25" x14ac:dyDescent="0.35">
      <c r="A408" s="5"/>
      <c r="B408" s="86">
        <v>0</v>
      </c>
      <c r="C408" s="5">
        <v>0.96585387</v>
      </c>
      <c r="D408" s="86">
        <f t="shared" si="91"/>
        <v>1</v>
      </c>
      <c r="E408" s="5">
        <v>0.95290989999999998</v>
      </c>
      <c r="F408" s="86">
        <f t="shared" si="92"/>
        <v>1</v>
      </c>
      <c r="G408" s="86"/>
      <c r="H408" s="86"/>
      <c r="I408" s="5">
        <v>0.96997568000000001</v>
      </c>
      <c r="J408" s="86">
        <f t="shared" si="93"/>
        <v>1</v>
      </c>
      <c r="K408" s="5">
        <v>0.91467973000000002</v>
      </c>
      <c r="L408" s="86">
        <f t="shared" si="94"/>
        <v>1</v>
      </c>
      <c r="M408" s="5">
        <v>0.98801991</v>
      </c>
      <c r="N408" s="5"/>
      <c r="O408" s="5"/>
      <c r="P408" s="5">
        <v>1</v>
      </c>
      <c r="Q408" s="5">
        <f t="shared" si="88"/>
        <v>1</v>
      </c>
      <c r="R408" s="5">
        <f t="shared" si="89"/>
        <v>1</v>
      </c>
      <c r="S408" s="5"/>
      <c r="T408" s="5">
        <f t="shared" si="90"/>
        <v>0.95828781799999996</v>
      </c>
    </row>
    <row r="409" spans="1:25" x14ac:dyDescent="0.35">
      <c r="A409" s="5"/>
      <c r="B409" s="86">
        <v>0</v>
      </c>
      <c r="C409" s="5">
        <v>5.0368620000000003E-2</v>
      </c>
      <c r="D409" s="86">
        <f t="shared" si="91"/>
        <v>1</v>
      </c>
      <c r="E409" s="5">
        <v>0.81993636000000003</v>
      </c>
      <c r="F409" s="86">
        <f t="shared" si="92"/>
        <v>1</v>
      </c>
      <c r="G409" s="86"/>
      <c r="H409" s="86"/>
      <c r="I409" s="5">
        <v>0.96215620999999996</v>
      </c>
      <c r="J409" s="86">
        <f t="shared" si="93"/>
        <v>1</v>
      </c>
      <c r="K409" s="5">
        <v>0.55548447000000001</v>
      </c>
      <c r="L409" s="86">
        <f t="shared" si="94"/>
        <v>1</v>
      </c>
      <c r="M409" s="5">
        <v>0.55792361000000001</v>
      </c>
      <c r="N409" s="5"/>
      <c r="O409" s="5"/>
      <c r="P409" s="5">
        <v>0</v>
      </c>
      <c r="Q409" s="5">
        <f t="shared" si="88"/>
        <v>1</v>
      </c>
      <c r="R409" s="5">
        <f t="shared" si="89"/>
        <v>1</v>
      </c>
      <c r="S409" s="5"/>
      <c r="T409" s="5">
        <f t="shared" si="90"/>
        <v>0.589173854</v>
      </c>
    </row>
    <row r="410" spans="1:25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5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5" x14ac:dyDescent="0.35">
      <c r="A412" s="5" t="s">
        <v>120</v>
      </c>
      <c r="B412" s="86">
        <v>1</v>
      </c>
      <c r="C412" s="5">
        <v>0.97877590000000003</v>
      </c>
      <c r="D412" s="86">
        <f>IF(E412&gt;0.5,1,0)</f>
        <v>1</v>
      </c>
      <c r="E412" s="100">
        <v>0.97047535500000004</v>
      </c>
      <c r="F412" s="86">
        <f>IF(I412&gt;0.5,1,0)</f>
        <v>1</v>
      </c>
      <c r="G412" s="86"/>
      <c r="H412" s="86"/>
      <c r="I412" s="5">
        <v>0.96685270999999995</v>
      </c>
      <c r="J412" s="86">
        <f>IF(K412&gt;0.5,1,0)</f>
        <v>1</v>
      </c>
      <c r="K412" s="5">
        <v>0.93397079999999999</v>
      </c>
      <c r="L412" s="86">
        <f>IF(M412&gt;0.5,1,0)</f>
        <v>1</v>
      </c>
      <c r="M412" s="100">
        <v>0.99999250799999995</v>
      </c>
      <c r="N412" s="100"/>
      <c r="O412" s="100"/>
      <c r="P412" s="5">
        <v>1</v>
      </c>
      <c r="Q412" s="5">
        <f t="shared" ref="Q412:Q432" si="95">_xlfn.MODE.SNGL(B412,D412,F412,J412,L412)</f>
        <v>1</v>
      </c>
      <c r="R412" s="5">
        <f t="shared" ref="R412:R432" si="96">IF((C412+E412+I412+K412+M412)/5&gt;0.5,1,0)</f>
        <v>1</v>
      </c>
      <c r="S412" s="5"/>
      <c r="T412" s="5">
        <f t="shared" ref="T412:T432" si="97">(C412+E412+I412+K412+M412)/5</f>
        <v>0.97001345459999988</v>
      </c>
      <c r="Y412" s="92" t="s">
        <v>121</v>
      </c>
    </row>
    <row r="413" spans="1:25" x14ac:dyDescent="0.35">
      <c r="A413" s="5"/>
      <c r="B413" s="86">
        <v>1</v>
      </c>
      <c r="C413" s="5">
        <v>0.97880095</v>
      </c>
      <c r="D413" s="86">
        <f>IF(E413&gt;0.5,1,0)</f>
        <v>1</v>
      </c>
      <c r="E413" s="100">
        <v>0.99984363399999998</v>
      </c>
      <c r="F413" s="86">
        <f>IF(I413&gt;0.5,1,0)</f>
        <v>1</v>
      </c>
      <c r="G413" s="86"/>
      <c r="H413" s="86"/>
      <c r="I413" s="5">
        <v>0.99999327000000005</v>
      </c>
      <c r="J413" s="86">
        <f>IF(K413&gt;0.5,1,0)</f>
        <v>1</v>
      </c>
      <c r="K413" s="5">
        <v>0.86189187</v>
      </c>
      <c r="L413" s="86">
        <f>IF(M413&gt;0.5,1,0)</f>
        <v>1</v>
      </c>
      <c r="M413" s="100">
        <v>0.99979477699999997</v>
      </c>
      <c r="N413" s="100"/>
      <c r="O413" s="100"/>
      <c r="P413" s="5">
        <v>1</v>
      </c>
      <c r="Q413" s="5">
        <f t="shared" si="95"/>
        <v>1</v>
      </c>
      <c r="R413" s="5">
        <f t="shared" si="96"/>
        <v>1</v>
      </c>
      <c r="S413" s="5"/>
      <c r="T413" s="5">
        <f t="shared" si="97"/>
        <v>0.96806490019999991</v>
      </c>
    </row>
    <row r="414" spans="1:25" x14ac:dyDescent="0.35">
      <c r="A414" s="5"/>
      <c r="B414" s="86">
        <v>1</v>
      </c>
      <c r="C414" s="5">
        <v>0.98036469999999998</v>
      </c>
      <c r="D414" s="86">
        <f>IF(E414&gt;0.5,1,0)</f>
        <v>1</v>
      </c>
      <c r="E414" s="100">
        <v>0.98238079300000003</v>
      </c>
      <c r="F414" s="86">
        <f>IF(I414&gt;0.5,1,0)</f>
        <v>1</v>
      </c>
      <c r="G414" s="86"/>
      <c r="H414" s="86"/>
      <c r="I414" s="5">
        <v>0.96211181000000001</v>
      </c>
      <c r="J414" s="86">
        <f>IF(K414&gt;0.5,1,0)</f>
        <v>1</v>
      </c>
      <c r="K414" s="5">
        <v>0.60003901000000004</v>
      </c>
      <c r="L414" s="86">
        <f>IF(M414&gt;0.5,1,0)</f>
        <v>1</v>
      </c>
      <c r="M414" s="100">
        <v>0.99740574100000001</v>
      </c>
      <c r="N414" s="100"/>
      <c r="O414" s="100"/>
      <c r="P414" s="5">
        <v>1</v>
      </c>
      <c r="Q414" s="5">
        <f t="shared" si="95"/>
        <v>1</v>
      </c>
      <c r="R414" s="5">
        <f t="shared" si="96"/>
        <v>1</v>
      </c>
      <c r="S414" s="5"/>
      <c r="T414" s="5">
        <f t="shared" si="97"/>
        <v>0.90446041079999995</v>
      </c>
    </row>
    <row r="415" spans="1:25" x14ac:dyDescent="0.35">
      <c r="A415" s="5"/>
      <c r="B415" s="86">
        <v>1</v>
      </c>
      <c r="C415" s="5">
        <v>0.96783140000000001</v>
      </c>
      <c r="D415" s="86">
        <f t="shared" ref="D415:D432" si="98">IF(E415&gt;0.5,1,0)</f>
        <v>1</v>
      </c>
      <c r="E415" s="100">
        <v>0.72963524599999996</v>
      </c>
      <c r="F415" s="86">
        <f t="shared" ref="F415:F432" si="99">IF(I415&gt;0.5,1,0)</f>
        <v>1</v>
      </c>
      <c r="G415" s="86"/>
      <c r="H415" s="86"/>
      <c r="I415" s="5">
        <v>0.97635910000000004</v>
      </c>
      <c r="J415" s="86">
        <f t="shared" ref="J415:J432" si="100">IF(K415&gt;0.5,1,0)</f>
        <v>1</v>
      </c>
      <c r="K415" s="5">
        <v>0.82257585</v>
      </c>
      <c r="L415" s="86">
        <f t="shared" ref="L415:L432" si="101">IF(M415&gt;0.5,1,0)</f>
        <v>1</v>
      </c>
      <c r="M415" s="100">
        <v>0.99993132100000004</v>
      </c>
      <c r="N415" s="100"/>
      <c r="O415" s="100"/>
      <c r="P415" s="5">
        <v>1</v>
      </c>
      <c r="Q415" s="5">
        <f t="shared" si="95"/>
        <v>1</v>
      </c>
      <c r="R415" s="5">
        <f t="shared" si="96"/>
        <v>1</v>
      </c>
      <c r="S415" s="5"/>
      <c r="T415" s="5">
        <f t="shared" si="97"/>
        <v>0.89926658339999999</v>
      </c>
    </row>
    <row r="416" spans="1:25" x14ac:dyDescent="0.35">
      <c r="A416" s="5"/>
      <c r="B416" s="86">
        <v>0</v>
      </c>
      <c r="C416" s="5">
        <v>7.2160589999999997E-2</v>
      </c>
      <c r="D416" s="86">
        <f t="shared" si="98"/>
        <v>1</v>
      </c>
      <c r="E416" s="100">
        <v>0.75902878799999995</v>
      </c>
      <c r="F416" s="86">
        <f t="shared" si="99"/>
        <v>1</v>
      </c>
      <c r="G416" s="86"/>
      <c r="H416" s="86"/>
      <c r="I416" s="5">
        <v>0.99031442000000003</v>
      </c>
      <c r="J416" s="86">
        <f t="shared" si="100"/>
        <v>1</v>
      </c>
      <c r="K416" s="5">
        <v>0.52709850999999996</v>
      </c>
      <c r="L416" s="86">
        <f t="shared" si="101"/>
        <v>1</v>
      </c>
      <c r="M416" s="100">
        <v>0.99982450599999995</v>
      </c>
      <c r="N416" s="100"/>
      <c r="O416" s="100"/>
      <c r="P416" s="5">
        <v>1</v>
      </c>
      <c r="Q416" s="5">
        <f t="shared" si="95"/>
        <v>1</v>
      </c>
      <c r="R416" s="5">
        <f t="shared" si="96"/>
        <v>1</v>
      </c>
      <c r="S416" s="5"/>
      <c r="T416" s="5">
        <f t="shared" si="97"/>
        <v>0.66968536279999991</v>
      </c>
    </row>
    <row r="417" spans="1:20" x14ac:dyDescent="0.35">
      <c r="A417" s="5"/>
      <c r="B417" s="86">
        <v>1</v>
      </c>
      <c r="C417" s="5">
        <v>0.97962819999999995</v>
      </c>
      <c r="D417" s="86">
        <f t="shared" si="98"/>
        <v>1</v>
      </c>
      <c r="E417" s="100">
        <v>0.81331846900000004</v>
      </c>
      <c r="F417" s="86">
        <f t="shared" si="99"/>
        <v>1</v>
      </c>
      <c r="G417" s="86"/>
      <c r="H417" s="86"/>
      <c r="I417" s="5">
        <v>0.97778113</v>
      </c>
      <c r="J417" s="86">
        <f t="shared" si="100"/>
        <v>1</v>
      </c>
      <c r="K417" s="5">
        <v>0.81331284999999998</v>
      </c>
      <c r="L417" s="86">
        <f t="shared" si="101"/>
        <v>1</v>
      </c>
      <c r="M417" s="100">
        <v>0.99996805200000005</v>
      </c>
      <c r="N417" s="100"/>
      <c r="O417" s="100"/>
      <c r="P417" s="5">
        <v>1</v>
      </c>
      <c r="Q417" s="5">
        <f t="shared" si="95"/>
        <v>1</v>
      </c>
      <c r="R417" s="5">
        <f t="shared" si="96"/>
        <v>1</v>
      </c>
      <c r="S417" s="5"/>
      <c r="T417" s="5">
        <f t="shared" si="97"/>
        <v>0.91680174020000005</v>
      </c>
    </row>
    <row r="418" spans="1:20" x14ac:dyDescent="0.35">
      <c r="A418" s="5"/>
      <c r="B418" s="86">
        <v>0</v>
      </c>
      <c r="C418" s="5">
        <v>4.8701479999999998E-2</v>
      </c>
      <c r="D418" s="86">
        <f t="shared" si="98"/>
        <v>1</v>
      </c>
      <c r="E418" s="100">
        <v>0.97781146699999999</v>
      </c>
      <c r="F418" s="86">
        <f t="shared" si="99"/>
        <v>0</v>
      </c>
      <c r="G418" s="86"/>
      <c r="H418" s="86"/>
      <c r="I418" s="5">
        <v>0.18437866999999999</v>
      </c>
      <c r="J418" s="86">
        <f t="shared" si="100"/>
        <v>1</v>
      </c>
      <c r="K418" s="5">
        <v>0.68213038000000004</v>
      </c>
      <c r="L418" s="86">
        <f t="shared" si="101"/>
        <v>1</v>
      </c>
      <c r="M418" s="100">
        <v>0.99999552300000005</v>
      </c>
      <c r="N418" s="100"/>
      <c r="O418" s="100"/>
      <c r="P418" s="5">
        <v>1</v>
      </c>
      <c r="Q418" s="5">
        <f t="shared" si="95"/>
        <v>1</v>
      </c>
      <c r="R418" s="5">
        <f t="shared" si="96"/>
        <v>1</v>
      </c>
      <c r="S418" s="5"/>
      <c r="T418" s="5">
        <f t="shared" si="97"/>
        <v>0.57860350400000005</v>
      </c>
    </row>
    <row r="419" spans="1:20" x14ac:dyDescent="0.35">
      <c r="A419" s="5"/>
      <c r="B419" s="86">
        <v>1</v>
      </c>
      <c r="C419" s="5">
        <v>0.98003859999999998</v>
      </c>
      <c r="D419" s="86">
        <f t="shared" si="98"/>
        <v>1</v>
      </c>
      <c r="E419" s="100">
        <v>0.99562967400000002</v>
      </c>
      <c r="F419" s="86">
        <f t="shared" si="99"/>
        <v>1</v>
      </c>
      <c r="G419" s="86"/>
      <c r="H419" s="86"/>
      <c r="I419" s="5">
        <v>0.97886894000000002</v>
      </c>
      <c r="J419" s="86">
        <f t="shared" si="100"/>
        <v>1</v>
      </c>
      <c r="K419" s="5">
        <v>0.67944406999999996</v>
      </c>
      <c r="L419" s="86">
        <f t="shared" si="101"/>
        <v>1</v>
      </c>
      <c r="M419" s="100">
        <v>0.99994070999999995</v>
      </c>
      <c r="N419" s="100"/>
      <c r="O419" s="100"/>
      <c r="P419" s="5">
        <v>1</v>
      </c>
      <c r="Q419" s="5">
        <f t="shared" si="95"/>
        <v>1</v>
      </c>
      <c r="R419" s="5">
        <f t="shared" si="96"/>
        <v>1</v>
      </c>
      <c r="S419" s="5"/>
      <c r="T419" s="5">
        <f t="shared" si="97"/>
        <v>0.92678439879999996</v>
      </c>
    </row>
    <row r="420" spans="1:20" x14ac:dyDescent="0.35">
      <c r="A420" s="5"/>
      <c r="B420" s="86">
        <v>1</v>
      </c>
      <c r="C420" s="5">
        <v>0.98000204999999996</v>
      </c>
      <c r="D420" s="86">
        <f t="shared" si="98"/>
        <v>1</v>
      </c>
      <c r="E420" s="100">
        <v>0.93394947800000006</v>
      </c>
      <c r="F420" s="86">
        <f t="shared" si="99"/>
        <v>1</v>
      </c>
      <c r="G420" s="86"/>
      <c r="H420" s="86"/>
      <c r="I420" s="5">
        <v>0.97630755999999996</v>
      </c>
      <c r="J420" s="86">
        <f t="shared" si="100"/>
        <v>1</v>
      </c>
      <c r="K420" s="5">
        <v>0.81622981999999999</v>
      </c>
      <c r="L420" s="86">
        <f t="shared" si="101"/>
        <v>1</v>
      </c>
      <c r="M420" s="100">
        <v>0.99949470600000001</v>
      </c>
      <c r="N420" s="100"/>
      <c r="O420" s="100"/>
      <c r="P420" s="5">
        <v>1</v>
      </c>
      <c r="Q420" s="5">
        <f t="shared" si="95"/>
        <v>1</v>
      </c>
      <c r="R420" s="5">
        <f t="shared" si="96"/>
        <v>1</v>
      </c>
      <c r="S420" s="5"/>
      <c r="T420" s="5">
        <f t="shared" si="97"/>
        <v>0.9411967228</v>
      </c>
    </row>
    <row r="421" spans="1:20" x14ac:dyDescent="0.35">
      <c r="A421" s="5"/>
      <c r="B421" s="86">
        <v>1</v>
      </c>
      <c r="C421" s="5">
        <v>0.93837389999999998</v>
      </c>
      <c r="D421" s="86">
        <f t="shared" si="98"/>
        <v>1</v>
      </c>
      <c r="E421" s="100">
        <v>0.68976728600000003</v>
      </c>
      <c r="F421" s="86">
        <f t="shared" si="99"/>
        <v>1</v>
      </c>
      <c r="G421" s="86"/>
      <c r="H421" s="86"/>
      <c r="I421" s="5">
        <v>0.93492339999999996</v>
      </c>
      <c r="J421" s="86">
        <f t="shared" si="100"/>
        <v>1</v>
      </c>
      <c r="K421" s="5">
        <v>0.52571572</v>
      </c>
      <c r="L421" s="86">
        <f t="shared" si="101"/>
        <v>1</v>
      </c>
      <c r="M421" s="100">
        <v>0.99873659800000003</v>
      </c>
      <c r="N421" s="100"/>
      <c r="O421" s="100"/>
      <c r="P421" s="5">
        <v>1</v>
      </c>
      <c r="Q421" s="5">
        <f t="shared" si="95"/>
        <v>1</v>
      </c>
      <c r="R421" s="5">
        <f t="shared" si="96"/>
        <v>1</v>
      </c>
      <c r="S421" s="5"/>
      <c r="T421" s="5">
        <f t="shared" si="97"/>
        <v>0.81750338080000007</v>
      </c>
    </row>
    <row r="422" spans="1:20" x14ac:dyDescent="0.35">
      <c r="A422" s="5"/>
      <c r="B422" s="86">
        <v>1</v>
      </c>
      <c r="C422" s="5">
        <v>0.97987259999999998</v>
      </c>
      <c r="D422" s="86">
        <f t="shared" si="98"/>
        <v>1</v>
      </c>
      <c r="E422" s="100">
        <v>0.99473327099999997</v>
      </c>
      <c r="F422" s="86">
        <f t="shared" si="99"/>
        <v>0</v>
      </c>
      <c r="G422" s="86"/>
      <c r="H422" s="86"/>
      <c r="I422" s="5">
        <v>0.18497870999999999</v>
      </c>
      <c r="J422" s="86">
        <f t="shared" si="100"/>
        <v>1</v>
      </c>
      <c r="K422" s="5">
        <v>0.88208357000000004</v>
      </c>
      <c r="L422" s="86">
        <f t="shared" si="101"/>
        <v>1</v>
      </c>
      <c r="M422" s="100">
        <v>0.99976305099999996</v>
      </c>
      <c r="N422" s="100"/>
      <c r="O422" s="100"/>
      <c r="P422" s="5">
        <v>1</v>
      </c>
      <c r="Q422" s="5">
        <f t="shared" si="95"/>
        <v>1</v>
      </c>
      <c r="R422" s="5">
        <f t="shared" si="96"/>
        <v>1</v>
      </c>
      <c r="S422" s="5"/>
      <c r="T422" s="5">
        <f t="shared" si="97"/>
        <v>0.80828624039999997</v>
      </c>
    </row>
    <row r="423" spans="1:20" x14ac:dyDescent="0.35">
      <c r="A423" s="5"/>
      <c r="B423" s="86">
        <v>1</v>
      </c>
      <c r="C423" s="5">
        <v>0.87932949999999999</v>
      </c>
      <c r="D423" s="86">
        <f t="shared" si="98"/>
        <v>1</v>
      </c>
      <c r="E423" s="100">
        <v>0.92145489400000002</v>
      </c>
      <c r="F423" s="86">
        <f t="shared" si="99"/>
        <v>1</v>
      </c>
      <c r="G423" s="86"/>
      <c r="H423" s="86"/>
      <c r="I423" s="5">
        <v>0.93341490000000005</v>
      </c>
      <c r="J423" s="86">
        <f t="shared" si="100"/>
        <v>1</v>
      </c>
      <c r="K423" s="5">
        <v>0.72379223999999998</v>
      </c>
      <c r="L423" s="86">
        <f t="shared" si="101"/>
        <v>1</v>
      </c>
      <c r="M423" s="100">
        <v>0.87127689500000005</v>
      </c>
      <c r="N423" s="100"/>
      <c r="O423" s="100"/>
      <c r="P423" s="5">
        <v>1</v>
      </c>
      <c r="Q423" s="5">
        <f t="shared" si="95"/>
        <v>1</v>
      </c>
      <c r="R423" s="5">
        <f t="shared" si="96"/>
        <v>1</v>
      </c>
      <c r="S423" s="5"/>
      <c r="T423" s="5">
        <f t="shared" si="97"/>
        <v>0.86585368579999999</v>
      </c>
    </row>
    <row r="424" spans="1:20" x14ac:dyDescent="0.35">
      <c r="A424" s="5"/>
      <c r="B424" s="86">
        <v>0</v>
      </c>
      <c r="C424" s="5">
        <v>2.3187570000000001E-2</v>
      </c>
      <c r="D424" s="86">
        <f t="shared" si="98"/>
        <v>0</v>
      </c>
      <c r="E424" s="100">
        <v>1.8699917699999999E-2</v>
      </c>
      <c r="F424" s="86">
        <f t="shared" si="99"/>
        <v>1</v>
      </c>
      <c r="G424" s="86"/>
      <c r="H424" s="86"/>
      <c r="I424" s="5">
        <v>0.97199950000000002</v>
      </c>
      <c r="J424" s="86">
        <f t="shared" si="100"/>
        <v>0</v>
      </c>
      <c r="K424" s="5">
        <v>0.26970801</v>
      </c>
      <c r="L424" s="86">
        <f t="shared" si="101"/>
        <v>0</v>
      </c>
      <c r="M424" s="100">
        <v>1.54818015E-4</v>
      </c>
      <c r="N424" s="100"/>
      <c r="O424" s="100"/>
      <c r="P424" s="5">
        <v>0</v>
      </c>
      <c r="Q424" s="5">
        <f t="shared" si="95"/>
        <v>0</v>
      </c>
      <c r="R424" s="5">
        <f t="shared" si="96"/>
        <v>0</v>
      </c>
      <c r="S424" s="5"/>
      <c r="T424" s="5">
        <f t="shared" si="97"/>
        <v>0.25674996314300003</v>
      </c>
    </row>
    <row r="425" spans="1:20" x14ac:dyDescent="0.35">
      <c r="A425" s="5"/>
      <c r="B425" s="86">
        <v>1</v>
      </c>
      <c r="C425" s="5">
        <v>0.98254710000000001</v>
      </c>
      <c r="D425" s="86">
        <f t="shared" si="98"/>
        <v>1</v>
      </c>
      <c r="E425" s="100">
        <v>0.89559167399999995</v>
      </c>
      <c r="F425" s="86">
        <f t="shared" si="99"/>
        <v>1</v>
      </c>
      <c r="G425" s="86"/>
      <c r="H425" s="86"/>
      <c r="I425" s="5">
        <v>0.90043035000000005</v>
      </c>
      <c r="J425" s="86">
        <f t="shared" si="100"/>
        <v>1</v>
      </c>
      <c r="K425" s="5">
        <v>0.81762915000000003</v>
      </c>
      <c r="L425" s="86">
        <f t="shared" si="101"/>
        <v>1</v>
      </c>
      <c r="M425" s="100">
        <v>0.99998054000000003</v>
      </c>
      <c r="N425" s="100"/>
      <c r="O425" s="100"/>
      <c r="P425" s="5">
        <v>1</v>
      </c>
      <c r="Q425" s="5">
        <f t="shared" si="95"/>
        <v>1</v>
      </c>
      <c r="R425" s="5">
        <f t="shared" si="96"/>
        <v>1</v>
      </c>
      <c r="S425" s="5"/>
      <c r="T425" s="5">
        <f t="shared" si="97"/>
        <v>0.91923576279999997</v>
      </c>
    </row>
    <row r="426" spans="1:20" x14ac:dyDescent="0.35">
      <c r="A426" s="5"/>
      <c r="B426" s="86">
        <v>0</v>
      </c>
      <c r="C426" s="5">
        <v>0.18968541999999999</v>
      </c>
      <c r="D426" s="86">
        <f t="shared" si="98"/>
        <v>1</v>
      </c>
      <c r="E426" s="100">
        <v>0.502303693</v>
      </c>
      <c r="F426" s="86">
        <f t="shared" si="99"/>
        <v>1</v>
      </c>
      <c r="G426" s="86"/>
      <c r="H426" s="86"/>
      <c r="I426" s="5">
        <v>0.97426935999999997</v>
      </c>
      <c r="J426" s="86">
        <f t="shared" si="100"/>
        <v>1</v>
      </c>
      <c r="K426" s="5">
        <v>0.52390462999999998</v>
      </c>
      <c r="L426" s="86">
        <f t="shared" si="101"/>
        <v>0</v>
      </c>
      <c r="M426" s="100">
        <v>0.47077496299999999</v>
      </c>
      <c r="N426" s="100"/>
      <c r="O426" s="100"/>
      <c r="P426" s="5">
        <v>0</v>
      </c>
      <c r="Q426" s="5">
        <f t="shared" si="95"/>
        <v>1</v>
      </c>
      <c r="R426" s="5">
        <f t="shared" si="96"/>
        <v>1</v>
      </c>
      <c r="S426" s="5"/>
      <c r="T426" s="5">
        <f t="shared" si="97"/>
        <v>0.53218761319999996</v>
      </c>
    </row>
    <row r="427" spans="1:20" x14ac:dyDescent="0.35">
      <c r="A427" s="5"/>
      <c r="B427" s="86">
        <v>1</v>
      </c>
      <c r="C427" s="5">
        <v>0.90567713999999999</v>
      </c>
      <c r="D427" s="86">
        <f t="shared" si="98"/>
        <v>1</v>
      </c>
      <c r="E427" s="100">
        <v>0.89489081500000001</v>
      </c>
      <c r="F427" s="86">
        <f t="shared" si="99"/>
        <v>0</v>
      </c>
      <c r="G427" s="86"/>
      <c r="H427" s="86"/>
      <c r="I427" s="5">
        <v>0.12402829</v>
      </c>
      <c r="J427" s="86">
        <f t="shared" si="100"/>
        <v>1</v>
      </c>
      <c r="K427" s="5">
        <v>0.88309565000000001</v>
      </c>
      <c r="L427" s="86">
        <f t="shared" si="101"/>
        <v>1</v>
      </c>
      <c r="M427" s="100">
        <v>0.99863818400000004</v>
      </c>
      <c r="N427" s="100"/>
      <c r="O427" s="100"/>
      <c r="P427" s="5">
        <v>1</v>
      </c>
      <c r="Q427" s="5">
        <f t="shared" si="95"/>
        <v>1</v>
      </c>
      <c r="R427" s="5">
        <f t="shared" si="96"/>
        <v>1</v>
      </c>
      <c r="S427" s="5"/>
      <c r="T427" s="5">
        <f t="shared" si="97"/>
        <v>0.76126601580000008</v>
      </c>
    </row>
    <row r="428" spans="1:20" x14ac:dyDescent="0.35">
      <c r="A428" s="5"/>
      <c r="B428" s="86">
        <v>1</v>
      </c>
      <c r="C428" s="5">
        <v>0.97768867000000004</v>
      </c>
      <c r="D428" s="86">
        <f t="shared" si="98"/>
        <v>1</v>
      </c>
      <c r="E428" s="100">
        <v>0.99674929300000004</v>
      </c>
      <c r="F428" s="86">
        <f t="shared" si="99"/>
        <v>0</v>
      </c>
      <c r="G428" s="86"/>
      <c r="H428" s="86"/>
      <c r="I428" s="5">
        <v>0.21549359000000001</v>
      </c>
      <c r="J428" s="86">
        <f t="shared" si="100"/>
        <v>1</v>
      </c>
      <c r="K428" s="5">
        <v>0.91628878999999996</v>
      </c>
      <c r="L428" s="86">
        <f t="shared" si="101"/>
        <v>1</v>
      </c>
      <c r="M428" s="100">
        <v>0.99999558899999996</v>
      </c>
      <c r="N428" s="100"/>
      <c r="O428" s="100"/>
      <c r="P428" s="5">
        <v>1</v>
      </c>
      <c r="Q428" s="5">
        <f t="shared" si="95"/>
        <v>1</v>
      </c>
      <c r="R428" s="5">
        <f t="shared" si="96"/>
        <v>1</v>
      </c>
      <c r="S428" s="5"/>
      <c r="T428" s="5">
        <f t="shared" si="97"/>
        <v>0.82124318639999994</v>
      </c>
    </row>
    <row r="429" spans="1:20" x14ac:dyDescent="0.35">
      <c r="A429" s="5"/>
      <c r="B429" s="86">
        <v>0</v>
      </c>
      <c r="C429" s="5">
        <v>0.12061146</v>
      </c>
      <c r="D429" s="86">
        <f t="shared" si="98"/>
        <v>0</v>
      </c>
      <c r="E429" s="100">
        <v>7.9271473400000002E-4</v>
      </c>
      <c r="F429" s="86">
        <f t="shared" si="99"/>
        <v>0</v>
      </c>
      <c r="G429" s="86"/>
      <c r="H429" s="86"/>
      <c r="I429" s="5">
        <v>0.39564772999999998</v>
      </c>
      <c r="J429" s="86">
        <f t="shared" si="100"/>
        <v>1</v>
      </c>
      <c r="K429" s="5">
        <v>0.50890488</v>
      </c>
      <c r="L429" s="86">
        <f t="shared" si="101"/>
        <v>0</v>
      </c>
      <c r="M429" s="100">
        <v>0.39448191500000002</v>
      </c>
      <c r="N429" s="100"/>
      <c r="O429" s="100"/>
      <c r="P429" s="5">
        <v>1</v>
      </c>
      <c r="Q429" s="5">
        <f t="shared" si="95"/>
        <v>0</v>
      </c>
      <c r="R429" s="5">
        <f t="shared" si="96"/>
        <v>0</v>
      </c>
      <c r="S429" s="5"/>
      <c r="T429" s="5">
        <f t="shared" si="97"/>
        <v>0.28408773994679998</v>
      </c>
    </row>
    <row r="430" spans="1:20" x14ac:dyDescent="0.35">
      <c r="A430" s="5"/>
      <c r="B430" s="86">
        <v>0</v>
      </c>
      <c r="C430" s="5">
        <v>0.35545352000000002</v>
      </c>
      <c r="D430" s="86">
        <f t="shared" si="98"/>
        <v>0</v>
      </c>
      <c r="E430" s="100">
        <v>1.6454902699999999E-2</v>
      </c>
      <c r="F430" s="86">
        <f t="shared" si="99"/>
        <v>1</v>
      </c>
      <c r="G430" s="86"/>
      <c r="H430" s="86"/>
      <c r="I430" s="5">
        <v>0.99158246000000005</v>
      </c>
      <c r="J430" s="86">
        <f t="shared" si="100"/>
        <v>0</v>
      </c>
      <c r="K430" s="5">
        <v>0.27881023999999999</v>
      </c>
      <c r="L430" s="86">
        <f t="shared" si="101"/>
        <v>0</v>
      </c>
      <c r="M430" s="100">
        <v>1.7450953599999999E-4</v>
      </c>
      <c r="N430" s="100"/>
      <c r="O430" s="100"/>
      <c r="P430" s="5">
        <v>0</v>
      </c>
      <c r="Q430" s="5">
        <f t="shared" si="95"/>
        <v>0</v>
      </c>
      <c r="R430" s="5">
        <f t="shared" si="96"/>
        <v>0</v>
      </c>
      <c r="S430" s="5"/>
      <c r="T430" s="5">
        <f t="shared" si="97"/>
        <v>0.32849512644720003</v>
      </c>
    </row>
    <row r="431" spans="1:20" x14ac:dyDescent="0.35">
      <c r="A431" s="5"/>
      <c r="B431" s="86">
        <v>1</v>
      </c>
      <c r="C431" s="5">
        <v>0.98236420000000002</v>
      </c>
      <c r="D431" s="86">
        <f t="shared" si="98"/>
        <v>1</v>
      </c>
      <c r="E431" s="100">
        <v>0.61614764600000005</v>
      </c>
      <c r="F431" s="86">
        <f t="shared" si="99"/>
        <v>1</v>
      </c>
      <c r="G431" s="86"/>
      <c r="H431" s="86"/>
      <c r="I431" s="5">
        <v>0.96997568000000001</v>
      </c>
      <c r="J431" s="86">
        <f t="shared" si="100"/>
        <v>1</v>
      </c>
      <c r="K431" s="5">
        <v>0.82898145000000001</v>
      </c>
      <c r="L431" s="86">
        <f t="shared" si="101"/>
        <v>1</v>
      </c>
      <c r="M431" s="100">
        <v>0.97501108999999997</v>
      </c>
      <c r="N431" s="100"/>
      <c r="O431" s="100"/>
      <c r="P431" s="5">
        <v>1</v>
      </c>
      <c r="Q431" s="5">
        <f t="shared" si="95"/>
        <v>1</v>
      </c>
      <c r="R431" s="5">
        <f t="shared" si="96"/>
        <v>1</v>
      </c>
      <c r="S431" s="5"/>
      <c r="T431" s="5">
        <f t="shared" si="97"/>
        <v>0.87449601320000014</v>
      </c>
    </row>
    <row r="432" spans="1:20" x14ac:dyDescent="0.35">
      <c r="A432" s="5"/>
      <c r="B432" s="86">
        <v>0</v>
      </c>
      <c r="C432" s="5">
        <v>2.052116E-2</v>
      </c>
      <c r="D432" s="86">
        <f t="shared" si="98"/>
        <v>0</v>
      </c>
      <c r="E432" s="100">
        <v>1.2165557E-2</v>
      </c>
      <c r="F432" s="86">
        <f t="shared" si="99"/>
        <v>1</v>
      </c>
      <c r="G432" s="86"/>
      <c r="H432" s="86"/>
      <c r="I432" s="5">
        <v>0.96215620999999996</v>
      </c>
      <c r="J432" s="86">
        <f t="shared" si="100"/>
        <v>0</v>
      </c>
      <c r="K432" s="5">
        <v>7.7940700000000002E-2</v>
      </c>
      <c r="L432" s="86">
        <f t="shared" si="101"/>
        <v>0</v>
      </c>
      <c r="M432" s="100">
        <v>2.8845866E-6</v>
      </c>
      <c r="N432" s="100"/>
      <c r="O432" s="100"/>
      <c r="P432" s="5">
        <v>0</v>
      </c>
      <c r="Q432" s="5">
        <f t="shared" si="95"/>
        <v>0</v>
      </c>
      <c r="R432" s="5">
        <f t="shared" si="96"/>
        <v>0</v>
      </c>
      <c r="S432" s="5"/>
      <c r="T432" s="5">
        <f t="shared" si="97"/>
        <v>0.21455730231732001</v>
      </c>
    </row>
    <row r="433" spans="1:25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5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5" x14ac:dyDescent="0.35">
      <c r="A435" s="5" t="s">
        <v>122</v>
      </c>
      <c r="B435" s="86">
        <v>0</v>
      </c>
      <c r="C435" s="5">
        <v>0.20204462000000001</v>
      </c>
      <c r="D435" s="86">
        <f>IF(E435&gt;0.5,1,0)</f>
        <v>0</v>
      </c>
      <c r="E435" s="5">
        <v>6.3718730000000001E-2</v>
      </c>
      <c r="F435" s="86">
        <f>IF(I435&gt;0.5,1,0)</f>
        <v>0</v>
      </c>
      <c r="G435" s="86"/>
      <c r="H435" s="86"/>
      <c r="I435" s="5">
        <v>0.38731587000000001</v>
      </c>
      <c r="J435" s="86">
        <f>IF(K435&gt;0.5,1,0)</f>
        <v>0</v>
      </c>
      <c r="K435" s="5">
        <v>0.43051804999999999</v>
      </c>
      <c r="L435" s="86">
        <f>IF(M435&gt;0.5,1,0)</f>
        <v>0</v>
      </c>
      <c r="M435" s="100">
        <v>0.165387329</v>
      </c>
      <c r="N435" s="100"/>
      <c r="O435" s="100"/>
      <c r="P435" s="5">
        <v>1</v>
      </c>
      <c r="Q435" s="5">
        <f t="shared" ref="Q435:Q455" si="102">_xlfn.MODE.SNGL(B435,D435,F435,J435,L435)</f>
        <v>0</v>
      </c>
      <c r="R435" s="5">
        <f t="shared" ref="R435:R455" si="103">IF((C435+E435+I435+K435+M435)/5&gt;0.5,1,0)</f>
        <v>0</v>
      </c>
      <c r="S435" s="5"/>
      <c r="T435" s="5">
        <f t="shared" ref="T435:T455" si="104">(C435+E435+I435+K435+M435)/5</f>
        <v>0.24979691979999999</v>
      </c>
      <c r="Y435" s="92" t="s">
        <v>123</v>
      </c>
    </row>
    <row r="436" spans="1:25" x14ac:dyDescent="0.35">
      <c r="A436" s="5"/>
      <c r="B436" s="86">
        <v>1</v>
      </c>
      <c r="C436" s="5">
        <v>0.87226707000000003</v>
      </c>
      <c r="D436" s="86">
        <f>IF(E436&gt;0.5,1,0)</f>
        <v>1</v>
      </c>
      <c r="E436" s="5">
        <v>0.98473454999999999</v>
      </c>
      <c r="F436" s="86">
        <f>IF(I436&gt;0.5,1,0)</f>
        <v>1</v>
      </c>
      <c r="G436" s="86"/>
      <c r="H436" s="86"/>
      <c r="I436" s="5">
        <v>0.98373851999999995</v>
      </c>
      <c r="J436" s="86">
        <f>IF(K436&gt;0.5,1,0)</f>
        <v>1</v>
      </c>
      <c r="K436" s="5">
        <v>0.74195237000000003</v>
      </c>
      <c r="L436" s="86">
        <f>IF(M436&gt;0.5,1,0)</f>
        <v>1</v>
      </c>
      <c r="M436" s="100">
        <v>0.99999983800000003</v>
      </c>
      <c r="N436" s="100"/>
      <c r="O436" s="100"/>
      <c r="P436" s="5">
        <v>1</v>
      </c>
      <c r="Q436" s="5">
        <f t="shared" si="102"/>
        <v>1</v>
      </c>
      <c r="R436" s="5">
        <f t="shared" si="103"/>
        <v>1</v>
      </c>
      <c r="S436" s="5"/>
      <c r="T436" s="5">
        <f t="shared" si="104"/>
        <v>0.91653846960000007</v>
      </c>
    </row>
    <row r="437" spans="1:25" x14ac:dyDescent="0.35">
      <c r="A437" s="5"/>
      <c r="B437" s="86">
        <v>1</v>
      </c>
      <c r="C437" s="5">
        <v>0.71266686999999995</v>
      </c>
      <c r="D437" s="86">
        <f>IF(E437&gt;0.5,1,0)</f>
        <v>0</v>
      </c>
      <c r="E437" s="5">
        <v>0.25879716000000003</v>
      </c>
      <c r="F437" s="86">
        <f>IF(I437&gt;0.5,1,0)</f>
        <v>0</v>
      </c>
      <c r="G437" s="86"/>
      <c r="H437" s="86"/>
      <c r="I437" s="5">
        <v>0.24409415000000001</v>
      </c>
      <c r="J437" s="86">
        <f>IF(K437&gt;0.5,1,0)</f>
        <v>1</v>
      </c>
      <c r="K437" s="5">
        <v>0.78435999999999995</v>
      </c>
      <c r="L437" s="86">
        <f>IF(M437&gt;0.5,1,0)</f>
        <v>1</v>
      </c>
      <c r="M437" s="100">
        <v>0.99996017800000003</v>
      </c>
      <c r="N437" s="100"/>
      <c r="O437" s="100"/>
      <c r="P437" s="5">
        <v>1</v>
      </c>
      <c r="Q437" s="5">
        <f t="shared" si="102"/>
        <v>1</v>
      </c>
      <c r="R437" s="5">
        <f t="shared" si="103"/>
        <v>1</v>
      </c>
      <c r="S437" s="5"/>
      <c r="T437" s="5">
        <f t="shared" si="104"/>
        <v>0.59997567159999998</v>
      </c>
    </row>
    <row r="438" spans="1:25" x14ac:dyDescent="0.35">
      <c r="A438" s="5"/>
      <c r="B438" s="86">
        <v>1</v>
      </c>
      <c r="C438" s="5">
        <v>0.5145634</v>
      </c>
      <c r="D438" s="86">
        <f t="shared" ref="D438:D455" si="105">IF(E438&gt;0.5,1,0)</f>
        <v>1</v>
      </c>
      <c r="E438" s="5">
        <v>0.95373454000000002</v>
      </c>
      <c r="F438" s="86">
        <f t="shared" ref="F438:F455" si="106">IF(I438&gt;0.5,1,0)</f>
        <v>1</v>
      </c>
      <c r="G438" s="86"/>
      <c r="H438" s="86"/>
      <c r="I438" s="5">
        <v>0.98807546000000002</v>
      </c>
      <c r="J438" s="86">
        <f t="shared" ref="J438:J455" si="107">IF(K438&gt;0.5,1,0)</f>
        <v>1</v>
      </c>
      <c r="K438" s="5">
        <v>0.86443910000000002</v>
      </c>
      <c r="L438" s="86">
        <f t="shared" ref="L438:L455" si="108">IF(M438&gt;0.5,1,0)</f>
        <v>1</v>
      </c>
      <c r="M438" s="100">
        <v>0.99999980300000002</v>
      </c>
      <c r="N438" s="100"/>
      <c r="O438" s="100"/>
      <c r="P438" s="5">
        <v>1</v>
      </c>
      <c r="Q438" s="5">
        <f t="shared" si="102"/>
        <v>1</v>
      </c>
      <c r="R438" s="5">
        <f t="shared" si="103"/>
        <v>1</v>
      </c>
      <c r="S438" s="5"/>
      <c r="T438" s="5">
        <f t="shared" si="104"/>
        <v>0.8641624605999999</v>
      </c>
    </row>
    <row r="439" spans="1:25" x14ac:dyDescent="0.35">
      <c r="A439" s="5"/>
      <c r="B439" s="86">
        <v>1</v>
      </c>
      <c r="C439" s="5">
        <v>0.85025567000000002</v>
      </c>
      <c r="D439" s="86">
        <f t="shared" si="105"/>
        <v>1</v>
      </c>
      <c r="E439" s="5">
        <v>0.99973418999999997</v>
      </c>
      <c r="F439" s="86">
        <f t="shared" si="106"/>
        <v>1</v>
      </c>
      <c r="G439" s="86"/>
      <c r="H439" s="86"/>
      <c r="I439" s="5">
        <v>0.99277278000000002</v>
      </c>
      <c r="J439" s="86">
        <f t="shared" si="107"/>
        <v>1</v>
      </c>
      <c r="K439" s="5">
        <v>0.95512547999999997</v>
      </c>
      <c r="L439" s="86">
        <f t="shared" si="108"/>
        <v>1</v>
      </c>
      <c r="M439" s="100">
        <v>1</v>
      </c>
      <c r="N439" s="100"/>
      <c r="O439" s="100"/>
      <c r="P439" s="5">
        <v>0</v>
      </c>
      <c r="Q439" s="5">
        <f t="shared" si="102"/>
        <v>1</v>
      </c>
      <c r="R439" s="5">
        <f t="shared" si="103"/>
        <v>1</v>
      </c>
      <c r="S439" s="5"/>
      <c r="T439" s="5">
        <f t="shared" si="104"/>
        <v>0.95957762399999991</v>
      </c>
    </row>
    <row r="440" spans="1:25" x14ac:dyDescent="0.35">
      <c r="A440" s="5"/>
      <c r="B440" s="86">
        <v>1</v>
      </c>
      <c r="C440" s="5">
        <v>0.69386714999999999</v>
      </c>
      <c r="D440" s="86">
        <f t="shared" si="105"/>
        <v>0</v>
      </c>
      <c r="E440" s="5">
        <v>0.39208125999999999</v>
      </c>
      <c r="F440" s="86">
        <f t="shared" si="106"/>
        <v>0</v>
      </c>
      <c r="G440" s="86"/>
      <c r="H440" s="86"/>
      <c r="I440" s="5">
        <v>0.22107067999999999</v>
      </c>
      <c r="J440" s="86">
        <f t="shared" si="107"/>
        <v>0</v>
      </c>
      <c r="K440" s="5">
        <v>0.42973028000000002</v>
      </c>
      <c r="L440" s="86">
        <f t="shared" si="108"/>
        <v>0</v>
      </c>
      <c r="M440" s="100">
        <v>0.12116371300000001</v>
      </c>
      <c r="N440" s="100"/>
      <c r="O440" s="100"/>
      <c r="P440" s="5">
        <v>1</v>
      </c>
      <c r="Q440" s="5">
        <f t="shared" si="102"/>
        <v>0</v>
      </c>
      <c r="R440" s="5">
        <f t="shared" si="103"/>
        <v>0</v>
      </c>
      <c r="S440" s="5"/>
      <c r="T440" s="5">
        <f t="shared" si="104"/>
        <v>0.37158261659999997</v>
      </c>
    </row>
    <row r="441" spans="1:25" x14ac:dyDescent="0.35">
      <c r="A441" s="5"/>
      <c r="B441" s="86">
        <v>1</v>
      </c>
      <c r="C441" s="5">
        <v>0.58124730000000002</v>
      </c>
      <c r="D441" s="86">
        <f t="shared" si="105"/>
        <v>1</v>
      </c>
      <c r="E441" s="5">
        <v>0.63709411999999999</v>
      </c>
      <c r="F441" s="86">
        <f t="shared" si="106"/>
        <v>1</v>
      </c>
      <c r="G441" s="86"/>
      <c r="H441" s="86"/>
      <c r="I441" s="5">
        <v>0.95709544000000002</v>
      </c>
      <c r="J441" s="86">
        <f t="shared" si="107"/>
        <v>1</v>
      </c>
      <c r="K441" s="5">
        <v>0.75673584999999999</v>
      </c>
      <c r="L441" s="86">
        <f t="shared" si="108"/>
        <v>1</v>
      </c>
      <c r="M441" s="100">
        <v>0.99999998199999995</v>
      </c>
      <c r="N441" s="100"/>
      <c r="O441" s="100"/>
      <c r="P441" s="5">
        <v>0</v>
      </c>
      <c r="Q441" s="5">
        <f t="shared" si="102"/>
        <v>1</v>
      </c>
      <c r="R441" s="5">
        <f t="shared" si="103"/>
        <v>1</v>
      </c>
      <c r="S441" s="5"/>
      <c r="T441" s="5">
        <f t="shared" si="104"/>
        <v>0.78643453839999999</v>
      </c>
    </row>
    <row r="442" spans="1:25" x14ac:dyDescent="0.35">
      <c r="A442" s="5"/>
      <c r="B442" s="86">
        <v>0</v>
      </c>
      <c r="C442" s="5">
        <v>0.46815655</v>
      </c>
      <c r="D442" s="86">
        <f t="shared" si="105"/>
        <v>0</v>
      </c>
      <c r="E442" s="5">
        <v>0.34988100999999999</v>
      </c>
      <c r="F442" s="86">
        <f t="shared" si="106"/>
        <v>0</v>
      </c>
      <c r="G442" s="86"/>
      <c r="H442" s="86"/>
      <c r="I442" s="5">
        <v>9.0784740000000003E-2</v>
      </c>
      <c r="J442" s="86">
        <f t="shared" si="107"/>
        <v>0</v>
      </c>
      <c r="K442" s="5">
        <v>0.43082461</v>
      </c>
      <c r="L442" s="86">
        <f t="shared" si="108"/>
        <v>0</v>
      </c>
      <c r="M442" s="100">
        <v>8.0523809899999996E-7</v>
      </c>
      <c r="N442" s="100"/>
      <c r="O442" s="100"/>
      <c r="P442" s="5">
        <v>0</v>
      </c>
      <c r="Q442" s="5">
        <f t="shared" si="102"/>
        <v>0</v>
      </c>
      <c r="R442" s="5">
        <f t="shared" si="103"/>
        <v>0</v>
      </c>
      <c r="S442" s="5"/>
      <c r="T442" s="5">
        <f t="shared" si="104"/>
        <v>0.26792954304761984</v>
      </c>
    </row>
    <row r="443" spans="1:25" x14ac:dyDescent="0.35">
      <c r="A443" s="5"/>
      <c r="B443" s="86">
        <v>1</v>
      </c>
      <c r="C443" s="5">
        <v>0.86299914</v>
      </c>
      <c r="D443" s="86">
        <f t="shared" si="105"/>
        <v>1</v>
      </c>
      <c r="E443" s="5">
        <v>0.95258938000000004</v>
      </c>
      <c r="F443" s="86">
        <f t="shared" si="106"/>
        <v>1</v>
      </c>
      <c r="G443" s="86"/>
      <c r="H443" s="86"/>
      <c r="I443" s="5">
        <v>0.96781859000000003</v>
      </c>
      <c r="J443" s="86">
        <f t="shared" si="107"/>
        <v>1</v>
      </c>
      <c r="K443" s="5">
        <v>0.87724139999999995</v>
      </c>
      <c r="L443" s="86">
        <f t="shared" si="108"/>
        <v>1</v>
      </c>
      <c r="M443" s="100">
        <v>1</v>
      </c>
      <c r="N443" s="100"/>
      <c r="O443" s="100"/>
      <c r="P443" s="5">
        <v>1</v>
      </c>
      <c r="Q443" s="5">
        <f t="shared" si="102"/>
        <v>1</v>
      </c>
      <c r="R443" s="5">
        <f t="shared" si="103"/>
        <v>1</v>
      </c>
      <c r="S443" s="5"/>
      <c r="T443" s="5">
        <f t="shared" si="104"/>
        <v>0.93212970199999989</v>
      </c>
    </row>
    <row r="444" spans="1:25" x14ac:dyDescent="0.35">
      <c r="A444" s="5"/>
      <c r="B444" s="86">
        <v>1</v>
      </c>
      <c r="C444" s="5">
        <v>0.70485710000000001</v>
      </c>
      <c r="D444" s="86">
        <f t="shared" si="105"/>
        <v>1</v>
      </c>
      <c r="E444" s="5">
        <v>0.96562493000000005</v>
      </c>
      <c r="F444" s="86">
        <f t="shared" si="106"/>
        <v>1</v>
      </c>
      <c r="G444" s="86"/>
      <c r="H444" s="86"/>
      <c r="I444" s="5">
        <v>0.97321780000000002</v>
      </c>
      <c r="J444" s="86">
        <f t="shared" si="107"/>
        <v>1</v>
      </c>
      <c r="K444" s="5">
        <v>0.88056199999999996</v>
      </c>
      <c r="L444" s="86">
        <f t="shared" si="108"/>
        <v>1</v>
      </c>
      <c r="M444" s="100">
        <v>1</v>
      </c>
      <c r="N444" s="100"/>
      <c r="O444" s="100"/>
      <c r="P444" s="5">
        <v>1</v>
      </c>
      <c r="Q444" s="5">
        <f t="shared" si="102"/>
        <v>1</v>
      </c>
      <c r="R444" s="5">
        <f t="shared" si="103"/>
        <v>1</v>
      </c>
      <c r="S444" s="5"/>
      <c r="T444" s="5">
        <f t="shared" si="104"/>
        <v>0.90485236600000007</v>
      </c>
    </row>
    <row r="445" spans="1:25" x14ac:dyDescent="0.35">
      <c r="A445" s="5"/>
      <c r="B445" s="86">
        <v>1</v>
      </c>
      <c r="C445" s="5">
        <v>0.69529620000000003</v>
      </c>
      <c r="D445" s="86">
        <f t="shared" si="105"/>
        <v>1</v>
      </c>
      <c r="E445" s="5">
        <v>0.98748875000000003</v>
      </c>
      <c r="F445" s="86">
        <f t="shared" si="106"/>
        <v>1</v>
      </c>
      <c r="G445" s="86"/>
      <c r="H445" s="86"/>
      <c r="I445" s="5">
        <v>0.89678217999999998</v>
      </c>
      <c r="J445" s="86">
        <f t="shared" si="107"/>
        <v>1</v>
      </c>
      <c r="K445" s="5">
        <v>0.91933164000000001</v>
      </c>
      <c r="L445" s="86">
        <f t="shared" si="108"/>
        <v>1</v>
      </c>
      <c r="M445" s="100">
        <v>0.99999962200000003</v>
      </c>
      <c r="N445" s="100"/>
      <c r="O445" s="100"/>
      <c r="P445" s="5">
        <v>1</v>
      </c>
      <c r="Q445" s="5">
        <f t="shared" si="102"/>
        <v>1</v>
      </c>
      <c r="R445" s="5">
        <f t="shared" si="103"/>
        <v>1</v>
      </c>
      <c r="S445" s="5"/>
      <c r="T445" s="5">
        <f t="shared" si="104"/>
        <v>0.89977967840000006</v>
      </c>
    </row>
    <row r="446" spans="1:25" x14ac:dyDescent="0.35">
      <c r="A446" s="5"/>
      <c r="B446" s="86">
        <v>0</v>
      </c>
      <c r="C446" s="5">
        <v>0.1091482</v>
      </c>
      <c r="D446" s="86">
        <f t="shared" si="105"/>
        <v>0</v>
      </c>
      <c r="E446" s="5">
        <v>0.21783509000000001</v>
      </c>
      <c r="F446" s="86">
        <f t="shared" si="106"/>
        <v>0</v>
      </c>
      <c r="G446" s="86"/>
      <c r="H446" s="86"/>
      <c r="I446" s="5">
        <v>0.18001006999999999</v>
      </c>
      <c r="J446" s="86">
        <f t="shared" si="107"/>
        <v>0</v>
      </c>
      <c r="K446" s="5">
        <v>0.19014178000000001</v>
      </c>
      <c r="L446" s="86">
        <f t="shared" si="108"/>
        <v>0</v>
      </c>
      <c r="M446" s="100">
        <v>3.2215295800000002E-5</v>
      </c>
      <c r="N446" s="100"/>
      <c r="O446" s="100"/>
      <c r="P446" s="5">
        <v>0</v>
      </c>
      <c r="Q446" s="5">
        <f t="shared" si="102"/>
        <v>0</v>
      </c>
      <c r="R446" s="5">
        <f t="shared" si="103"/>
        <v>0</v>
      </c>
      <c r="S446" s="5"/>
      <c r="T446" s="5">
        <f t="shared" si="104"/>
        <v>0.13943347105916001</v>
      </c>
    </row>
    <row r="447" spans="1:25" x14ac:dyDescent="0.35">
      <c r="A447" s="5"/>
      <c r="B447" s="86">
        <v>0</v>
      </c>
      <c r="C447" s="5">
        <v>0.25423709999999999</v>
      </c>
      <c r="D447" s="86">
        <f t="shared" si="105"/>
        <v>1</v>
      </c>
      <c r="E447" s="5">
        <v>0.71747494000000001</v>
      </c>
      <c r="F447" s="86">
        <f t="shared" si="106"/>
        <v>1</v>
      </c>
      <c r="G447" s="86"/>
      <c r="H447" s="86"/>
      <c r="I447" s="5">
        <v>0.94510706</v>
      </c>
      <c r="J447" s="86">
        <f t="shared" si="107"/>
        <v>1</v>
      </c>
      <c r="K447" s="5">
        <v>0.77055819000000003</v>
      </c>
      <c r="L447" s="86">
        <f t="shared" si="108"/>
        <v>1</v>
      </c>
      <c r="M447" s="100">
        <v>0.99999992500000001</v>
      </c>
      <c r="N447" s="100"/>
      <c r="O447" s="100"/>
      <c r="P447" s="5">
        <v>1</v>
      </c>
      <c r="Q447" s="5">
        <f t="shared" si="102"/>
        <v>1</v>
      </c>
      <c r="R447" s="5">
        <f t="shared" si="103"/>
        <v>1</v>
      </c>
      <c r="S447" s="5"/>
      <c r="T447" s="5">
        <f t="shared" si="104"/>
        <v>0.73747544300000001</v>
      </c>
    </row>
    <row r="448" spans="1:25" x14ac:dyDescent="0.35">
      <c r="A448" s="5"/>
      <c r="B448" s="86">
        <v>1</v>
      </c>
      <c r="C448" s="5">
        <v>0.59657853999999999</v>
      </c>
      <c r="D448" s="86">
        <f t="shared" si="105"/>
        <v>0</v>
      </c>
      <c r="E448" s="5">
        <v>0.12727886999999999</v>
      </c>
      <c r="F448" s="86">
        <f t="shared" si="106"/>
        <v>0</v>
      </c>
      <c r="G448" s="86"/>
      <c r="H448" s="86"/>
      <c r="I448" s="5">
        <v>7.4581510000000004E-2</v>
      </c>
      <c r="J448" s="86">
        <f t="shared" si="107"/>
        <v>0</v>
      </c>
      <c r="K448" s="5">
        <v>0.18106222999999999</v>
      </c>
      <c r="L448" s="86">
        <f t="shared" si="108"/>
        <v>0</v>
      </c>
      <c r="M448" s="100">
        <v>9.3736110900000004E-9</v>
      </c>
      <c r="N448" s="100"/>
      <c r="O448" s="100"/>
      <c r="P448" s="5">
        <v>0</v>
      </c>
      <c r="Q448" s="5">
        <f t="shared" si="102"/>
        <v>0</v>
      </c>
      <c r="R448" s="5">
        <f t="shared" si="103"/>
        <v>0</v>
      </c>
      <c r="S448" s="5"/>
      <c r="T448" s="5">
        <f t="shared" si="104"/>
        <v>0.19590023187472222</v>
      </c>
    </row>
    <row r="449" spans="1:25" x14ac:dyDescent="0.35">
      <c r="A449" s="5"/>
      <c r="B449" s="86">
        <v>1</v>
      </c>
      <c r="C449" s="5">
        <v>0.54705477000000002</v>
      </c>
      <c r="D449" s="86">
        <f t="shared" si="105"/>
        <v>1</v>
      </c>
      <c r="E449" s="5">
        <v>0.83022238999999998</v>
      </c>
      <c r="F449" s="86">
        <f t="shared" si="106"/>
        <v>1</v>
      </c>
      <c r="G449" s="86"/>
      <c r="H449" s="86"/>
      <c r="I449" s="5">
        <v>0.95244821999999996</v>
      </c>
      <c r="J449" s="86">
        <f t="shared" si="107"/>
        <v>1</v>
      </c>
      <c r="K449" s="5">
        <v>0.86581587999999998</v>
      </c>
      <c r="L449" s="86">
        <f t="shared" si="108"/>
        <v>1</v>
      </c>
      <c r="M449" s="100">
        <v>0.99999999799999995</v>
      </c>
      <c r="N449" s="100"/>
      <c r="O449" s="100"/>
      <c r="P449" s="5">
        <v>0</v>
      </c>
      <c r="Q449" s="5">
        <f t="shared" si="102"/>
        <v>1</v>
      </c>
      <c r="R449" s="5">
        <f t="shared" si="103"/>
        <v>1</v>
      </c>
      <c r="S449" s="5"/>
      <c r="T449" s="5">
        <f t="shared" si="104"/>
        <v>0.83910825160000013</v>
      </c>
    </row>
    <row r="450" spans="1:25" x14ac:dyDescent="0.35">
      <c r="A450" s="5"/>
      <c r="B450" s="86">
        <v>1</v>
      </c>
      <c r="C450" s="5">
        <v>0.65820250000000002</v>
      </c>
      <c r="D450" s="86">
        <f t="shared" si="105"/>
        <v>0</v>
      </c>
      <c r="E450" s="5">
        <v>0.13258766</v>
      </c>
      <c r="F450" s="86">
        <f t="shared" si="106"/>
        <v>0</v>
      </c>
      <c r="G450" s="86"/>
      <c r="H450" s="86"/>
      <c r="I450" s="5">
        <v>7.8061450000000004E-2</v>
      </c>
      <c r="J450" s="86">
        <f t="shared" si="107"/>
        <v>0</v>
      </c>
      <c r="K450" s="5">
        <v>0.18328723</v>
      </c>
      <c r="L450" s="86">
        <f t="shared" si="108"/>
        <v>0</v>
      </c>
      <c r="M450" s="100">
        <v>1.19629302E-8</v>
      </c>
      <c r="N450" s="100"/>
      <c r="O450" s="100"/>
      <c r="P450" s="5">
        <v>0</v>
      </c>
      <c r="Q450" s="5">
        <f t="shared" si="102"/>
        <v>0</v>
      </c>
      <c r="R450" s="5">
        <f t="shared" si="103"/>
        <v>0</v>
      </c>
      <c r="S450" s="5"/>
      <c r="T450" s="5">
        <f t="shared" si="104"/>
        <v>0.21042777039258603</v>
      </c>
    </row>
    <row r="451" spans="1:25" x14ac:dyDescent="0.35">
      <c r="A451" s="5"/>
      <c r="B451" s="86">
        <v>1</v>
      </c>
      <c r="C451" s="5">
        <v>0.78910570000000002</v>
      </c>
      <c r="D451" s="86">
        <f t="shared" si="105"/>
        <v>1</v>
      </c>
      <c r="E451" s="5">
        <v>0.97100319999999996</v>
      </c>
      <c r="F451" s="86">
        <f t="shared" si="106"/>
        <v>1</v>
      </c>
      <c r="G451" s="86"/>
      <c r="H451" s="86"/>
      <c r="I451" s="5">
        <v>0.99326987</v>
      </c>
      <c r="J451" s="86">
        <f t="shared" si="107"/>
        <v>1</v>
      </c>
      <c r="K451" s="5">
        <v>0.76911269999999998</v>
      </c>
      <c r="L451" s="86">
        <f t="shared" si="108"/>
        <v>1</v>
      </c>
      <c r="M451" s="100">
        <v>0.99999688200000003</v>
      </c>
      <c r="N451" s="100"/>
      <c r="O451" s="100"/>
      <c r="P451" s="5">
        <v>1</v>
      </c>
      <c r="Q451" s="5">
        <f t="shared" si="102"/>
        <v>1</v>
      </c>
      <c r="R451" s="5">
        <f t="shared" si="103"/>
        <v>1</v>
      </c>
      <c r="S451" s="5"/>
      <c r="T451" s="5">
        <f t="shared" si="104"/>
        <v>0.90449767039999995</v>
      </c>
    </row>
    <row r="452" spans="1:25" x14ac:dyDescent="0.35">
      <c r="A452" s="5"/>
      <c r="B452" s="86">
        <v>1</v>
      </c>
      <c r="C452" s="5">
        <v>0.83368116999999997</v>
      </c>
      <c r="D452" s="86">
        <f t="shared" si="105"/>
        <v>1</v>
      </c>
      <c r="E452" s="5">
        <v>0.96837850999999997</v>
      </c>
      <c r="F452" s="86">
        <f t="shared" si="106"/>
        <v>1</v>
      </c>
      <c r="G452" s="86"/>
      <c r="H452" s="86"/>
      <c r="I452" s="5">
        <v>0.97965859</v>
      </c>
      <c r="J452" s="86">
        <f t="shared" si="107"/>
        <v>1</v>
      </c>
      <c r="K452" s="5">
        <v>0.87179105999999995</v>
      </c>
      <c r="L452" s="86">
        <f t="shared" si="108"/>
        <v>1</v>
      </c>
      <c r="M452" s="100">
        <v>1</v>
      </c>
      <c r="N452" s="100"/>
      <c r="O452" s="100"/>
      <c r="P452" s="5">
        <v>1</v>
      </c>
      <c r="Q452" s="5">
        <f t="shared" si="102"/>
        <v>1</v>
      </c>
      <c r="R452" s="5">
        <f t="shared" si="103"/>
        <v>1</v>
      </c>
      <c r="S452" s="5"/>
      <c r="T452" s="5">
        <f t="shared" si="104"/>
        <v>0.93070186600000004</v>
      </c>
    </row>
    <row r="453" spans="1:25" x14ac:dyDescent="0.35">
      <c r="A453" s="5"/>
      <c r="B453" s="86">
        <v>0</v>
      </c>
      <c r="C453" s="5">
        <v>0.25336554999999999</v>
      </c>
      <c r="D453" s="86">
        <f t="shared" si="105"/>
        <v>0</v>
      </c>
      <c r="E453" s="5">
        <v>3.8885679999999999E-2</v>
      </c>
      <c r="F453" s="86">
        <f t="shared" si="106"/>
        <v>0</v>
      </c>
      <c r="G453" s="86"/>
      <c r="H453" s="86"/>
      <c r="I453" s="5">
        <v>6.6851240000000006E-2</v>
      </c>
      <c r="J453" s="86">
        <f t="shared" si="107"/>
        <v>0</v>
      </c>
      <c r="K453" s="5">
        <v>0.21492826000000001</v>
      </c>
      <c r="L453" s="86">
        <f t="shared" si="108"/>
        <v>0</v>
      </c>
      <c r="M453" s="100">
        <v>1.1941531000000001E-6</v>
      </c>
      <c r="N453" s="100"/>
      <c r="O453" s="100"/>
      <c r="P453" s="5">
        <v>0</v>
      </c>
      <c r="Q453" s="5">
        <f t="shared" si="102"/>
        <v>0</v>
      </c>
      <c r="R453" s="5">
        <f t="shared" si="103"/>
        <v>0</v>
      </c>
      <c r="S453" s="5"/>
      <c r="T453" s="5">
        <f t="shared" si="104"/>
        <v>0.11480638483061997</v>
      </c>
    </row>
    <row r="454" spans="1:25" x14ac:dyDescent="0.35">
      <c r="A454" s="5"/>
      <c r="B454" s="86">
        <v>0</v>
      </c>
      <c r="C454" s="5">
        <v>0.14936954999999999</v>
      </c>
      <c r="D454" s="86">
        <f t="shared" si="105"/>
        <v>0</v>
      </c>
      <c r="E454" s="5">
        <v>6.5741859999999999E-2</v>
      </c>
      <c r="F454" s="86">
        <f t="shared" si="106"/>
        <v>0</v>
      </c>
      <c r="G454" s="86"/>
      <c r="H454" s="86"/>
      <c r="I454" s="5">
        <v>1.3585760000000001E-2</v>
      </c>
      <c r="J454" s="86">
        <f t="shared" si="107"/>
        <v>0</v>
      </c>
      <c r="K454" s="5">
        <v>0.33555116000000001</v>
      </c>
      <c r="L454" s="86">
        <f t="shared" si="108"/>
        <v>0</v>
      </c>
      <c r="M454" s="100">
        <v>8.4642438200000002E-8</v>
      </c>
      <c r="N454" s="100"/>
      <c r="O454" s="100"/>
      <c r="P454" s="5">
        <v>0</v>
      </c>
      <c r="Q454" s="5">
        <f t="shared" si="102"/>
        <v>0</v>
      </c>
      <c r="R454" s="5">
        <f t="shared" si="103"/>
        <v>0</v>
      </c>
      <c r="S454" s="5"/>
      <c r="T454" s="5">
        <f t="shared" si="104"/>
        <v>0.11284968292848765</v>
      </c>
    </row>
    <row r="455" spans="1:25" x14ac:dyDescent="0.35">
      <c r="A455" s="5"/>
      <c r="B455" s="86">
        <v>1</v>
      </c>
      <c r="C455" s="5">
        <v>0.84465575000000004</v>
      </c>
      <c r="D455" s="86">
        <f t="shared" si="105"/>
        <v>1</v>
      </c>
      <c r="E455" s="5">
        <v>0.9996254</v>
      </c>
      <c r="F455" s="86">
        <f t="shared" si="106"/>
        <v>1</v>
      </c>
      <c r="G455" s="86"/>
      <c r="H455" s="86"/>
      <c r="I455" s="5">
        <v>0.99269202999999995</v>
      </c>
      <c r="J455" s="86">
        <f t="shared" si="107"/>
        <v>1</v>
      </c>
      <c r="K455" s="5">
        <v>0.96433133000000004</v>
      </c>
      <c r="L455" s="86">
        <f t="shared" si="108"/>
        <v>1</v>
      </c>
      <c r="M455" s="100">
        <v>1</v>
      </c>
      <c r="N455" s="100"/>
      <c r="O455" s="100"/>
      <c r="P455" s="5">
        <v>1</v>
      </c>
      <c r="Q455" s="5">
        <f t="shared" si="102"/>
        <v>1</v>
      </c>
      <c r="R455" s="5">
        <f t="shared" si="103"/>
        <v>1</v>
      </c>
      <c r="S455" s="5"/>
      <c r="T455" s="5">
        <f t="shared" si="104"/>
        <v>0.96026090200000014</v>
      </c>
    </row>
    <row r="456" spans="1:25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5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5" x14ac:dyDescent="0.35">
      <c r="A458" s="5" t="s">
        <v>124</v>
      </c>
      <c r="B458" s="86">
        <f>IF(C458&gt;0.5,1,0)</f>
        <v>1</v>
      </c>
      <c r="C458" s="86">
        <v>0.94594350000000005</v>
      </c>
      <c r="D458" s="86">
        <f t="shared" ref="D458:D474" si="109">IF(E458&gt;0.5,1,0)</f>
        <v>0</v>
      </c>
      <c r="E458" s="99">
        <v>2.2927476799999998E-3</v>
      </c>
      <c r="F458" s="86">
        <f t="shared" ref="F458:F474" si="110">IF(I458&gt;0.5,1,0)</f>
        <v>0</v>
      </c>
      <c r="G458" s="86"/>
      <c r="H458" s="86"/>
      <c r="I458" s="5">
        <v>0.19524522999999999</v>
      </c>
      <c r="J458" s="86">
        <f t="shared" ref="J458:J474" si="111">IF(K458&gt;0.5,1,0)</f>
        <v>1</v>
      </c>
      <c r="K458" s="5">
        <v>0.68170074000000003</v>
      </c>
      <c r="L458" s="86">
        <f t="shared" ref="L458:L474" si="112">IF(M458&gt;0.5,1,0)</f>
        <v>1</v>
      </c>
      <c r="M458" s="5">
        <v>0.75057441999999996</v>
      </c>
      <c r="N458" s="5"/>
      <c r="O458" s="5"/>
      <c r="P458" s="5">
        <v>1</v>
      </c>
      <c r="Q458" s="5">
        <f t="shared" ref="Q458:Q474" si="113">_xlfn.MODE.SNGL(B458,D458,F458,J458,L458)</f>
        <v>1</v>
      </c>
      <c r="R458" s="5">
        <f t="shared" ref="R458:R474" si="114">IF((C458+E458+I458+K458+M458)/5&gt;0.5,1,0)</f>
        <v>1</v>
      </c>
      <c r="S458" s="5"/>
      <c r="T458" s="5">
        <f t="shared" ref="T458:T474" si="115">(C458+E458+I458+K458+M458)/5</f>
        <v>0.51515132753600001</v>
      </c>
      <c r="Y458" s="92" t="s">
        <v>114</v>
      </c>
    </row>
    <row r="459" spans="1:25" x14ac:dyDescent="0.35">
      <c r="A459" s="5"/>
      <c r="B459" s="86">
        <f t="shared" ref="B459:B474" si="116">IF(C459&gt;0.5,1,0)</f>
        <v>1</v>
      </c>
      <c r="C459" s="86">
        <v>0.60015814999999995</v>
      </c>
      <c r="D459" s="86">
        <f t="shared" si="109"/>
        <v>1</v>
      </c>
      <c r="E459" s="99">
        <v>0.99319255299999998</v>
      </c>
      <c r="F459" s="86">
        <f t="shared" si="110"/>
        <v>1</v>
      </c>
      <c r="G459" s="86"/>
      <c r="H459" s="86"/>
      <c r="I459" s="5">
        <v>0.86661805999999997</v>
      </c>
      <c r="J459" s="86">
        <f t="shared" si="111"/>
        <v>1</v>
      </c>
      <c r="K459" s="5">
        <v>0.59563820000000001</v>
      </c>
      <c r="L459" s="86">
        <f t="shared" si="112"/>
        <v>1</v>
      </c>
      <c r="M459" s="5">
        <v>0.71191908000000004</v>
      </c>
      <c r="N459" s="5"/>
      <c r="O459" s="5"/>
      <c r="P459" s="5">
        <v>1</v>
      </c>
      <c r="Q459" s="5">
        <f t="shared" si="113"/>
        <v>1</v>
      </c>
      <c r="R459" s="5">
        <f t="shared" si="114"/>
        <v>1</v>
      </c>
      <c r="S459" s="5"/>
      <c r="T459" s="5">
        <f t="shared" si="115"/>
        <v>0.75350520859999992</v>
      </c>
    </row>
    <row r="460" spans="1:25" x14ac:dyDescent="0.35">
      <c r="A460" s="5"/>
      <c r="B460" s="86">
        <f t="shared" si="116"/>
        <v>1</v>
      </c>
      <c r="C460" s="86">
        <v>0.91478530000000002</v>
      </c>
      <c r="D460" s="86">
        <f>IF(E460&gt;0.5,1,0)</f>
        <v>1</v>
      </c>
      <c r="E460" s="99">
        <v>0.71639264300000005</v>
      </c>
      <c r="F460" s="86">
        <f>IF(I460&gt;0.5,1,0)</f>
        <v>1</v>
      </c>
      <c r="G460" s="86"/>
      <c r="H460" s="86"/>
      <c r="I460" s="5">
        <v>0.53598641999999996</v>
      </c>
      <c r="J460" s="86">
        <f>IF(K460&gt;0.5,1,0)</f>
        <v>1</v>
      </c>
      <c r="K460" s="5">
        <v>0.63138108000000004</v>
      </c>
      <c r="L460" s="86">
        <f>IF(M460&gt;0.5,1,0)</f>
        <v>0</v>
      </c>
      <c r="M460" s="5">
        <v>0.49933789000000001</v>
      </c>
      <c r="N460" s="5"/>
      <c r="O460" s="5"/>
      <c r="P460" s="5">
        <v>0</v>
      </c>
      <c r="Q460" s="5">
        <f t="shared" si="113"/>
        <v>1</v>
      </c>
      <c r="R460" s="5">
        <f t="shared" si="114"/>
        <v>1</v>
      </c>
      <c r="S460" s="5"/>
      <c r="T460" s="5">
        <f t="shared" si="115"/>
        <v>0.65957666660000003</v>
      </c>
    </row>
    <row r="461" spans="1:25" x14ac:dyDescent="0.35">
      <c r="A461" s="5"/>
      <c r="B461" s="86">
        <f t="shared" si="116"/>
        <v>1</v>
      </c>
      <c r="C461" s="86">
        <v>0.93557619999999997</v>
      </c>
      <c r="D461" s="86">
        <f t="shared" si="109"/>
        <v>1</v>
      </c>
      <c r="E461" s="99">
        <v>0.99675554899999996</v>
      </c>
      <c r="F461" s="86">
        <f t="shared" si="110"/>
        <v>1</v>
      </c>
      <c r="G461" s="86"/>
      <c r="H461" s="86"/>
      <c r="I461" s="5">
        <v>0.85379503999999995</v>
      </c>
      <c r="J461" s="86">
        <f t="shared" si="111"/>
        <v>1</v>
      </c>
      <c r="K461" s="5">
        <v>0.69006451999999996</v>
      </c>
      <c r="L461" s="86">
        <f t="shared" si="112"/>
        <v>1</v>
      </c>
      <c r="M461" s="5">
        <v>0.81030150000000001</v>
      </c>
      <c r="N461" s="5"/>
      <c r="O461" s="5"/>
      <c r="P461" s="5">
        <v>1</v>
      </c>
      <c r="Q461" s="5">
        <f t="shared" si="113"/>
        <v>1</v>
      </c>
      <c r="R461" s="5">
        <f t="shared" si="114"/>
        <v>1</v>
      </c>
      <c r="S461" s="5"/>
      <c r="T461" s="5">
        <f t="shared" si="115"/>
        <v>0.85729856180000008</v>
      </c>
    </row>
    <row r="462" spans="1:25" x14ac:dyDescent="0.35">
      <c r="A462" s="5"/>
      <c r="B462" s="86">
        <f t="shared" si="116"/>
        <v>1</v>
      </c>
      <c r="C462" s="86">
        <v>0.96012472999999998</v>
      </c>
      <c r="D462" s="86">
        <f t="shared" si="109"/>
        <v>1</v>
      </c>
      <c r="E462" s="99">
        <v>0.99753974099999998</v>
      </c>
      <c r="F462" s="86">
        <f t="shared" si="110"/>
        <v>1</v>
      </c>
      <c r="G462" s="86"/>
      <c r="H462" s="86"/>
      <c r="I462" s="5">
        <v>0.91118213000000003</v>
      </c>
      <c r="J462" s="86">
        <f t="shared" si="111"/>
        <v>1</v>
      </c>
      <c r="K462" s="5">
        <v>0.83630384999999996</v>
      </c>
      <c r="L462" s="86">
        <f t="shared" si="112"/>
        <v>1</v>
      </c>
      <c r="M462" s="5">
        <v>0.83813921000000002</v>
      </c>
      <c r="N462" s="5"/>
      <c r="O462" s="5"/>
      <c r="P462" s="5">
        <v>1</v>
      </c>
      <c r="Q462" s="5">
        <f t="shared" si="113"/>
        <v>1</v>
      </c>
      <c r="R462" s="5">
        <f t="shared" si="114"/>
        <v>1</v>
      </c>
      <c r="S462" s="5"/>
      <c r="T462" s="5">
        <f t="shared" si="115"/>
        <v>0.90865793219999991</v>
      </c>
    </row>
    <row r="463" spans="1:25" x14ac:dyDescent="0.35">
      <c r="A463" s="5"/>
      <c r="B463" s="86">
        <f t="shared" si="116"/>
        <v>1</v>
      </c>
      <c r="C463" s="86">
        <v>0.90628827000000001</v>
      </c>
      <c r="D463" s="86">
        <f t="shared" si="109"/>
        <v>0</v>
      </c>
      <c r="E463" s="99">
        <v>5.9788801199999998E-2</v>
      </c>
      <c r="F463" s="86">
        <f t="shared" si="110"/>
        <v>0</v>
      </c>
      <c r="G463" s="86"/>
      <c r="H463" s="86"/>
      <c r="I463" s="5">
        <v>0.41528333000000001</v>
      </c>
      <c r="J463" s="86">
        <f t="shared" si="111"/>
        <v>1</v>
      </c>
      <c r="K463" s="5">
        <v>0.81186418999999999</v>
      </c>
      <c r="L463" s="86">
        <f t="shared" si="112"/>
        <v>1</v>
      </c>
      <c r="M463" s="5">
        <v>0.78038737000000002</v>
      </c>
      <c r="N463" s="5"/>
      <c r="O463" s="5"/>
      <c r="P463" s="5">
        <v>1</v>
      </c>
      <c r="Q463" s="5">
        <f t="shared" si="113"/>
        <v>1</v>
      </c>
      <c r="R463" s="5">
        <f t="shared" si="114"/>
        <v>1</v>
      </c>
      <c r="S463" s="5"/>
      <c r="T463" s="5">
        <f t="shared" si="115"/>
        <v>0.59472239224000001</v>
      </c>
    </row>
    <row r="464" spans="1:25" x14ac:dyDescent="0.35">
      <c r="A464" s="5"/>
      <c r="B464" s="86">
        <f t="shared" si="116"/>
        <v>1</v>
      </c>
      <c r="C464" s="86">
        <v>0.94731617000000001</v>
      </c>
      <c r="D464" s="86">
        <f t="shared" si="109"/>
        <v>1</v>
      </c>
      <c r="E464" s="99">
        <v>0.869168045</v>
      </c>
      <c r="F464" s="86">
        <f t="shared" si="110"/>
        <v>1</v>
      </c>
      <c r="G464" s="86"/>
      <c r="H464" s="86"/>
      <c r="I464" s="5">
        <v>0.71523071000000005</v>
      </c>
      <c r="J464" s="86">
        <f t="shared" si="111"/>
        <v>1</v>
      </c>
      <c r="K464" s="5">
        <v>0.58050573999999999</v>
      </c>
      <c r="L464" s="86">
        <f t="shared" si="112"/>
        <v>1</v>
      </c>
      <c r="M464" s="5">
        <v>0.62472057000000003</v>
      </c>
      <c r="N464" s="5"/>
      <c r="O464" s="5"/>
      <c r="P464" s="5">
        <v>1</v>
      </c>
      <c r="Q464" s="5">
        <f t="shared" si="113"/>
        <v>1</v>
      </c>
      <c r="R464" s="5">
        <f t="shared" si="114"/>
        <v>1</v>
      </c>
      <c r="S464" s="5"/>
      <c r="T464" s="5">
        <f t="shared" si="115"/>
        <v>0.74738824700000006</v>
      </c>
    </row>
    <row r="465" spans="1:25" x14ac:dyDescent="0.35">
      <c r="A465" s="5"/>
      <c r="B465" s="86">
        <f t="shared" si="116"/>
        <v>1</v>
      </c>
      <c r="C465" s="86">
        <v>0.97870259999999998</v>
      </c>
      <c r="D465" s="86">
        <f t="shared" si="109"/>
        <v>1</v>
      </c>
      <c r="E465" s="99">
        <v>0.98137589599999997</v>
      </c>
      <c r="F465" s="86">
        <f t="shared" si="110"/>
        <v>1</v>
      </c>
      <c r="G465" s="86"/>
      <c r="H465" s="86"/>
      <c r="I465" s="5">
        <v>0.82789809999999997</v>
      </c>
      <c r="J465" s="86">
        <f t="shared" si="111"/>
        <v>1</v>
      </c>
      <c r="K465" s="5">
        <v>0.74244326000000005</v>
      </c>
      <c r="L465" s="86">
        <f t="shared" si="112"/>
        <v>1</v>
      </c>
      <c r="M465" s="5">
        <v>0.82683593</v>
      </c>
      <c r="N465" s="5"/>
      <c r="O465" s="5"/>
      <c r="P465" s="5">
        <v>1</v>
      </c>
      <c r="Q465" s="5">
        <f t="shared" si="113"/>
        <v>1</v>
      </c>
      <c r="R465" s="5">
        <f t="shared" si="114"/>
        <v>1</v>
      </c>
      <c r="S465" s="5"/>
      <c r="T465" s="5">
        <f t="shared" si="115"/>
        <v>0.87145115719999988</v>
      </c>
    </row>
    <row r="466" spans="1:25" x14ac:dyDescent="0.35">
      <c r="A466" s="5"/>
      <c r="B466" s="86">
        <f t="shared" si="116"/>
        <v>1</v>
      </c>
      <c r="C466" s="86">
        <v>0.92729439999999996</v>
      </c>
      <c r="D466" s="86">
        <f t="shared" si="109"/>
        <v>0</v>
      </c>
      <c r="E466" s="99">
        <v>9.6343410099999999E-2</v>
      </c>
      <c r="F466" s="86">
        <f t="shared" si="110"/>
        <v>0</v>
      </c>
      <c r="G466" s="86"/>
      <c r="H466" s="86"/>
      <c r="I466" s="5">
        <v>0.33428467000000001</v>
      </c>
      <c r="J466" s="86">
        <f t="shared" si="111"/>
        <v>0</v>
      </c>
      <c r="K466" s="5">
        <v>0.21927782000000001</v>
      </c>
      <c r="L466" s="86">
        <f t="shared" si="112"/>
        <v>0</v>
      </c>
      <c r="M466" s="5">
        <v>0.22062634</v>
      </c>
      <c r="N466" s="5"/>
      <c r="O466" s="5"/>
      <c r="P466" s="5">
        <v>0</v>
      </c>
      <c r="Q466" s="5">
        <f t="shared" si="113"/>
        <v>0</v>
      </c>
      <c r="R466" s="5">
        <f t="shared" si="114"/>
        <v>0</v>
      </c>
      <c r="S466" s="5"/>
      <c r="T466" s="5">
        <f t="shared" si="115"/>
        <v>0.35956532801999996</v>
      </c>
    </row>
    <row r="467" spans="1:25" x14ac:dyDescent="0.35">
      <c r="A467" s="5"/>
      <c r="B467" s="86">
        <f t="shared" si="116"/>
        <v>1</v>
      </c>
      <c r="C467" s="86">
        <v>0.91283243999999997</v>
      </c>
      <c r="D467" s="86">
        <f t="shared" si="109"/>
        <v>1</v>
      </c>
      <c r="E467" s="99">
        <v>0.893565795</v>
      </c>
      <c r="F467" s="86">
        <f t="shared" si="110"/>
        <v>1</v>
      </c>
      <c r="G467" s="86"/>
      <c r="H467" s="86"/>
      <c r="I467" s="5">
        <v>0.58716849000000004</v>
      </c>
      <c r="J467" s="86">
        <f t="shared" si="111"/>
        <v>1</v>
      </c>
      <c r="K467" s="5">
        <v>0.54989379999999999</v>
      </c>
      <c r="L467" s="86">
        <f t="shared" si="112"/>
        <v>1</v>
      </c>
      <c r="M467" s="5">
        <v>0.62779357000000002</v>
      </c>
      <c r="N467" s="5"/>
      <c r="O467" s="5"/>
      <c r="P467" s="5">
        <v>1</v>
      </c>
      <c r="Q467" s="5">
        <f t="shared" si="113"/>
        <v>1</v>
      </c>
      <c r="R467" s="5">
        <f t="shared" si="114"/>
        <v>1</v>
      </c>
      <c r="S467" s="5"/>
      <c r="T467" s="5">
        <f t="shared" si="115"/>
        <v>0.71425081900000009</v>
      </c>
    </row>
    <row r="468" spans="1:25" x14ac:dyDescent="0.35">
      <c r="A468" s="5"/>
      <c r="B468" s="86">
        <f t="shared" si="116"/>
        <v>0</v>
      </c>
      <c r="C468" s="86">
        <v>0.10034918</v>
      </c>
      <c r="D468" s="86">
        <f t="shared" si="109"/>
        <v>0</v>
      </c>
      <c r="E468" s="99">
        <v>2.6204098900000001E-3</v>
      </c>
      <c r="F468" s="86">
        <f t="shared" si="110"/>
        <v>0</v>
      </c>
      <c r="G468" s="86"/>
      <c r="H468" s="86"/>
      <c r="I468" s="5">
        <v>0.14226836000000001</v>
      </c>
      <c r="J468" s="86">
        <f t="shared" si="111"/>
        <v>0</v>
      </c>
      <c r="K468" s="5">
        <v>0.10220914</v>
      </c>
      <c r="L468" s="86">
        <f t="shared" si="112"/>
        <v>0</v>
      </c>
      <c r="M468" s="5">
        <v>6.8901610000000002E-2</v>
      </c>
      <c r="N468" s="5"/>
      <c r="O468" s="5"/>
      <c r="P468" s="5">
        <v>0</v>
      </c>
      <c r="Q468" s="5">
        <f t="shared" si="113"/>
        <v>0</v>
      </c>
      <c r="R468" s="5">
        <f t="shared" si="114"/>
        <v>0</v>
      </c>
      <c r="S468" s="5"/>
      <c r="T468" s="5">
        <f t="shared" si="115"/>
        <v>8.3269739977999996E-2</v>
      </c>
    </row>
    <row r="469" spans="1:25" x14ac:dyDescent="0.35">
      <c r="A469" s="5"/>
      <c r="B469" s="86">
        <f t="shared" si="116"/>
        <v>1</v>
      </c>
      <c r="C469" s="86">
        <v>0.97933530000000002</v>
      </c>
      <c r="D469" s="86">
        <f t="shared" si="109"/>
        <v>1</v>
      </c>
      <c r="E469" s="99">
        <v>0.99068023500000002</v>
      </c>
      <c r="F469" s="86">
        <f t="shared" si="110"/>
        <v>1</v>
      </c>
      <c r="G469" s="86"/>
      <c r="H469" s="86"/>
      <c r="I469" s="5">
        <v>0.84946047999999996</v>
      </c>
      <c r="J469" s="86">
        <f t="shared" si="111"/>
        <v>1</v>
      </c>
      <c r="K469" s="5">
        <v>0.91530456000000004</v>
      </c>
      <c r="L469" s="86">
        <f t="shared" si="112"/>
        <v>1</v>
      </c>
      <c r="M469" s="5">
        <v>0.88764920000000003</v>
      </c>
      <c r="N469" s="5"/>
      <c r="O469" s="5"/>
      <c r="P469" s="5">
        <v>1</v>
      </c>
      <c r="Q469" s="5">
        <f t="shared" si="113"/>
        <v>1</v>
      </c>
      <c r="R469" s="5">
        <f t="shared" si="114"/>
        <v>1</v>
      </c>
      <c r="S469" s="5"/>
      <c r="T469" s="5">
        <f t="shared" si="115"/>
        <v>0.92448595499999997</v>
      </c>
    </row>
    <row r="470" spans="1:25" x14ac:dyDescent="0.35">
      <c r="A470" s="5"/>
      <c r="B470" s="86">
        <f t="shared" si="116"/>
        <v>1</v>
      </c>
      <c r="C470" s="86">
        <v>0.96907913999999995</v>
      </c>
      <c r="D470" s="86">
        <f t="shared" si="109"/>
        <v>0</v>
      </c>
      <c r="E470" s="99">
        <v>0.16018849199999999</v>
      </c>
      <c r="F470" s="86">
        <f t="shared" si="110"/>
        <v>0</v>
      </c>
      <c r="G470" s="86"/>
      <c r="H470" s="86"/>
      <c r="I470" s="5">
        <v>0.2988383</v>
      </c>
      <c r="J470" s="86">
        <f t="shared" si="111"/>
        <v>0</v>
      </c>
      <c r="K470" s="5">
        <v>0.26736353000000002</v>
      </c>
      <c r="L470" s="86">
        <f t="shared" si="112"/>
        <v>0</v>
      </c>
      <c r="M470" s="5">
        <v>8.5389380000000001E-2</v>
      </c>
      <c r="N470" s="5"/>
      <c r="O470" s="5"/>
      <c r="P470" s="5">
        <v>0</v>
      </c>
      <c r="Q470" s="5">
        <f t="shared" si="113"/>
        <v>0</v>
      </c>
      <c r="R470" s="5">
        <f t="shared" si="114"/>
        <v>0</v>
      </c>
      <c r="S470" s="5"/>
      <c r="T470" s="5">
        <f t="shared" si="115"/>
        <v>0.35617176839999998</v>
      </c>
    </row>
    <row r="471" spans="1:25" x14ac:dyDescent="0.35">
      <c r="A471" s="5"/>
      <c r="B471" s="86">
        <f t="shared" si="116"/>
        <v>0</v>
      </c>
      <c r="C471" s="86">
        <v>1.531625E-2</v>
      </c>
      <c r="D471" s="86">
        <f t="shared" si="109"/>
        <v>0</v>
      </c>
      <c r="E471" s="99">
        <v>2.9826564799999999E-4</v>
      </c>
      <c r="F471" s="86">
        <f t="shared" si="110"/>
        <v>0</v>
      </c>
      <c r="G471" s="86"/>
      <c r="H471" s="86"/>
      <c r="I471" s="5">
        <v>7.0405519999999999E-2</v>
      </c>
      <c r="J471" s="86">
        <f t="shared" si="111"/>
        <v>0</v>
      </c>
      <c r="K471" s="5">
        <v>0.14636547999999999</v>
      </c>
      <c r="L471" s="86">
        <f t="shared" si="112"/>
        <v>0</v>
      </c>
      <c r="M471" s="5">
        <v>0.21418677</v>
      </c>
      <c r="N471" s="5"/>
      <c r="O471" s="5"/>
      <c r="P471" s="5">
        <v>0</v>
      </c>
      <c r="Q471" s="5">
        <f t="shared" si="113"/>
        <v>0</v>
      </c>
      <c r="R471" s="5">
        <f t="shared" si="114"/>
        <v>0</v>
      </c>
      <c r="S471" s="5"/>
      <c r="T471" s="5">
        <f t="shared" si="115"/>
        <v>8.9314457129599997E-2</v>
      </c>
    </row>
    <row r="472" spans="1:25" x14ac:dyDescent="0.35">
      <c r="A472" s="5"/>
      <c r="B472" s="86">
        <f t="shared" si="116"/>
        <v>0</v>
      </c>
      <c r="C472" s="86">
        <v>3.318517E-2</v>
      </c>
      <c r="D472" s="86">
        <f t="shared" si="109"/>
        <v>0</v>
      </c>
      <c r="E472" s="99">
        <v>1.2935969E-2</v>
      </c>
      <c r="F472" s="86">
        <f t="shared" si="110"/>
        <v>0</v>
      </c>
      <c r="G472" s="86"/>
      <c r="H472" s="86"/>
      <c r="I472" s="5">
        <v>0.1638695</v>
      </c>
      <c r="J472" s="86">
        <f t="shared" si="111"/>
        <v>0</v>
      </c>
      <c r="K472" s="5">
        <v>0.33030723000000001</v>
      </c>
      <c r="L472" s="86">
        <f t="shared" si="112"/>
        <v>0</v>
      </c>
      <c r="M472" s="5">
        <v>0.24917544999999999</v>
      </c>
      <c r="N472" s="5"/>
      <c r="O472" s="5"/>
      <c r="P472" s="5">
        <v>0</v>
      </c>
      <c r="Q472" s="5">
        <f t="shared" si="113"/>
        <v>0</v>
      </c>
      <c r="R472" s="5">
        <f t="shared" si="114"/>
        <v>0</v>
      </c>
      <c r="S472" s="5"/>
      <c r="T472" s="5">
        <f t="shared" si="115"/>
        <v>0.1578946638</v>
      </c>
    </row>
    <row r="473" spans="1:25" x14ac:dyDescent="0.35">
      <c r="A473" s="5"/>
      <c r="B473" s="86">
        <f t="shared" si="116"/>
        <v>0</v>
      </c>
      <c r="C473" s="86">
        <v>0.20000029</v>
      </c>
      <c r="D473" s="86">
        <f t="shared" si="109"/>
        <v>1</v>
      </c>
      <c r="E473" s="99">
        <v>0.95684771400000002</v>
      </c>
      <c r="F473" s="86">
        <f t="shared" si="110"/>
        <v>1</v>
      </c>
      <c r="G473" s="86"/>
      <c r="H473" s="86"/>
      <c r="I473" s="5">
        <v>0.77788539999999995</v>
      </c>
      <c r="J473" s="86">
        <f t="shared" si="111"/>
        <v>1</v>
      </c>
      <c r="K473" s="5">
        <v>0.57432360000000005</v>
      </c>
      <c r="L473" s="86">
        <f t="shared" si="112"/>
        <v>1</v>
      </c>
      <c r="M473" s="5">
        <v>0.63217573999999999</v>
      </c>
      <c r="N473" s="5"/>
      <c r="O473" s="5"/>
      <c r="P473" s="5">
        <v>0</v>
      </c>
      <c r="Q473" s="5">
        <f t="shared" si="113"/>
        <v>1</v>
      </c>
      <c r="R473" s="5">
        <f t="shared" si="114"/>
        <v>1</v>
      </c>
      <c r="S473" s="5"/>
      <c r="T473" s="5">
        <f t="shared" si="115"/>
        <v>0.62824654879999997</v>
      </c>
    </row>
    <row r="474" spans="1:25" x14ac:dyDescent="0.35">
      <c r="A474" s="5"/>
      <c r="B474" s="86">
        <f t="shared" si="116"/>
        <v>0</v>
      </c>
      <c r="C474" s="86">
        <v>1.7646450000000001E-2</v>
      </c>
      <c r="D474" s="86">
        <f t="shared" si="109"/>
        <v>0</v>
      </c>
      <c r="E474" s="99">
        <v>0.115180585</v>
      </c>
      <c r="F474" s="86">
        <f t="shared" si="110"/>
        <v>0</v>
      </c>
      <c r="G474" s="86"/>
      <c r="H474" s="86"/>
      <c r="I474" s="5">
        <v>0.40850160000000002</v>
      </c>
      <c r="J474" s="86">
        <f t="shared" si="111"/>
        <v>0</v>
      </c>
      <c r="K474" s="5">
        <v>0.32155926000000001</v>
      </c>
      <c r="L474" s="86">
        <f t="shared" si="112"/>
        <v>0</v>
      </c>
      <c r="M474" s="5">
        <v>0.24642547000000001</v>
      </c>
      <c r="N474" s="5"/>
      <c r="O474" s="5"/>
      <c r="P474" s="5">
        <v>0</v>
      </c>
      <c r="Q474" s="5">
        <f t="shared" si="113"/>
        <v>0</v>
      </c>
      <c r="R474" s="5">
        <f t="shared" si="114"/>
        <v>0</v>
      </c>
      <c r="S474" s="5"/>
      <c r="T474" s="5">
        <f t="shared" si="115"/>
        <v>0.22186267300000001</v>
      </c>
    </row>
    <row r="475" spans="1:25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5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5" x14ac:dyDescent="0.35">
      <c r="A477" s="5" t="s">
        <v>125</v>
      </c>
      <c r="B477" s="86">
        <f t="shared" ref="B477:B493" si="117">IF(C477&gt;0.5,1,0)</f>
        <v>1</v>
      </c>
      <c r="C477" s="86">
        <v>0.95035683999999998</v>
      </c>
      <c r="D477" s="86">
        <f t="shared" ref="D477:D493" si="118">IF(E477&gt;0.5,1,0)</f>
        <v>1</v>
      </c>
      <c r="E477" s="5">
        <v>0.92104037000000005</v>
      </c>
      <c r="F477" s="86">
        <f t="shared" ref="F477:F493" si="119">IF(I477&gt;0.5,1,0)</f>
        <v>1</v>
      </c>
      <c r="G477" s="86"/>
      <c r="H477" s="86"/>
      <c r="I477" s="5">
        <v>0.85089018000000005</v>
      </c>
      <c r="J477" s="86">
        <f t="shared" ref="J477:J493" si="120">IF(K477&gt;0.5,1,0)</f>
        <v>1</v>
      </c>
      <c r="K477" s="5">
        <v>0.61169786000000004</v>
      </c>
      <c r="L477" s="86">
        <f t="shared" ref="L477:L493" si="121">IF(M477&gt;0.5,1,0)</f>
        <v>1</v>
      </c>
      <c r="M477" s="5">
        <v>0.98562099999999997</v>
      </c>
      <c r="N477" s="5"/>
      <c r="O477" s="5"/>
      <c r="P477" s="5">
        <v>0</v>
      </c>
      <c r="Q477" s="5">
        <f t="shared" ref="Q477:Q493" si="122">_xlfn.MODE.SNGL(B477,D477,F477,J477,L477)</f>
        <v>1</v>
      </c>
      <c r="R477" s="5">
        <f t="shared" ref="R477:R493" si="123">IF((C477+E477+I477+K477+M477)/5&gt;0.5,1,0)</f>
        <v>1</v>
      </c>
      <c r="S477" s="5"/>
      <c r="T477" s="5">
        <f t="shared" ref="T477:T493" si="124">(C477+E477+I477+K477+M477)/5</f>
        <v>0.86392124999999997</v>
      </c>
      <c r="Y477" s="92" t="s">
        <v>115</v>
      </c>
    </row>
    <row r="478" spans="1:25" x14ac:dyDescent="0.35">
      <c r="A478" s="5"/>
      <c r="B478" s="86">
        <f t="shared" si="117"/>
        <v>1</v>
      </c>
      <c r="C478" s="86">
        <v>0.97363599999999995</v>
      </c>
      <c r="D478" s="86">
        <f t="shared" si="118"/>
        <v>0</v>
      </c>
      <c r="E478" s="5">
        <v>0.27993468999999999</v>
      </c>
      <c r="F478" s="86">
        <f t="shared" si="119"/>
        <v>1</v>
      </c>
      <c r="G478" s="86"/>
      <c r="H478" s="86"/>
      <c r="I478" s="5">
        <v>0.71670301000000003</v>
      </c>
      <c r="J478" s="86">
        <f t="shared" si="120"/>
        <v>1</v>
      </c>
      <c r="K478" s="5">
        <v>0.51261639000000003</v>
      </c>
      <c r="L478" s="86">
        <f t="shared" si="121"/>
        <v>0</v>
      </c>
      <c r="M478" s="5">
        <v>5.8178479999999998E-2</v>
      </c>
      <c r="N478" s="5"/>
      <c r="O478" s="5"/>
      <c r="P478" s="5">
        <v>1</v>
      </c>
      <c r="Q478" s="5">
        <f t="shared" si="122"/>
        <v>1</v>
      </c>
      <c r="R478" s="5">
        <f t="shared" si="123"/>
        <v>1</v>
      </c>
      <c r="S478" s="5"/>
      <c r="T478" s="5">
        <f t="shared" si="124"/>
        <v>0.50821371399999993</v>
      </c>
    </row>
    <row r="479" spans="1:25" x14ac:dyDescent="0.35">
      <c r="A479" s="5"/>
      <c r="B479" s="86">
        <f t="shared" si="117"/>
        <v>0</v>
      </c>
      <c r="C479" s="5">
        <v>4.7367810000000003E-2</v>
      </c>
      <c r="D479" s="86">
        <f>IF(E479&gt;0.5,1,0)</f>
        <v>1</v>
      </c>
      <c r="E479" s="5">
        <v>0.96043933000000004</v>
      </c>
      <c r="F479" s="86">
        <f>IF(I479&gt;0.5,1,0)</f>
        <v>1</v>
      </c>
      <c r="G479" s="86"/>
      <c r="H479" s="86"/>
      <c r="I479" s="5">
        <v>0.80263485999999995</v>
      </c>
      <c r="J479" s="86">
        <f>IF(K479&gt;0.5,1,0)</f>
        <v>1</v>
      </c>
      <c r="K479" s="5">
        <v>0.69814217999999995</v>
      </c>
      <c r="L479" s="86">
        <f>IF(M479&gt;0.5,1,0)</f>
        <v>1</v>
      </c>
      <c r="M479" s="5">
        <v>0.91497212999999999</v>
      </c>
      <c r="N479" s="5"/>
      <c r="O479" s="5"/>
      <c r="P479" s="5">
        <v>1</v>
      </c>
      <c r="Q479" s="5">
        <f t="shared" si="122"/>
        <v>1</v>
      </c>
      <c r="R479" s="5">
        <f t="shared" si="123"/>
        <v>1</v>
      </c>
      <c r="S479" s="5"/>
      <c r="T479" s="5">
        <f t="shared" si="124"/>
        <v>0.68471126199999988</v>
      </c>
    </row>
    <row r="480" spans="1:25" x14ac:dyDescent="0.35">
      <c r="A480" s="5"/>
      <c r="B480" s="86">
        <f t="shared" si="117"/>
        <v>1</v>
      </c>
      <c r="C480" s="5">
        <v>0.96269260000000001</v>
      </c>
      <c r="D480" s="86">
        <f t="shared" si="118"/>
        <v>1</v>
      </c>
      <c r="E480" s="5">
        <v>0.94897483999999999</v>
      </c>
      <c r="F480" s="86">
        <f t="shared" si="119"/>
        <v>1</v>
      </c>
      <c r="G480" s="86"/>
      <c r="H480" s="86"/>
      <c r="I480" s="5">
        <v>0.88371796000000002</v>
      </c>
      <c r="J480" s="86">
        <f t="shared" si="120"/>
        <v>1</v>
      </c>
      <c r="K480" s="5">
        <v>0.62141650000000004</v>
      </c>
      <c r="L480" s="86">
        <f t="shared" si="121"/>
        <v>1</v>
      </c>
      <c r="M480" s="5">
        <v>0.99130311000000004</v>
      </c>
      <c r="N480" s="5"/>
      <c r="O480" s="5"/>
      <c r="P480" s="5">
        <v>1</v>
      </c>
      <c r="Q480" s="5">
        <f t="shared" si="122"/>
        <v>1</v>
      </c>
      <c r="R480" s="5">
        <f t="shared" si="123"/>
        <v>1</v>
      </c>
      <c r="S480" s="5"/>
      <c r="T480" s="5">
        <f t="shared" si="124"/>
        <v>0.88162100199999993</v>
      </c>
    </row>
    <row r="481" spans="1:25" x14ac:dyDescent="0.35">
      <c r="A481" s="5"/>
      <c r="B481" s="86">
        <f t="shared" si="117"/>
        <v>1</v>
      </c>
      <c r="C481" s="5">
        <v>0.81540760000000001</v>
      </c>
      <c r="D481" s="86">
        <f t="shared" si="118"/>
        <v>0</v>
      </c>
      <c r="E481" s="5">
        <v>0.15599431</v>
      </c>
      <c r="F481" s="86">
        <f t="shared" si="119"/>
        <v>0</v>
      </c>
      <c r="G481" s="86"/>
      <c r="H481" s="86"/>
      <c r="I481" s="5">
        <v>0.29416208999999999</v>
      </c>
      <c r="J481" s="86">
        <f t="shared" si="120"/>
        <v>0</v>
      </c>
      <c r="K481" s="5">
        <v>0.44994862000000002</v>
      </c>
      <c r="L481" s="86">
        <f t="shared" si="121"/>
        <v>0</v>
      </c>
      <c r="M481" s="5">
        <v>0.38348008</v>
      </c>
      <c r="N481" s="5"/>
      <c r="O481" s="5"/>
      <c r="P481" s="5">
        <v>0</v>
      </c>
      <c r="Q481" s="5">
        <f t="shared" si="122"/>
        <v>0</v>
      </c>
      <c r="R481" s="5">
        <f t="shared" si="123"/>
        <v>0</v>
      </c>
      <c r="S481" s="5"/>
      <c r="T481" s="5">
        <f t="shared" si="124"/>
        <v>0.41979854000000005</v>
      </c>
    </row>
    <row r="482" spans="1:25" x14ac:dyDescent="0.35">
      <c r="A482" s="5"/>
      <c r="B482" s="86">
        <f t="shared" si="117"/>
        <v>1</v>
      </c>
      <c r="C482" s="5">
        <v>0.97459614000000006</v>
      </c>
      <c r="D482" s="86">
        <f t="shared" si="118"/>
        <v>1</v>
      </c>
      <c r="E482" s="5">
        <v>0.98081103999999997</v>
      </c>
      <c r="F482" s="86">
        <f t="shared" si="119"/>
        <v>1</v>
      </c>
      <c r="G482" s="86"/>
      <c r="H482" s="86"/>
      <c r="I482" s="5">
        <v>0.67856914999999995</v>
      </c>
      <c r="J482" s="86">
        <f t="shared" si="120"/>
        <v>1</v>
      </c>
      <c r="K482" s="5">
        <v>0.63771042</v>
      </c>
      <c r="L482" s="86">
        <f t="shared" si="121"/>
        <v>1</v>
      </c>
      <c r="M482" s="5">
        <v>0.85012133000000001</v>
      </c>
      <c r="N482" s="5"/>
      <c r="O482" s="5"/>
      <c r="P482" s="5">
        <v>1</v>
      </c>
      <c r="Q482" s="5">
        <f t="shared" si="122"/>
        <v>1</v>
      </c>
      <c r="R482" s="5">
        <f t="shared" si="123"/>
        <v>1</v>
      </c>
      <c r="S482" s="5"/>
      <c r="T482" s="5">
        <f t="shared" si="124"/>
        <v>0.82436161600000002</v>
      </c>
    </row>
    <row r="483" spans="1:25" x14ac:dyDescent="0.35">
      <c r="A483" s="5"/>
      <c r="B483" s="86">
        <f t="shared" si="117"/>
        <v>1</v>
      </c>
      <c r="C483" s="5">
        <v>0.96649929999999995</v>
      </c>
      <c r="D483" s="86">
        <f t="shared" si="118"/>
        <v>1</v>
      </c>
      <c r="E483" s="5">
        <v>0.95352513000000005</v>
      </c>
      <c r="F483" s="86">
        <f t="shared" si="119"/>
        <v>1</v>
      </c>
      <c r="G483" s="86"/>
      <c r="H483" s="86"/>
      <c r="I483" s="5">
        <v>0.85843146000000004</v>
      </c>
      <c r="J483" s="86">
        <f t="shared" si="120"/>
        <v>1</v>
      </c>
      <c r="K483" s="5">
        <v>0.65473647999999995</v>
      </c>
      <c r="L483" s="86">
        <f t="shared" si="121"/>
        <v>1</v>
      </c>
      <c r="M483" s="5">
        <v>0.97907834000000005</v>
      </c>
      <c r="N483" s="5"/>
      <c r="O483" s="5"/>
      <c r="P483" s="5">
        <v>1</v>
      </c>
      <c r="Q483" s="5">
        <f t="shared" si="122"/>
        <v>1</v>
      </c>
      <c r="R483" s="5">
        <f t="shared" si="123"/>
        <v>1</v>
      </c>
      <c r="S483" s="5"/>
      <c r="T483" s="5">
        <f t="shared" si="124"/>
        <v>0.88245414199999994</v>
      </c>
    </row>
    <row r="484" spans="1:25" x14ac:dyDescent="0.35">
      <c r="A484" s="5"/>
      <c r="B484" s="86">
        <f t="shared" si="117"/>
        <v>0</v>
      </c>
      <c r="C484" s="5">
        <v>2.2930929999999999E-2</v>
      </c>
      <c r="D484" s="86">
        <f t="shared" si="118"/>
        <v>1</v>
      </c>
      <c r="E484" s="5">
        <v>0.61970968000000004</v>
      </c>
      <c r="F484" s="86">
        <f t="shared" si="119"/>
        <v>0</v>
      </c>
      <c r="G484" s="86"/>
      <c r="H484" s="86"/>
      <c r="I484" s="5">
        <v>0.42428366000000001</v>
      </c>
      <c r="J484" s="86">
        <f t="shared" si="120"/>
        <v>0</v>
      </c>
      <c r="K484" s="5">
        <v>0.43151045999999998</v>
      </c>
      <c r="L484" s="86">
        <f t="shared" si="121"/>
        <v>1</v>
      </c>
      <c r="M484" s="5">
        <v>0.76538828999999997</v>
      </c>
      <c r="N484" s="5"/>
      <c r="O484" s="5"/>
      <c r="P484" s="5">
        <v>0</v>
      </c>
      <c r="Q484" s="5">
        <f t="shared" si="122"/>
        <v>0</v>
      </c>
      <c r="R484" s="5">
        <f t="shared" si="123"/>
        <v>0</v>
      </c>
      <c r="S484" s="5"/>
      <c r="T484" s="5">
        <f t="shared" si="124"/>
        <v>0.45276460400000007</v>
      </c>
    </row>
    <row r="485" spans="1:25" x14ac:dyDescent="0.35">
      <c r="A485" s="5"/>
      <c r="B485" s="86">
        <f t="shared" si="117"/>
        <v>1</v>
      </c>
      <c r="C485" s="5">
        <v>0.97740139999999998</v>
      </c>
      <c r="D485" s="86">
        <f t="shared" si="118"/>
        <v>1</v>
      </c>
      <c r="E485" s="5">
        <v>0.99128965000000002</v>
      </c>
      <c r="F485" s="86">
        <f t="shared" si="119"/>
        <v>1</v>
      </c>
      <c r="G485" s="86"/>
      <c r="H485" s="86"/>
      <c r="I485" s="5">
        <v>0.87300692999999996</v>
      </c>
      <c r="J485" s="86">
        <f t="shared" si="120"/>
        <v>1</v>
      </c>
      <c r="K485" s="5">
        <v>0.87273957999999996</v>
      </c>
      <c r="L485" s="86">
        <f t="shared" si="121"/>
        <v>1</v>
      </c>
      <c r="M485" s="5">
        <v>0.99482987</v>
      </c>
      <c r="N485" s="5"/>
      <c r="O485" s="5"/>
      <c r="P485" s="5">
        <v>1</v>
      </c>
      <c r="Q485" s="5">
        <f t="shared" si="122"/>
        <v>1</v>
      </c>
      <c r="R485" s="5">
        <f t="shared" si="123"/>
        <v>1</v>
      </c>
      <c r="S485" s="5"/>
      <c r="T485" s="5">
        <f t="shared" si="124"/>
        <v>0.94185348599999996</v>
      </c>
    </row>
    <row r="486" spans="1:25" x14ac:dyDescent="0.35">
      <c r="A486" s="5"/>
      <c r="B486" s="86">
        <f t="shared" si="117"/>
        <v>0</v>
      </c>
      <c r="C486" s="5">
        <v>7.3562660000000002E-2</v>
      </c>
      <c r="D486" s="86">
        <f t="shared" si="118"/>
        <v>1</v>
      </c>
      <c r="E486" s="5">
        <v>0.94635782000000002</v>
      </c>
      <c r="F486" s="86">
        <f t="shared" si="119"/>
        <v>1</v>
      </c>
      <c r="G486" s="86"/>
      <c r="H486" s="86"/>
      <c r="I486" s="5">
        <v>0.82816727999999995</v>
      </c>
      <c r="J486" s="86">
        <f t="shared" si="120"/>
        <v>1</v>
      </c>
      <c r="K486" s="5">
        <v>0.53264310999999998</v>
      </c>
      <c r="L486" s="86">
        <f t="shared" si="121"/>
        <v>1</v>
      </c>
      <c r="M486" s="5">
        <v>0.97382215000000005</v>
      </c>
      <c r="N486" s="5"/>
      <c r="O486" s="5"/>
      <c r="P486" s="5">
        <v>1</v>
      </c>
      <c r="Q486" s="5">
        <f t="shared" si="122"/>
        <v>1</v>
      </c>
      <c r="R486" s="5">
        <f t="shared" si="123"/>
        <v>1</v>
      </c>
      <c r="S486" s="5"/>
      <c r="T486" s="5">
        <f t="shared" si="124"/>
        <v>0.67091060400000002</v>
      </c>
    </row>
    <row r="487" spans="1:25" x14ac:dyDescent="0.35">
      <c r="A487" s="5"/>
      <c r="B487" s="86">
        <f t="shared" si="117"/>
        <v>1</v>
      </c>
      <c r="C487" s="5">
        <v>0.89141524000000005</v>
      </c>
      <c r="D487" s="86">
        <f t="shared" si="118"/>
        <v>1</v>
      </c>
      <c r="E487" s="5">
        <v>0.93065852999999998</v>
      </c>
      <c r="F487" s="86">
        <f t="shared" si="119"/>
        <v>1</v>
      </c>
      <c r="G487" s="86"/>
      <c r="H487" s="86"/>
      <c r="I487" s="5">
        <v>0.86010434000000002</v>
      </c>
      <c r="J487" s="86">
        <f t="shared" si="120"/>
        <v>1</v>
      </c>
      <c r="K487" s="5">
        <v>0.68823469999999998</v>
      </c>
      <c r="L487" s="86">
        <f t="shared" si="121"/>
        <v>1</v>
      </c>
      <c r="M487" s="5">
        <v>0.9702307</v>
      </c>
      <c r="N487" s="5"/>
      <c r="O487" s="5"/>
      <c r="P487" s="5">
        <v>1</v>
      </c>
      <c r="Q487" s="5">
        <f t="shared" si="122"/>
        <v>1</v>
      </c>
      <c r="R487" s="5">
        <f t="shared" si="123"/>
        <v>1</v>
      </c>
      <c r="S487" s="5"/>
      <c r="T487" s="5">
        <f t="shared" si="124"/>
        <v>0.86812870200000014</v>
      </c>
    </row>
    <row r="488" spans="1:25" x14ac:dyDescent="0.35">
      <c r="A488" s="5"/>
      <c r="B488" s="86">
        <f t="shared" si="117"/>
        <v>1</v>
      </c>
      <c r="C488" s="5">
        <v>0.96577170000000001</v>
      </c>
      <c r="D488" s="86">
        <f t="shared" si="118"/>
        <v>1</v>
      </c>
      <c r="E488" s="5">
        <v>0.99795184000000003</v>
      </c>
      <c r="F488" s="86">
        <f t="shared" si="119"/>
        <v>1</v>
      </c>
      <c r="G488" s="86"/>
      <c r="H488" s="86"/>
      <c r="I488" s="5">
        <v>0.87527969000000005</v>
      </c>
      <c r="J488" s="86">
        <f t="shared" si="120"/>
        <v>1</v>
      </c>
      <c r="K488" s="5">
        <v>0.82153396999999995</v>
      </c>
      <c r="L488" s="86">
        <f t="shared" si="121"/>
        <v>1</v>
      </c>
      <c r="M488" s="5">
        <v>0.97907980999999999</v>
      </c>
      <c r="N488" s="5"/>
      <c r="O488" s="5"/>
      <c r="P488" s="5">
        <v>1</v>
      </c>
      <c r="Q488" s="5">
        <f t="shared" si="122"/>
        <v>1</v>
      </c>
      <c r="R488" s="5">
        <f t="shared" si="123"/>
        <v>1</v>
      </c>
      <c r="S488" s="5"/>
      <c r="T488" s="5">
        <f t="shared" si="124"/>
        <v>0.92792340200000001</v>
      </c>
    </row>
    <row r="489" spans="1:25" x14ac:dyDescent="0.35">
      <c r="A489" s="5"/>
      <c r="B489" s="86">
        <f t="shared" si="117"/>
        <v>1</v>
      </c>
      <c r="C489" s="5">
        <v>0.94471735000000001</v>
      </c>
      <c r="D489" s="86">
        <f t="shared" si="118"/>
        <v>1</v>
      </c>
      <c r="E489" s="5">
        <v>0.98663542000000004</v>
      </c>
      <c r="F489" s="86">
        <f t="shared" si="119"/>
        <v>1</v>
      </c>
      <c r="G489" s="86"/>
      <c r="H489" s="86"/>
      <c r="I489" s="5">
        <v>0.85035866999999998</v>
      </c>
      <c r="J489" s="86">
        <f t="shared" si="120"/>
        <v>1</v>
      </c>
      <c r="K489" s="5">
        <v>0.70546421000000004</v>
      </c>
      <c r="L489" s="86">
        <f t="shared" si="121"/>
        <v>1</v>
      </c>
      <c r="M489" s="5">
        <v>0.99424159999999995</v>
      </c>
      <c r="N489" s="5"/>
      <c r="O489" s="5"/>
      <c r="P489" s="5">
        <v>1</v>
      </c>
      <c r="Q489" s="5">
        <f t="shared" si="122"/>
        <v>1</v>
      </c>
      <c r="R489" s="5">
        <f t="shared" si="123"/>
        <v>1</v>
      </c>
      <c r="S489" s="5"/>
      <c r="T489" s="5">
        <f t="shared" si="124"/>
        <v>0.89628344999999998</v>
      </c>
    </row>
    <row r="490" spans="1:25" x14ac:dyDescent="0.35">
      <c r="A490" s="5"/>
      <c r="B490" s="86">
        <f t="shared" si="117"/>
        <v>1</v>
      </c>
      <c r="C490" s="5">
        <v>0.97050594999999995</v>
      </c>
      <c r="D490" s="86">
        <f t="shared" si="118"/>
        <v>1</v>
      </c>
      <c r="E490" s="5">
        <v>0.99473115999999995</v>
      </c>
      <c r="F490" s="86">
        <f t="shared" si="119"/>
        <v>1</v>
      </c>
      <c r="G490" s="86"/>
      <c r="H490" s="86"/>
      <c r="I490" s="5">
        <v>0.92219888999999999</v>
      </c>
      <c r="J490" s="86">
        <f t="shared" si="120"/>
        <v>1</v>
      </c>
      <c r="K490" s="5">
        <v>0.86931742000000001</v>
      </c>
      <c r="L490" s="86">
        <f t="shared" si="121"/>
        <v>1</v>
      </c>
      <c r="M490" s="5">
        <v>0.99509223999999996</v>
      </c>
      <c r="N490" s="5"/>
      <c r="O490" s="5"/>
      <c r="P490" s="5">
        <v>1</v>
      </c>
      <c r="Q490" s="5">
        <f t="shared" si="122"/>
        <v>1</v>
      </c>
      <c r="R490" s="5">
        <f t="shared" si="123"/>
        <v>1</v>
      </c>
      <c r="S490" s="5"/>
      <c r="T490" s="5">
        <f t="shared" si="124"/>
        <v>0.95036913199999995</v>
      </c>
    </row>
    <row r="491" spans="1:25" x14ac:dyDescent="0.35">
      <c r="A491" s="5"/>
      <c r="B491" s="86">
        <f t="shared" si="117"/>
        <v>0</v>
      </c>
      <c r="C491" s="5">
        <v>9.4088179999999993E-2</v>
      </c>
      <c r="D491" s="86">
        <f t="shared" si="118"/>
        <v>1</v>
      </c>
      <c r="E491" s="5">
        <v>0.85718728</v>
      </c>
      <c r="F491" s="86">
        <f t="shared" si="119"/>
        <v>1</v>
      </c>
      <c r="G491" s="86"/>
      <c r="H491" s="86"/>
      <c r="I491" s="5">
        <v>0.52198213999999998</v>
      </c>
      <c r="J491" s="86">
        <f t="shared" si="120"/>
        <v>1</v>
      </c>
      <c r="K491" s="5">
        <v>0.51082967999999995</v>
      </c>
      <c r="L491" s="86">
        <f t="shared" si="121"/>
        <v>1</v>
      </c>
      <c r="M491" s="5">
        <v>0.54596599000000001</v>
      </c>
      <c r="N491" s="5"/>
      <c r="O491" s="5"/>
      <c r="P491" s="5">
        <v>1</v>
      </c>
      <c r="Q491" s="5">
        <f t="shared" si="122"/>
        <v>1</v>
      </c>
      <c r="R491" s="5">
        <f t="shared" si="123"/>
        <v>1</v>
      </c>
      <c r="S491" s="5"/>
      <c r="T491" s="5">
        <f t="shared" si="124"/>
        <v>0.506010654</v>
      </c>
    </row>
    <row r="492" spans="1:25" x14ac:dyDescent="0.35">
      <c r="A492" s="5"/>
      <c r="B492" s="86">
        <f t="shared" si="117"/>
        <v>0</v>
      </c>
      <c r="C492" s="5">
        <v>3.1456650000000003E-2</v>
      </c>
      <c r="D492" s="86">
        <f t="shared" si="118"/>
        <v>0</v>
      </c>
      <c r="E492" s="5">
        <v>0.49725564999999999</v>
      </c>
      <c r="F492" s="86">
        <f t="shared" si="119"/>
        <v>0</v>
      </c>
      <c r="G492" s="86"/>
      <c r="H492" s="86"/>
      <c r="I492" s="5">
        <v>0.38758937999999998</v>
      </c>
      <c r="J492" s="86">
        <f t="shared" si="120"/>
        <v>0</v>
      </c>
      <c r="K492" s="5">
        <v>0.4601555</v>
      </c>
      <c r="L492" s="86">
        <f t="shared" si="121"/>
        <v>1</v>
      </c>
      <c r="M492" s="5">
        <v>0.87258124000000004</v>
      </c>
      <c r="N492" s="5"/>
      <c r="O492" s="5"/>
      <c r="P492" s="5">
        <v>1</v>
      </c>
      <c r="Q492" s="5">
        <f t="shared" si="122"/>
        <v>0</v>
      </c>
      <c r="R492" s="5">
        <f t="shared" si="123"/>
        <v>0</v>
      </c>
      <c r="S492" s="5"/>
      <c r="T492" s="5">
        <f t="shared" si="124"/>
        <v>0.44980768400000004</v>
      </c>
    </row>
    <row r="493" spans="1:25" x14ac:dyDescent="0.35">
      <c r="A493" s="5"/>
      <c r="B493" s="86">
        <f t="shared" si="117"/>
        <v>1</v>
      </c>
      <c r="C493" s="5">
        <v>0.94964623000000004</v>
      </c>
      <c r="D493" s="86">
        <f t="shared" si="118"/>
        <v>0</v>
      </c>
      <c r="E493" s="5">
        <v>0.46771026999999998</v>
      </c>
      <c r="F493" s="86">
        <f t="shared" si="119"/>
        <v>0</v>
      </c>
      <c r="G493" s="86"/>
      <c r="H493" s="86"/>
      <c r="I493" s="5">
        <v>0.44013505000000003</v>
      </c>
      <c r="J493" s="86">
        <f t="shared" si="120"/>
        <v>1</v>
      </c>
      <c r="K493" s="5">
        <v>0.68548998000000005</v>
      </c>
      <c r="L493" s="86">
        <f t="shared" si="121"/>
        <v>1</v>
      </c>
      <c r="M493" s="5">
        <v>0.61564574000000005</v>
      </c>
      <c r="N493" s="5"/>
      <c r="O493" s="5"/>
      <c r="P493" s="5">
        <v>0</v>
      </c>
      <c r="Q493" s="5">
        <f t="shared" si="122"/>
        <v>1</v>
      </c>
      <c r="R493" s="5">
        <f t="shared" si="123"/>
        <v>1</v>
      </c>
      <c r="S493" s="5"/>
      <c r="T493" s="5">
        <f t="shared" si="124"/>
        <v>0.63172545400000002</v>
      </c>
    </row>
    <row r="494" spans="1:25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5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5" x14ac:dyDescent="0.35">
      <c r="A496" s="5" t="s">
        <v>126</v>
      </c>
      <c r="B496" s="86">
        <f t="shared" ref="B496:B512" si="125">IF(C496&gt;0.5,1,0)</f>
        <v>1</v>
      </c>
      <c r="C496" s="5">
        <v>0.97090469999999995</v>
      </c>
      <c r="D496" s="86">
        <f t="shared" ref="D496:D512" si="126">IF(E496&gt;0.5,1,0)</f>
        <v>1</v>
      </c>
      <c r="E496" s="5">
        <v>0.86140912999999997</v>
      </c>
      <c r="F496" s="86">
        <f t="shared" ref="F496:F512" si="127">IF(I496&gt;0.5,1,0)</f>
        <v>1</v>
      </c>
      <c r="G496" s="86"/>
      <c r="H496" s="86"/>
      <c r="I496" s="5">
        <v>0.93930895000000003</v>
      </c>
      <c r="J496" s="86">
        <f t="shared" ref="J496:J512" si="128">IF(K496&gt;0.5,1,0)</f>
        <v>1</v>
      </c>
      <c r="K496" s="5">
        <v>0.85024604000000004</v>
      </c>
      <c r="L496" s="86">
        <f t="shared" ref="L496:L512" si="129">IF(M496&gt;0.5,1,0)</f>
        <v>1</v>
      </c>
      <c r="M496" s="99">
        <v>0.99999996400000002</v>
      </c>
      <c r="N496" s="99"/>
      <c r="O496" s="99"/>
      <c r="P496" s="5">
        <v>1</v>
      </c>
      <c r="Q496" s="5">
        <f t="shared" ref="Q496:Q512" si="130">_xlfn.MODE.SNGL(B496,D496,F496,J496,L496)</f>
        <v>1</v>
      </c>
      <c r="R496" s="5">
        <f t="shared" ref="R496:R512" si="131">IF((C496+E496+I496+K496+M496)/5&gt;0.5,1,0)</f>
        <v>1</v>
      </c>
      <c r="S496" s="5"/>
      <c r="T496" s="5">
        <f t="shared" ref="T496:T512" si="132">(C496+E496+I496+K496+M496)/5</f>
        <v>0.9243737568</v>
      </c>
      <c r="Y496" s="92" t="s">
        <v>127</v>
      </c>
    </row>
    <row r="497" spans="1:20" x14ac:dyDescent="0.35">
      <c r="A497" s="5"/>
      <c r="B497" s="86">
        <f t="shared" si="125"/>
        <v>0</v>
      </c>
      <c r="C497" s="5">
        <v>0.16320446</v>
      </c>
      <c r="D497" s="86">
        <f t="shared" si="126"/>
        <v>0</v>
      </c>
      <c r="E497" s="5">
        <v>1.7459200000000001E-2</v>
      </c>
      <c r="F497" s="86">
        <f t="shared" si="127"/>
        <v>0</v>
      </c>
      <c r="G497" s="86"/>
      <c r="H497" s="86"/>
      <c r="I497" s="5">
        <v>5.9875499999999998E-2</v>
      </c>
      <c r="J497" s="86">
        <f t="shared" si="128"/>
        <v>0</v>
      </c>
      <c r="K497" s="5">
        <v>0.25854611</v>
      </c>
      <c r="L497" s="86">
        <f t="shared" si="129"/>
        <v>0</v>
      </c>
      <c r="M497" s="99">
        <v>9.93191104E-6</v>
      </c>
      <c r="N497" s="99"/>
      <c r="O497" s="99"/>
      <c r="P497" s="5">
        <v>1</v>
      </c>
      <c r="Q497" s="5">
        <f t="shared" si="130"/>
        <v>0</v>
      </c>
      <c r="R497" s="5">
        <f t="shared" si="131"/>
        <v>0</v>
      </c>
      <c r="S497" s="5"/>
      <c r="T497" s="5">
        <f t="shared" si="132"/>
        <v>9.9819040382207999E-2</v>
      </c>
    </row>
    <row r="498" spans="1:20" x14ac:dyDescent="0.35">
      <c r="A498" s="5"/>
      <c r="B498" s="86">
        <f>IF(C498&gt;0.5,1,0)</f>
        <v>1</v>
      </c>
      <c r="C498" s="5">
        <v>0.68037236000000001</v>
      </c>
      <c r="D498" s="86">
        <f>IF(E498&gt;0.5,1,0)</f>
        <v>0</v>
      </c>
      <c r="E498" s="5">
        <v>0.11289562</v>
      </c>
      <c r="F498" s="86">
        <f>IF(I498&gt;0.5,1,0)</f>
        <v>1</v>
      </c>
      <c r="G498" s="86"/>
      <c r="H498" s="86"/>
      <c r="I498" s="5">
        <v>0.54234643000000005</v>
      </c>
      <c r="J498" s="86">
        <f>IF(K498&gt;0.5,1,0)</f>
        <v>1</v>
      </c>
      <c r="K498" s="5">
        <v>0.73783217000000001</v>
      </c>
      <c r="L498" s="86">
        <f>IF(M498&gt;0.5,1,0)</f>
        <v>1</v>
      </c>
      <c r="M498" s="99">
        <v>0.99960143700000004</v>
      </c>
      <c r="N498" s="99"/>
      <c r="O498" s="99"/>
      <c r="P498" s="5">
        <v>1</v>
      </c>
      <c r="Q498" s="5">
        <f t="shared" si="130"/>
        <v>1</v>
      </c>
      <c r="R498" s="5">
        <f t="shared" si="131"/>
        <v>1</v>
      </c>
      <c r="S498" s="5"/>
      <c r="T498" s="5">
        <f t="shared" si="132"/>
        <v>0.61460960340000004</v>
      </c>
    </row>
    <row r="499" spans="1:20" x14ac:dyDescent="0.35">
      <c r="A499" s="5"/>
      <c r="B499" s="86">
        <f t="shared" si="125"/>
        <v>0</v>
      </c>
      <c r="C499" s="5">
        <v>3.5670390000000003E-2</v>
      </c>
      <c r="D499" s="86">
        <f t="shared" si="126"/>
        <v>0</v>
      </c>
      <c r="E499" s="5">
        <v>0.16167193999999999</v>
      </c>
      <c r="F499" s="86">
        <f t="shared" si="127"/>
        <v>0</v>
      </c>
      <c r="G499" s="86"/>
      <c r="H499" s="86"/>
      <c r="I499" s="5">
        <v>4.0311050000000001E-2</v>
      </c>
      <c r="J499" s="86">
        <f t="shared" si="128"/>
        <v>0</v>
      </c>
      <c r="K499" s="5">
        <v>0.26197176999999999</v>
      </c>
      <c r="L499" s="86">
        <f t="shared" si="129"/>
        <v>0</v>
      </c>
      <c r="M499" s="99">
        <v>2.44481283E-6</v>
      </c>
      <c r="N499" s="99"/>
      <c r="O499" s="99"/>
      <c r="P499" s="5">
        <v>0</v>
      </c>
      <c r="Q499" s="5">
        <f t="shared" si="130"/>
        <v>0</v>
      </c>
      <c r="R499" s="5">
        <f t="shared" si="131"/>
        <v>0</v>
      </c>
      <c r="S499" s="5"/>
      <c r="T499" s="5">
        <f t="shared" si="132"/>
        <v>9.992551896256599E-2</v>
      </c>
    </row>
    <row r="500" spans="1:20" x14ac:dyDescent="0.35">
      <c r="A500" s="5"/>
      <c r="B500" s="86">
        <f t="shared" si="125"/>
        <v>1</v>
      </c>
      <c r="C500" s="5">
        <v>0.96542804999999998</v>
      </c>
      <c r="D500" s="86">
        <f t="shared" si="126"/>
        <v>1</v>
      </c>
      <c r="E500" s="5">
        <v>0.93331233999999996</v>
      </c>
      <c r="F500" s="86">
        <f t="shared" si="127"/>
        <v>1</v>
      </c>
      <c r="G500" s="86"/>
      <c r="H500" s="86"/>
      <c r="I500" s="5">
        <v>0.98627754999999995</v>
      </c>
      <c r="J500" s="86">
        <f t="shared" si="128"/>
        <v>1</v>
      </c>
      <c r="K500" s="5">
        <v>0.87813441000000003</v>
      </c>
      <c r="L500" s="86">
        <f t="shared" si="129"/>
        <v>1</v>
      </c>
      <c r="M500" s="99">
        <v>0.99999993700000001</v>
      </c>
      <c r="N500" s="99"/>
      <c r="O500" s="99"/>
      <c r="P500" s="5">
        <v>1</v>
      </c>
      <c r="Q500" s="5">
        <f t="shared" si="130"/>
        <v>1</v>
      </c>
      <c r="R500" s="5">
        <f t="shared" si="131"/>
        <v>1</v>
      </c>
      <c r="S500" s="5"/>
      <c r="T500" s="5">
        <f t="shared" si="132"/>
        <v>0.95263045739999996</v>
      </c>
    </row>
    <row r="501" spans="1:20" x14ac:dyDescent="0.35">
      <c r="A501" s="5"/>
      <c r="B501" s="86">
        <f t="shared" si="125"/>
        <v>0</v>
      </c>
      <c r="C501" s="5">
        <v>3.0073679999999998E-2</v>
      </c>
      <c r="D501" s="86">
        <f t="shared" si="126"/>
        <v>0</v>
      </c>
      <c r="E501" s="5">
        <v>1.274753E-2</v>
      </c>
      <c r="F501" s="86">
        <f t="shared" si="127"/>
        <v>0</v>
      </c>
      <c r="G501" s="86"/>
      <c r="H501" s="86"/>
      <c r="I501" s="5">
        <v>7.3940500000000001E-3</v>
      </c>
      <c r="J501" s="86">
        <f t="shared" si="128"/>
        <v>0</v>
      </c>
      <c r="K501" s="5">
        <v>2.8266820000000002E-2</v>
      </c>
      <c r="L501" s="86">
        <f t="shared" si="129"/>
        <v>0</v>
      </c>
      <c r="M501" s="99">
        <v>2.5636735700000001E-7</v>
      </c>
      <c r="N501" s="99"/>
      <c r="O501" s="99"/>
      <c r="P501" s="5">
        <v>0</v>
      </c>
      <c r="Q501" s="5">
        <f t="shared" si="130"/>
        <v>0</v>
      </c>
      <c r="R501" s="5">
        <f t="shared" si="131"/>
        <v>0</v>
      </c>
      <c r="S501" s="5"/>
      <c r="T501" s="5">
        <f t="shared" si="132"/>
        <v>1.5696467273471397E-2</v>
      </c>
    </row>
    <row r="502" spans="1:20" x14ac:dyDescent="0.35">
      <c r="A502" s="5"/>
      <c r="B502" s="86">
        <f t="shared" si="125"/>
        <v>0</v>
      </c>
      <c r="C502" s="5">
        <v>4.2901439999999999E-2</v>
      </c>
      <c r="D502" s="86">
        <f t="shared" si="126"/>
        <v>0</v>
      </c>
      <c r="E502" s="5">
        <v>0.28435642999999999</v>
      </c>
      <c r="F502" s="86">
        <f t="shared" si="127"/>
        <v>0</v>
      </c>
      <c r="G502" s="86"/>
      <c r="H502" s="86"/>
      <c r="I502" s="5">
        <v>0.22607260000000001</v>
      </c>
      <c r="J502" s="86">
        <f t="shared" si="128"/>
        <v>0</v>
      </c>
      <c r="K502" s="5">
        <v>0.29759127000000002</v>
      </c>
      <c r="L502" s="86">
        <f t="shared" si="129"/>
        <v>1</v>
      </c>
      <c r="M502" s="99">
        <v>0.61476214699999998</v>
      </c>
      <c r="N502" s="99"/>
      <c r="O502" s="99"/>
      <c r="P502" s="5">
        <v>1</v>
      </c>
      <c r="Q502" s="5">
        <f t="shared" si="130"/>
        <v>0</v>
      </c>
      <c r="R502" s="5">
        <f t="shared" si="131"/>
        <v>0</v>
      </c>
      <c r="S502" s="5"/>
      <c r="T502" s="5">
        <f t="shared" si="132"/>
        <v>0.29313677739999999</v>
      </c>
    </row>
    <row r="503" spans="1:20" x14ac:dyDescent="0.35">
      <c r="A503" s="5"/>
      <c r="B503" s="86">
        <f t="shared" si="125"/>
        <v>1</v>
      </c>
      <c r="C503" s="5">
        <v>0.78347546000000001</v>
      </c>
      <c r="D503" s="86">
        <f t="shared" si="126"/>
        <v>1</v>
      </c>
      <c r="E503" s="5">
        <v>0.74041714999999997</v>
      </c>
      <c r="F503" s="86">
        <f t="shared" si="127"/>
        <v>1</v>
      </c>
      <c r="G503" s="86"/>
      <c r="H503" s="86"/>
      <c r="I503" s="5">
        <v>0.95075072999999999</v>
      </c>
      <c r="J503" s="86">
        <f t="shared" si="128"/>
        <v>1</v>
      </c>
      <c r="K503" s="5">
        <v>0.76730330000000002</v>
      </c>
      <c r="L503" s="86">
        <f t="shared" si="129"/>
        <v>1</v>
      </c>
      <c r="M503" s="99">
        <v>0.69540538200000002</v>
      </c>
      <c r="N503" s="99"/>
      <c r="O503" s="99"/>
      <c r="P503" s="5">
        <v>1</v>
      </c>
      <c r="Q503" s="5">
        <f t="shared" si="130"/>
        <v>1</v>
      </c>
      <c r="R503" s="5">
        <f t="shared" si="131"/>
        <v>1</v>
      </c>
      <c r="S503" s="5"/>
      <c r="T503" s="5">
        <f t="shared" si="132"/>
        <v>0.78747040440000005</v>
      </c>
    </row>
    <row r="504" spans="1:20" x14ac:dyDescent="0.35">
      <c r="A504" s="5"/>
      <c r="B504" s="86">
        <f t="shared" si="125"/>
        <v>0</v>
      </c>
      <c r="C504" s="5">
        <v>4.3667409999999997E-2</v>
      </c>
      <c r="D504" s="86">
        <f t="shared" si="126"/>
        <v>0</v>
      </c>
      <c r="E504" s="5">
        <v>8.0977599999999997E-2</v>
      </c>
      <c r="F504" s="86">
        <f t="shared" si="127"/>
        <v>0</v>
      </c>
      <c r="G504" s="86"/>
      <c r="H504" s="86"/>
      <c r="I504" s="5">
        <v>0.15317095</v>
      </c>
      <c r="J504" s="86">
        <f t="shared" si="128"/>
        <v>0</v>
      </c>
      <c r="K504" s="5">
        <v>0.12344834</v>
      </c>
      <c r="L504" s="86">
        <f t="shared" si="129"/>
        <v>0</v>
      </c>
      <c r="M504" s="99">
        <v>2.08100208E-6</v>
      </c>
      <c r="N504" s="99"/>
      <c r="O504" s="99"/>
      <c r="P504" s="5">
        <v>0</v>
      </c>
      <c r="Q504" s="5">
        <f t="shared" si="130"/>
        <v>0</v>
      </c>
      <c r="R504" s="5">
        <f t="shared" si="131"/>
        <v>0</v>
      </c>
      <c r="S504" s="5"/>
      <c r="T504" s="5">
        <f t="shared" si="132"/>
        <v>8.0253276200415988E-2</v>
      </c>
    </row>
    <row r="505" spans="1:20" x14ac:dyDescent="0.35">
      <c r="A505" s="5"/>
      <c r="B505" s="86">
        <f t="shared" si="125"/>
        <v>1</v>
      </c>
      <c r="C505" s="5">
        <v>0.9647445</v>
      </c>
      <c r="D505" s="86">
        <f t="shared" si="126"/>
        <v>1</v>
      </c>
      <c r="E505" s="5">
        <v>0.95165595000000003</v>
      </c>
      <c r="F505" s="86">
        <f t="shared" si="127"/>
        <v>1</v>
      </c>
      <c r="G505" s="86"/>
      <c r="H505" s="86"/>
      <c r="I505" s="5">
        <v>0.96965358999999995</v>
      </c>
      <c r="J505" s="86">
        <f t="shared" si="128"/>
        <v>1</v>
      </c>
      <c r="K505" s="5">
        <v>0.66830162000000004</v>
      </c>
      <c r="L505" s="86">
        <f t="shared" si="129"/>
        <v>1</v>
      </c>
      <c r="M505" s="99">
        <v>0.997673963</v>
      </c>
      <c r="N505" s="99"/>
      <c r="O505" s="99"/>
      <c r="P505" s="5">
        <v>0</v>
      </c>
      <c r="Q505" s="5">
        <f t="shared" si="130"/>
        <v>1</v>
      </c>
      <c r="R505" s="5">
        <f t="shared" si="131"/>
        <v>1</v>
      </c>
      <c r="S505" s="5"/>
      <c r="T505" s="5">
        <f t="shared" si="132"/>
        <v>0.91040592459999981</v>
      </c>
    </row>
    <row r="506" spans="1:20" x14ac:dyDescent="0.35">
      <c r="A506" s="5"/>
      <c r="B506" s="86">
        <f t="shared" si="125"/>
        <v>0</v>
      </c>
      <c r="C506" s="5">
        <v>3.6170130000000002E-2</v>
      </c>
      <c r="D506" s="86">
        <f t="shared" si="126"/>
        <v>0</v>
      </c>
      <c r="E506" s="5">
        <v>7.4531050000000001E-2</v>
      </c>
      <c r="F506" s="86">
        <f t="shared" si="127"/>
        <v>0</v>
      </c>
      <c r="G506" s="86"/>
      <c r="H506" s="86"/>
      <c r="I506" s="5">
        <v>6.0180669999999999E-2</v>
      </c>
      <c r="J506" s="86">
        <f t="shared" si="128"/>
        <v>0</v>
      </c>
      <c r="K506" s="5">
        <v>0.23297155</v>
      </c>
      <c r="L506" s="86">
        <f t="shared" si="129"/>
        <v>0</v>
      </c>
      <c r="M506" s="99">
        <v>3.21226592E-7</v>
      </c>
      <c r="N506" s="99"/>
      <c r="O506" s="99"/>
      <c r="P506" s="5">
        <v>0</v>
      </c>
      <c r="Q506" s="5">
        <f t="shared" si="130"/>
        <v>0</v>
      </c>
      <c r="R506" s="5">
        <f t="shared" si="131"/>
        <v>0</v>
      </c>
      <c r="S506" s="5"/>
      <c r="T506" s="5">
        <f t="shared" si="132"/>
        <v>8.077074424531841E-2</v>
      </c>
    </row>
    <row r="507" spans="1:20" x14ac:dyDescent="0.35">
      <c r="A507" s="5"/>
      <c r="B507" s="86">
        <f t="shared" si="125"/>
        <v>1</v>
      </c>
      <c r="C507" s="5">
        <v>0.94767279999999998</v>
      </c>
      <c r="D507" s="86">
        <f t="shared" si="126"/>
        <v>1</v>
      </c>
      <c r="E507" s="5">
        <v>0.63785555999999999</v>
      </c>
      <c r="F507" s="86">
        <f t="shared" si="127"/>
        <v>1</v>
      </c>
      <c r="G507" s="86"/>
      <c r="H507" s="86"/>
      <c r="I507" s="5">
        <v>0.71725775999999997</v>
      </c>
      <c r="J507" s="86">
        <f t="shared" si="128"/>
        <v>1</v>
      </c>
      <c r="K507" s="5">
        <v>0.58098947000000001</v>
      </c>
      <c r="L507" s="86">
        <f t="shared" si="129"/>
        <v>1</v>
      </c>
      <c r="M507" s="99">
        <v>0.99999913500000004</v>
      </c>
      <c r="N507" s="99"/>
      <c r="O507" s="99"/>
      <c r="P507" s="5">
        <v>1</v>
      </c>
      <c r="Q507" s="5">
        <f t="shared" si="130"/>
        <v>1</v>
      </c>
      <c r="R507" s="5">
        <f t="shared" si="131"/>
        <v>1</v>
      </c>
      <c r="S507" s="5"/>
      <c r="T507" s="5">
        <f t="shared" si="132"/>
        <v>0.77675494499999997</v>
      </c>
    </row>
    <row r="508" spans="1:20" x14ac:dyDescent="0.35">
      <c r="A508" s="5"/>
      <c r="B508" s="86">
        <f t="shared" si="125"/>
        <v>1</v>
      </c>
      <c r="C508" s="5">
        <v>0.9345791</v>
      </c>
      <c r="D508" s="86">
        <f t="shared" si="126"/>
        <v>1</v>
      </c>
      <c r="E508" s="5">
        <v>0.66183616000000001</v>
      </c>
      <c r="F508" s="86">
        <f t="shared" si="127"/>
        <v>1</v>
      </c>
      <c r="G508" s="86"/>
      <c r="H508" s="86"/>
      <c r="I508" s="5">
        <v>0.79393115999999997</v>
      </c>
      <c r="J508" s="86">
        <f t="shared" si="128"/>
        <v>1</v>
      </c>
      <c r="K508" s="5">
        <v>0.50158586000000005</v>
      </c>
      <c r="L508" s="86">
        <f t="shared" si="129"/>
        <v>0</v>
      </c>
      <c r="M508" s="99">
        <v>4.5400737699999999E-2</v>
      </c>
      <c r="N508" s="99"/>
      <c r="O508" s="99"/>
      <c r="P508" s="5">
        <v>0</v>
      </c>
      <c r="Q508" s="5">
        <f t="shared" si="130"/>
        <v>1</v>
      </c>
      <c r="R508" s="5">
        <f t="shared" si="131"/>
        <v>1</v>
      </c>
      <c r="S508" s="5"/>
      <c r="T508" s="5">
        <f t="shared" si="132"/>
        <v>0.58746660354000002</v>
      </c>
    </row>
    <row r="509" spans="1:20" x14ac:dyDescent="0.35">
      <c r="A509" s="5"/>
      <c r="B509" s="86">
        <f t="shared" si="125"/>
        <v>0</v>
      </c>
      <c r="C509" s="5">
        <v>0.17601175999999999</v>
      </c>
      <c r="D509" s="86">
        <f t="shared" si="126"/>
        <v>1</v>
      </c>
      <c r="E509" s="5">
        <v>0.87629765000000004</v>
      </c>
      <c r="F509" s="86">
        <f t="shared" si="127"/>
        <v>0</v>
      </c>
      <c r="G509" s="86"/>
      <c r="H509" s="86"/>
      <c r="I509" s="5">
        <v>0.32970258000000002</v>
      </c>
      <c r="J509" s="86">
        <f t="shared" si="128"/>
        <v>1</v>
      </c>
      <c r="K509" s="5">
        <v>0.61691657</v>
      </c>
      <c r="L509" s="86">
        <f t="shared" si="129"/>
        <v>0</v>
      </c>
      <c r="M509" s="99">
        <v>0.37159992200000003</v>
      </c>
      <c r="N509" s="99"/>
      <c r="O509" s="99"/>
      <c r="P509" s="5">
        <v>1</v>
      </c>
      <c r="Q509" s="5">
        <f t="shared" si="130"/>
        <v>0</v>
      </c>
      <c r="R509" s="5">
        <f t="shared" si="131"/>
        <v>0</v>
      </c>
      <c r="S509" s="5"/>
      <c r="T509" s="5">
        <f t="shared" si="132"/>
        <v>0.4741056964</v>
      </c>
    </row>
    <row r="510" spans="1:20" x14ac:dyDescent="0.35">
      <c r="A510" s="5"/>
      <c r="B510" s="86">
        <f t="shared" si="125"/>
        <v>1</v>
      </c>
      <c r="C510" s="5">
        <v>0.96849269999999998</v>
      </c>
      <c r="D510" s="86">
        <f t="shared" si="126"/>
        <v>1</v>
      </c>
      <c r="E510" s="5">
        <v>0.99086825999999995</v>
      </c>
      <c r="F510" s="86">
        <f t="shared" si="127"/>
        <v>1</v>
      </c>
      <c r="G510" s="86"/>
      <c r="H510" s="86"/>
      <c r="I510" s="5">
        <v>0.99476642000000004</v>
      </c>
      <c r="J510" s="86">
        <f t="shared" si="128"/>
        <v>1</v>
      </c>
      <c r="K510" s="5">
        <v>0.76362562</v>
      </c>
      <c r="L510" s="86">
        <f t="shared" si="129"/>
        <v>1</v>
      </c>
      <c r="M510" s="99">
        <v>0.99999986699999999</v>
      </c>
      <c r="N510" s="99"/>
      <c r="O510" s="99"/>
      <c r="P510" s="5">
        <v>0</v>
      </c>
      <c r="Q510" s="5">
        <f t="shared" si="130"/>
        <v>1</v>
      </c>
      <c r="R510" s="5">
        <f t="shared" si="131"/>
        <v>1</v>
      </c>
      <c r="S510" s="5"/>
      <c r="T510" s="5">
        <f t="shared" si="132"/>
        <v>0.94355057339999993</v>
      </c>
    </row>
    <row r="511" spans="1:20" x14ac:dyDescent="0.35">
      <c r="A511" s="5"/>
      <c r="B511" s="86">
        <f t="shared" si="125"/>
        <v>1</v>
      </c>
      <c r="C511" s="5">
        <v>0.95922560000000001</v>
      </c>
      <c r="D511" s="86">
        <f t="shared" si="126"/>
        <v>1</v>
      </c>
      <c r="E511" s="5">
        <v>0.96993428999999998</v>
      </c>
      <c r="F511" s="86">
        <f t="shared" si="127"/>
        <v>1</v>
      </c>
      <c r="G511" s="86"/>
      <c r="H511" s="86"/>
      <c r="I511" s="5">
        <v>0.96917675000000003</v>
      </c>
      <c r="J511" s="86">
        <f t="shared" si="128"/>
        <v>1</v>
      </c>
      <c r="K511" s="5">
        <v>0.75811245999999999</v>
      </c>
      <c r="L511" s="86">
        <f t="shared" si="129"/>
        <v>1</v>
      </c>
      <c r="M511" s="99">
        <v>1</v>
      </c>
      <c r="N511" s="99"/>
      <c r="O511" s="99"/>
      <c r="P511" s="5">
        <v>1</v>
      </c>
      <c r="Q511" s="5">
        <f t="shared" si="130"/>
        <v>1</v>
      </c>
      <c r="R511" s="5">
        <f t="shared" si="131"/>
        <v>1</v>
      </c>
      <c r="S511" s="5"/>
      <c r="T511" s="5">
        <f t="shared" si="132"/>
        <v>0.93128981999999993</v>
      </c>
    </row>
    <row r="512" spans="1:20" x14ac:dyDescent="0.35">
      <c r="A512" s="5"/>
      <c r="B512" s="86">
        <f t="shared" si="125"/>
        <v>1</v>
      </c>
      <c r="C512" s="5">
        <v>0.89285990000000004</v>
      </c>
      <c r="D512" s="86">
        <f t="shared" si="126"/>
        <v>1</v>
      </c>
      <c r="E512" s="5">
        <v>0.95227094999999995</v>
      </c>
      <c r="F512" s="86">
        <f t="shared" si="127"/>
        <v>1</v>
      </c>
      <c r="G512" s="86"/>
      <c r="H512" s="86"/>
      <c r="I512" s="5">
        <v>0.98581032000000002</v>
      </c>
      <c r="J512" s="86">
        <f t="shared" si="128"/>
        <v>1</v>
      </c>
      <c r="K512" s="5">
        <v>0.76006695000000002</v>
      </c>
      <c r="L512" s="86">
        <f t="shared" si="129"/>
        <v>1</v>
      </c>
      <c r="M512" s="99">
        <v>0.99999841899999997</v>
      </c>
      <c r="N512" s="99"/>
      <c r="O512" s="99"/>
      <c r="P512" s="5">
        <v>0</v>
      </c>
      <c r="Q512" s="5">
        <f t="shared" si="130"/>
        <v>1</v>
      </c>
      <c r="R512" s="5">
        <f t="shared" si="131"/>
        <v>1</v>
      </c>
      <c r="S512" s="5"/>
      <c r="T512" s="5">
        <f t="shared" si="132"/>
        <v>0.91820130780000009</v>
      </c>
    </row>
    <row r="513" spans="1:25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5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5" x14ac:dyDescent="0.35">
      <c r="A515" s="5" t="s">
        <v>128</v>
      </c>
      <c r="B515" s="86">
        <f>IF(C515&gt;0.5,1,0)</f>
        <v>0</v>
      </c>
      <c r="C515" s="5">
        <v>4.5165379999999998E-2</v>
      </c>
      <c r="D515" s="86">
        <f>IF(E515&gt;0.5,1,0)</f>
        <v>0</v>
      </c>
      <c r="E515" s="5">
        <v>6.8038089999999996E-2</v>
      </c>
      <c r="F515" s="86">
        <f>IF(I515&gt;0.5,1,0)</f>
        <v>0</v>
      </c>
      <c r="G515" s="86"/>
      <c r="H515" s="86"/>
      <c r="I515" s="5">
        <v>0.10502327</v>
      </c>
      <c r="J515" s="86">
        <f>IF(K515&gt;0.5,1,0)</f>
        <v>0</v>
      </c>
      <c r="K515" s="5">
        <v>0.14504570999999999</v>
      </c>
      <c r="L515" s="86">
        <f>IF(M515&gt;0.5,1,0)</f>
        <v>0</v>
      </c>
      <c r="M515" s="99">
        <v>2.5757950000000002E-2</v>
      </c>
      <c r="N515" s="99"/>
      <c r="O515" s="99"/>
      <c r="P515" s="5">
        <v>0</v>
      </c>
      <c r="Q515" s="5">
        <f t="shared" ref="Q515:Q531" si="133">_xlfn.MODE.SNGL(B515,D515,F515,J515,L515)</f>
        <v>0</v>
      </c>
      <c r="R515" s="5">
        <f t="shared" ref="R515:R531" si="134">IF((C515+E515+I515+K515+M515)/5&gt;0.5,1,0)</f>
        <v>0</v>
      </c>
      <c r="S515" s="5"/>
      <c r="T515" s="5">
        <f t="shared" ref="T515:T531" si="135">(C515+E515+I515+K515+M515)/5</f>
        <v>7.780608E-2</v>
      </c>
      <c r="Y515" s="101" t="s">
        <v>129</v>
      </c>
    </row>
    <row r="516" spans="1:25" x14ac:dyDescent="0.35">
      <c r="A516" s="5"/>
      <c r="B516" s="86">
        <f>IF(C516&gt;0.5,1,0)</f>
        <v>0</v>
      </c>
      <c r="C516" s="5">
        <v>0.23293242</v>
      </c>
      <c r="D516" s="86">
        <f>IF(E516&gt;0.5,1,0)</f>
        <v>1</v>
      </c>
      <c r="E516" s="5">
        <v>0.76369483999999999</v>
      </c>
      <c r="F516" s="86">
        <f>IF(I516&gt;0.5,1,0)</f>
        <v>1</v>
      </c>
      <c r="G516" s="86"/>
      <c r="H516" s="86"/>
      <c r="I516" s="5">
        <v>0.96828966999999999</v>
      </c>
      <c r="J516" s="86">
        <f>IF(K516&gt;0.5,1,0)</f>
        <v>1</v>
      </c>
      <c r="K516" s="5">
        <v>0.55777388000000006</v>
      </c>
      <c r="L516" s="86">
        <f>IF(M516&gt;0.5,1,0)</f>
        <v>1</v>
      </c>
      <c r="M516" s="99">
        <v>0.99313280999999998</v>
      </c>
      <c r="N516" s="99"/>
      <c r="O516" s="99"/>
      <c r="P516" s="5">
        <v>1</v>
      </c>
      <c r="Q516" s="5">
        <f t="shared" si="133"/>
        <v>1</v>
      </c>
      <c r="R516" s="5">
        <f t="shared" si="134"/>
        <v>1</v>
      </c>
      <c r="S516" s="5"/>
      <c r="T516" s="5">
        <f t="shared" si="135"/>
        <v>0.70316472400000007</v>
      </c>
    </row>
    <row r="517" spans="1:25" x14ac:dyDescent="0.35">
      <c r="A517" s="5"/>
      <c r="B517" s="86">
        <f>IF(C517&gt;0.5,1,0)</f>
        <v>1</v>
      </c>
      <c r="C517" s="5">
        <v>0.96590346000000005</v>
      </c>
      <c r="D517" s="86">
        <f>IF(E517&gt;0.5,1,0)</f>
        <v>1</v>
      </c>
      <c r="E517" s="5">
        <v>0.98929341000000004</v>
      </c>
      <c r="F517" s="86">
        <f>IF(I517&gt;0.5,1,0)</f>
        <v>1</v>
      </c>
      <c r="G517" s="86"/>
      <c r="H517" s="86"/>
      <c r="I517" s="5">
        <v>0.88017427000000004</v>
      </c>
      <c r="J517" s="86">
        <f>IF(K517&gt;0.5,1,0)</f>
        <v>1</v>
      </c>
      <c r="K517" s="5">
        <v>0.77122011999999995</v>
      </c>
      <c r="L517" s="86">
        <f>IF(M517&gt;0.5,1,0)</f>
        <v>1</v>
      </c>
      <c r="M517" s="99">
        <v>0.98130865</v>
      </c>
      <c r="N517" s="99"/>
      <c r="O517" s="99"/>
      <c r="P517" s="5">
        <v>1</v>
      </c>
      <c r="Q517" s="5">
        <f t="shared" si="133"/>
        <v>1</v>
      </c>
      <c r="R517" s="5">
        <f t="shared" si="134"/>
        <v>1</v>
      </c>
      <c r="S517" s="5"/>
      <c r="T517" s="5">
        <f t="shared" si="135"/>
        <v>0.91757998200000002</v>
      </c>
    </row>
    <row r="518" spans="1:25" x14ac:dyDescent="0.35">
      <c r="A518" s="5"/>
      <c r="B518" s="86">
        <f t="shared" ref="B518:B531" si="136">IF(C518&gt;0.5,1,0)</f>
        <v>1</v>
      </c>
      <c r="C518" s="5">
        <v>0.9695802</v>
      </c>
      <c r="D518" s="86">
        <f t="shared" ref="D518:D531" si="137">IF(E518&gt;0.5,1,0)</f>
        <v>1</v>
      </c>
      <c r="E518" s="5">
        <v>0.93885799999999997</v>
      </c>
      <c r="F518" s="86">
        <f t="shared" ref="F518:F531" si="138">IF(I518&gt;0.5,1,0)</f>
        <v>1</v>
      </c>
      <c r="G518" s="86"/>
      <c r="H518" s="86"/>
      <c r="I518" s="5">
        <v>0.94154097000000003</v>
      </c>
      <c r="J518" s="86">
        <f t="shared" ref="J518:J531" si="139">IF(K518&gt;0.5,1,0)</f>
        <v>1</v>
      </c>
      <c r="K518" s="5">
        <v>0.90545123000000005</v>
      </c>
      <c r="L518" s="86">
        <f t="shared" ref="L518:L531" si="140">IF(M518&gt;0.5,1,0)</f>
        <v>1</v>
      </c>
      <c r="M518" s="99">
        <v>0.99611970000000005</v>
      </c>
      <c r="N518" s="99"/>
      <c r="O518" s="99"/>
      <c r="P518" s="5">
        <v>1</v>
      </c>
      <c r="Q518" s="5">
        <f t="shared" si="133"/>
        <v>1</v>
      </c>
      <c r="R518" s="5">
        <f t="shared" si="134"/>
        <v>1</v>
      </c>
      <c r="S518" s="5"/>
      <c r="T518" s="5">
        <f t="shared" si="135"/>
        <v>0.95031002000000009</v>
      </c>
    </row>
    <row r="519" spans="1:25" x14ac:dyDescent="0.35">
      <c r="A519" s="5"/>
      <c r="B519" s="86">
        <f t="shared" si="136"/>
        <v>0</v>
      </c>
      <c r="C519" s="5">
        <v>4.8910759999999998E-2</v>
      </c>
      <c r="D519" s="86">
        <f t="shared" si="137"/>
        <v>0</v>
      </c>
      <c r="E519" s="5">
        <v>0.41315366999999997</v>
      </c>
      <c r="F519" s="86">
        <f t="shared" si="138"/>
        <v>0</v>
      </c>
      <c r="G519" s="86"/>
      <c r="H519" s="86"/>
      <c r="I519" s="5">
        <v>0.17670493000000001</v>
      </c>
      <c r="J519" s="86">
        <f t="shared" si="139"/>
        <v>0</v>
      </c>
      <c r="K519" s="5">
        <v>0.23305013999999999</v>
      </c>
      <c r="L519" s="86">
        <f t="shared" si="140"/>
        <v>0</v>
      </c>
      <c r="M519" s="99">
        <v>3.2254749999999999E-2</v>
      </c>
      <c r="N519" s="99"/>
      <c r="O519" s="99"/>
      <c r="P519" s="5">
        <v>1</v>
      </c>
      <c r="Q519" s="5">
        <f t="shared" si="133"/>
        <v>0</v>
      </c>
      <c r="R519" s="5">
        <f t="shared" si="134"/>
        <v>0</v>
      </c>
      <c r="S519" s="5"/>
      <c r="T519" s="5">
        <f t="shared" si="135"/>
        <v>0.18081485</v>
      </c>
    </row>
    <row r="520" spans="1:25" x14ac:dyDescent="0.35">
      <c r="A520" s="5"/>
      <c r="B520" s="86">
        <f t="shared" si="136"/>
        <v>1</v>
      </c>
      <c r="C520" s="5">
        <v>0.86868979999999996</v>
      </c>
      <c r="D520" s="86">
        <f t="shared" si="137"/>
        <v>0</v>
      </c>
      <c r="E520" s="5">
        <v>0.43274041000000002</v>
      </c>
      <c r="F520" s="86">
        <f t="shared" si="138"/>
        <v>0</v>
      </c>
      <c r="G520" s="86"/>
      <c r="H520" s="86"/>
      <c r="I520" s="5">
        <v>0.43811705000000001</v>
      </c>
      <c r="J520" s="86">
        <f t="shared" si="139"/>
        <v>1</v>
      </c>
      <c r="K520" s="5">
        <v>0.51452560000000003</v>
      </c>
      <c r="L520" s="86">
        <f t="shared" si="140"/>
        <v>1</v>
      </c>
      <c r="M520" s="99">
        <v>0.51235368999999997</v>
      </c>
      <c r="N520" s="99"/>
      <c r="O520" s="99"/>
      <c r="P520" s="5">
        <v>0</v>
      </c>
      <c r="Q520" s="5">
        <f t="shared" si="133"/>
        <v>1</v>
      </c>
      <c r="R520" s="5">
        <f t="shared" si="134"/>
        <v>1</v>
      </c>
      <c r="S520" s="5"/>
      <c r="T520" s="5">
        <f t="shared" si="135"/>
        <v>0.55328530999999992</v>
      </c>
    </row>
    <row r="521" spans="1:25" x14ac:dyDescent="0.35">
      <c r="A521" s="5"/>
      <c r="B521" s="86">
        <f t="shared" si="136"/>
        <v>1</v>
      </c>
      <c r="C521" s="5">
        <v>0.97920083999999996</v>
      </c>
      <c r="D521" s="86">
        <f t="shared" si="137"/>
        <v>1</v>
      </c>
      <c r="E521" s="5">
        <v>0.87731581999999997</v>
      </c>
      <c r="F521" s="86">
        <f t="shared" si="138"/>
        <v>1</v>
      </c>
      <c r="G521" s="86"/>
      <c r="H521" s="86"/>
      <c r="I521" s="5">
        <v>0.87030510999999999</v>
      </c>
      <c r="J521" s="86">
        <f t="shared" si="139"/>
        <v>1</v>
      </c>
      <c r="K521" s="5">
        <v>0.81957574</v>
      </c>
      <c r="L521" s="86">
        <f t="shared" si="140"/>
        <v>1</v>
      </c>
      <c r="M521" s="99">
        <v>0.99269481000000004</v>
      </c>
      <c r="N521" s="99"/>
      <c r="O521" s="99"/>
      <c r="P521" s="5">
        <v>1</v>
      </c>
      <c r="Q521" s="5">
        <f t="shared" si="133"/>
        <v>1</v>
      </c>
      <c r="R521" s="5">
        <f t="shared" si="134"/>
        <v>1</v>
      </c>
      <c r="S521" s="5"/>
      <c r="T521" s="5">
        <f t="shared" si="135"/>
        <v>0.90781846399999999</v>
      </c>
    </row>
    <row r="522" spans="1:25" x14ac:dyDescent="0.35">
      <c r="A522" s="5"/>
      <c r="B522" s="86">
        <f t="shared" si="136"/>
        <v>0</v>
      </c>
      <c r="C522" s="5">
        <v>9.7637500000000002E-2</v>
      </c>
      <c r="D522" s="86">
        <f t="shared" si="137"/>
        <v>1</v>
      </c>
      <c r="E522" s="5">
        <v>0.58220742000000003</v>
      </c>
      <c r="F522" s="86">
        <f t="shared" si="138"/>
        <v>0</v>
      </c>
      <c r="G522" s="86"/>
      <c r="H522" s="86"/>
      <c r="I522" s="5">
        <v>0.18159038999999999</v>
      </c>
      <c r="J522" s="86">
        <f t="shared" si="139"/>
        <v>1</v>
      </c>
      <c r="K522" s="5">
        <v>0.51997850999999995</v>
      </c>
      <c r="L522" s="86">
        <f t="shared" si="140"/>
        <v>0</v>
      </c>
      <c r="M522" s="99">
        <v>1.9944799999999999E-2</v>
      </c>
      <c r="N522" s="99"/>
      <c r="O522" s="99"/>
      <c r="P522" s="5">
        <v>0</v>
      </c>
      <c r="Q522" s="5">
        <f t="shared" si="133"/>
        <v>0</v>
      </c>
      <c r="R522" s="5">
        <f t="shared" si="134"/>
        <v>0</v>
      </c>
      <c r="S522" s="5"/>
      <c r="T522" s="5">
        <f t="shared" si="135"/>
        <v>0.280271724</v>
      </c>
    </row>
    <row r="523" spans="1:25" x14ac:dyDescent="0.35">
      <c r="A523" s="5"/>
      <c r="B523" s="86">
        <f t="shared" si="136"/>
        <v>1</v>
      </c>
      <c r="C523" s="5">
        <v>0.91189580000000003</v>
      </c>
      <c r="D523" s="86">
        <f t="shared" si="137"/>
        <v>1</v>
      </c>
      <c r="E523" s="5">
        <v>0.97754032000000002</v>
      </c>
      <c r="F523" s="86">
        <f t="shared" si="138"/>
        <v>1</v>
      </c>
      <c r="G523" s="86"/>
      <c r="H523" s="86"/>
      <c r="I523" s="5">
        <v>0.82460718</v>
      </c>
      <c r="J523" s="86">
        <f t="shared" si="139"/>
        <v>1</v>
      </c>
      <c r="K523" s="5">
        <v>0.75597155000000005</v>
      </c>
      <c r="L523" s="86">
        <f t="shared" si="140"/>
        <v>1</v>
      </c>
      <c r="M523" s="99">
        <v>0.86123532000000003</v>
      </c>
      <c r="N523" s="99"/>
      <c r="O523" s="99"/>
      <c r="P523" s="5">
        <v>1</v>
      </c>
      <c r="Q523" s="5">
        <f t="shared" si="133"/>
        <v>1</v>
      </c>
      <c r="R523" s="5">
        <f t="shared" si="134"/>
        <v>1</v>
      </c>
      <c r="S523" s="5"/>
      <c r="T523" s="5">
        <f t="shared" si="135"/>
        <v>0.86625003400000011</v>
      </c>
    </row>
    <row r="524" spans="1:25" x14ac:dyDescent="0.35">
      <c r="A524" s="5"/>
      <c r="B524" s="86">
        <f t="shared" si="136"/>
        <v>1</v>
      </c>
      <c r="C524" s="5">
        <v>0.96740115000000004</v>
      </c>
      <c r="D524" s="86">
        <f t="shared" si="137"/>
        <v>0</v>
      </c>
      <c r="E524" s="5">
        <v>8.9255940000000006E-2</v>
      </c>
      <c r="F524" s="86">
        <f t="shared" si="138"/>
        <v>0</v>
      </c>
      <c r="G524" s="86"/>
      <c r="H524" s="86"/>
      <c r="I524" s="5">
        <v>0.24675816</v>
      </c>
      <c r="J524" s="86">
        <f t="shared" si="139"/>
        <v>0</v>
      </c>
      <c r="K524" s="5">
        <v>0.47949820999999998</v>
      </c>
      <c r="L524" s="86">
        <f t="shared" si="140"/>
        <v>0</v>
      </c>
      <c r="M524" s="99">
        <v>0.34328133999999999</v>
      </c>
      <c r="N524" s="99"/>
      <c r="O524" s="99"/>
      <c r="P524" s="5">
        <v>1</v>
      </c>
      <c r="Q524" s="5">
        <f t="shared" si="133"/>
        <v>0</v>
      </c>
      <c r="R524" s="5">
        <f t="shared" si="134"/>
        <v>0</v>
      </c>
      <c r="S524" s="5"/>
      <c r="T524" s="5">
        <f t="shared" si="135"/>
        <v>0.42523896</v>
      </c>
    </row>
    <row r="525" spans="1:25" x14ac:dyDescent="0.35">
      <c r="A525" s="5"/>
      <c r="B525" s="86">
        <f t="shared" si="136"/>
        <v>1</v>
      </c>
      <c r="C525" s="5">
        <v>0.97648524999999997</v>
      </c>
      <c r="D525" s="86">
        <f t="shared" si="137"/>
        <v>1</v>
      </c>
      <c r="E525" s="5">
        <v>0.88271343000000002</v>
      </c>
      <c r="F525" s="86">
        <f t="shared" si="138"/>
        <v>1</v>
      </c>
      <c r="G525" s="86"/>
      <c r="H525" s="86"/>
      <c r="I525" s="5">
        <v>0.91602505999999995</v>
      </c>
      <c r="J525" s="86">
        <f t="shared" si="139"/>
        <v>1</v>
      </c>
      <c r="K525" s="5">
        <v>0.84038307999999995</v>
      </c>
      <c r="L525" s="86">
        <f t="shared" si="140"/>
        <v>1</v>
      </c>
      <c r="M525" s="99">
        <v>0.99014464999999996</v>
      </c>
      <c r="N525" s="99"/>
      <c r="O525" s="99"/>
      <c r="P525" s="5">
        <v>1</v>
      </c>
      <c r="Q525" s="5">
        <f t="shared" si="133"/>
        <v>1</v>
      </c>
      <c r="R525" s="5">
        <f t="shared" si="134"/>
        <v>1</v>
      </c>
      <c r="S525" s="5"/>
      <c r="T525" s="5">
        <f t="shared" si="135"/>
        <v>0.92115029399999993</v>
      </c>
    </row>
    <row r="526" spans="1:25" x14ac:dyDescent="0.35">
      <c r="A526" s="5"/>
      <c r="B526" s="86">
        <f t="shared" si="136"/>
        <v>1</v>
      </c>
      <c r="C526" s="5">
        <v>0.95210070000000002</v>
      </c>
      <c r="D526" s="86">
        <f t="shared" si="137"/>
        <v>1</v>
      </c>
      <c r="E526" s="5">
        <v>0.83173772000000001</v>
      </c>
      <c r="F526" s="86">
        <f t="shared" si="138"/>
        <v>1</v>
      </c>
      <c r="G526" s="86"/>
      <c r="H526" s="86"/>
      <c r="I526" s="5">
        <v>0.54481679999999999</v>
      </c>
      <c r="J526" s="86">
        <f t="shared" si="139"/>
        <v>1</v>
      </c>
      <c r="K526" s="5">
        <v>0.76201684999999997</v>
      </c>
      <c r="L526" s="86">
        <f t="shared" si="140"/>
        <v>1</v>
      </c>
      <c r="M526" s="99">
        <v>0.59157718000000004</v>
      </c>
      <c r="N526" s="99"/>
      <c r="O526" s="99"/>
      <c r="P526" s="5">
        <v>1</v>
      </c>
      <c r="Q526" s="5">
        <f t="shared" si="133"/>
        <v>1</v>
      </c>
      <c r="R526" s="5">
        <f t="shared" si="134"/>
        <v>1</v>
      </c>
      <c r="S526" s="5"/>
      <c r="T526" s="5">
        <f t="shared" si="135"/>
        <v>0.73644984999999996</v>
      </c>
    </row>
    <row r="527" spans="1:25" x14ac:dyDescent="0.35">
      <c r="A527" s="5"/>
      <c r="B527" s="86">
        <f t="shared" si="136"/>
        <v>0</v>
      </c>
      <c r="C527" s="5">
        <v>2.3936470000000001E-2</v>
      </c>
      <c r="D527" s="86">
        <f t="shared" si="137"/>
        <v>0</v>
      </c>
      <c r="E527" s="5">
        <v>8.1314349999999994E-2</v>
      </c>
      <c r="F527" s="86">
        <f t="shared" si="138"/>
        <v>0</v>
      </c>
      <c r="G527" s="86"/>
      <c r="H527" s="86"/>
      <c r="I527" s="5">
        <v>9.8522100000000001E-2</v>
      </c>
      <c r="J527" s="86">
        <f t="shared" si="139"/>
        <v>0</v>
      </c>
      <c r="K527" s="5">
        <v>0.23016194000000001</v>
      </c>
      <c r="L527" s="86">
        <f t="shared" si="140"/>
        <v>0</v>
      </c>
      <c r="M527" s="99">
        <v>2.205497E-2</v>
      </c>
      <c r="N527" s="99"/>
      <c r="O527" s="99"/>
      <c r="P527" s="5">
        <v>0</v>
      </c>
      <c r="Q527" s="5">
        <f t="shared" si="133"/>
        <v>0</v>
      </c>
      <c r="R527" s="5">
        <f t="shared" si="134"/>
        <v>0</v>
      </c>
      <c r="S527" s="5"/>
      <c r="T527" s="5">
        <f t="shared" si="135"/>
        <v>9.1197966000000005E-2</v>
      </c>
    </row>
    <row r="528" spans="1:25" x14ac:dyDescent="0.35">
      <c r="A528" s="5"/>
      <c r="B528" s="86">
        <f t="shared" si="136"/>
        <v>1</v>
      </c>
      <c r="C528" s="5">
        <v>0.82597869999999995</v>
      </c>
      <c r="D528" s="86">
        <f t="shared" si="137"/>
        <v>1</v>
      </c>
      <c r="E528" s="5">
        <v>0.58197500999999996</v>
      </c>
      <c r="F528" s="86">
        <f t="shared" si="138"/>
        <v>1</v>
      </c>
      <c r="G528" s="86"/>
      <c r="H528" s="86"/>
      <c r="I528" s="5">
        <v>0.52002134</v>
      </c>
      <c r="J528" s="86">
        <f t="shared" si="139"/>
        <v>1</v>
      </c>
      <c r="K528" s="5">
        <v>0.76797360000000003</v>
      </c>
      <c r="L528" s="86">
        <f t="shared" si="140"/>
        <v>1</v>
      </c>
      <c r="M528" s="99">
        <v>0.96385670000000001</v>
      </c>
      <c r="N528" s="99"/>
      <c r="O528" s="99"/>
      <c r="P528" s="5">
        <v>1</v>
      </c>
      <c r="Q528" s="5">
        <f t="shared" si="133"/>
        <v>1</v>
      </c>
      <c r="R528" s="5">
        <f t="shared" si="134"/>
        <v>1</v>
      </c>
      <c r="S528" s="5"/>
      <c r="T528" s="5">
        <f t="shared" si="135"/>
        <v>0.73196106999999999</v>
      </c>
    </row>
    <row r="529" spans="1:25" x14ac:dyDescent="0.35">
      <c r="A529" s="5"/>
      <c r="B529" s="86">
        <f t="shared" si="136"/>
        <v>0</v>
      </c>
      <c r="C529" s="5">
        <v>2.6667039999999999E-2</v>
      </c>
      <c r="D529" s="86">
        <f t="shared" si="137"/>
        <v>0</v>
      </c>
      <c r="E529" s="5">
        <v>0.40257556999999999</v>
      </c>
      <c r="F529" s="86">
        <f t="shared" si="138"/>
        <v>1</v>
      </c>
      <c r="G529" s="86"/>
      <c r="H529" s="86"/>
      <c r="I529" s="5">
        <v>0.55197615</v>
      </c>
      <c r="J529" s="86">
        <f t="shared" si="139"/>
        <v>1</v>
      </c>
      <c r="K529" s="5">
        <v>0.53545229000000005</v>
      </c>
      <c r="L529" s="86">
        <f t="shared" si="140"/>
        <v>1</v>
      </c>
      <c r="M529" s="99">
        <v>0.88875682</v>
      </c>
      <c r="N529" s="99"/>
      <c r="O529" s="99"/>
      <c r="P529" s="5">
        <v>0</v>
      </c>
      <c r="Q529" s="5">
        <f t="shared" si="133"/>
        <v>1</v>
      </c>
      <c r="R529" s="5">
        <f t="shared" si="134"/>
        <v>0</v>
      </c>
      <c r="S529" s="5"/>
      <c r="T529" s="5">
        <f t="shared" si="135"/>
        <v>0.48108557400000002</v>
      </c>
    </row>
    <row r="530" spans="1:25" x14ac:dyDescent="0.35">
      <c r="A530" s="5"/>
      <c r="B530" s="86">
        <f t="shared" si="136"/>
        <v>0</v>
      </c>
      <c r="C530" s="5">
        <v>7.4931890000000001E-2</v>
      </c>
      <c r="D530" s="86">
        <f t="shared" si="137"/>
        <v>0</v>
      </c>
      <c r="E530" s="5">
        <v>5.5052120000000003E-2</v>
      </c>
      <c r="F530" s="86">
        <f t="shared" si="138"/>
        <v>0</v>
      </c>
      <c r="G530" s="86"/>
      <c r="H530" s="86"/>
      <c r="I530" s="5">
        <v>0.27796412999999998</v>
      </c>
      <c r="J530" s="86">
        <f t="shared" si="139"/>
        <v>0</v>
      </c>
      <c r="K530" s="5">
        <v>0.31885335999999997</v>
      </c>
      <c r="L530" s="86">
        <f t="shared" si="140"/>
        <v>0</v>
      </c>
      <c r="M530" s="99">
        <v>0.20179312999999999</v>
      </c>
      <c r="N530" s="99"/>
      <c r="O530" s="99"/>
      <c r="P530" s="5">
        <v>1</v>
      </c>
      <c r="Q530" s="5">
        <f t="shared" si="133"/>
        <v>0</v>
      </c>
      <c r="R530" s="5">
        <f t="shared" si="134"/>
        <v>0</v>
      </c>
      <c r="S530" s="5"/>
      <c r="T530" s="5">
        <f t="shared" si="135"/>
        <v>0.18571892600000001</v>
      </c>
    </row>
    <row r="531" spans="1:25" x14ac:dyDescent="0.35">
      <c r="A531" s="5"/>
      <c r="B531" s="86">
        <f t="shared" si="136"/>
        <v>1</v>
      </c>
      <c r="C531" s="5">
        <v>0.94686985000000001</v>
      </c>
      <c r="D531" s="86">
        <f t="shared" si="137"/>
        <v>1</v>
      </c>
      <c r="E531" s="5">
        <v>0.90219079000000002</v>
      </c>
      <c r="F531" s="86">
        <f t="shared" si="138"/>
        <v>1</v>
      </c>
      <c r="G531" s="86"/>
      <c r="H531" s="86"/>
      <c r="I531" s="5">
        <v>0.84882438999999998</v>
      </c>
      <c r="J531" s="86">
        <f t="shared" si="139"/>
        <v>1</v>
      </c>
      <c r="K531" s="5">
        <v>0.62412500999999998</v>
      </c>
      <c r="L531" s="86">
        <f t="shared" si="140"/>
        <v>1</v>
      </c>
      <c r="M531" s="99">
        <v>0.83879446000000002</v>
      </c>
      <c r="N531" s="99"/>
      <c r="O531" s="99"/>
      <c r="P531" s="5">
        <v>1</v>
      </c>
      <c r="Q531" s="5">
        <f t="shared" si="133"/>
        <v>1</v>
      </c>
      <c r="R531" s="5">
        <f t="shared" si="134"/>
        <v>1</v>
      </c>
      <c r="S531" s="5"/>
      <c r="T531" s="5">
        <f t="shared" si="135"/>
        <v>0.83216090000000009</v>
      </c>
    </row>
    <row r="532" spans="1:25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5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5" x14ac:dyDescent="0.35">
      <c r="A534" s="5" t="s">
        <v>130</v>
      </c>
      <c r="B534" s="86">
        <f>IF(C534&gt;0.5,1,0)</f>
        <v>0</v>
      </c>
      <c r="C534" s="5">
        <v>3.1043660000000001E-2</v>
      </c>
      <c r="D534" s="86">
        <f>IF(E534&gt;0.5,1,0)</f>
        <v>0</v>
      </c>
      <c r="E534" s="100">
        <v>0.31633662299999998</v>
      </c>
      <c r="F534" s="86">
        <f>IF(I534&gt;0.5,1,0)</f>
        <v>0</v>
      </c>
      <c r="G534" s="86"/>
      <c r="H534" s="86"/>
      <c r="I534" s="5">
        <v>0.34785788000000001</v>
      </c>
      <c r="J534" s="86">
        <f>IF(K534&gt;0.5,1,0)</f>
        <v>0</v>
      </c>
      <c r="K534" s="5">
        <v>0.34117966</v>
      </c>
      <c r="L534" s="86">
        <f>IF(M534&gt;0.5,1,0)</f>
        <v>0</v>
      </c>
      <c r="M534" s="99">
        <v>0.13803212000000001</v>
      </c>
      <c r="N534" s="99"/>
      <c r="O534" s="99"/>
      <c r="P534" s="5">
        <v>0</v>
      </c>
      <c r="Q534" s="5">
        <f t="shared" ref="Q534:Q550" si="141">_xlfn.MODE.SNGL(B534,D534,F534,J534,L534)</f>
        <v>0</v>
      </c>
      <c r="R534" s="5">
        <f t="shared" ref="R534:R550" si="142">IF((C534+E534+I534+K534+M534)/5&gt;0.5,1,0)</f>
        <v>0</v>
      </c>
      <c r="S534" s="5"/>
      <c r="T534" s="5">
        <f t="shared" ref="T534:T550" si="143">(C534+E534+I534+K534+M534)/5</f>
        <v>0.23488998859999999</v>
      </c>
      <c r="Y534" s="101" t="s">
        <v>131</v>
      </c>
    </row>
    <row r="535" spans="1:25" x14ac:dyDescent="0.35">
      <c r="A535" s="5"/>
      <c r="B535" s="86">
        <f>IF(C535&gt;0.5,1,0)</f>
        <v>1</v>
      </c>
      <c r="C535" s="5">
        <v>0.97684499999999996</v>
      </c>
      <c r="D535" s="86">
        <f>IF(E535&gt;0.5,1,0)</f>
        <v>1</v>
      </c>
      <c r="E535" s="100">
        <v>0.99876800099999996</v>
      </c>
      <c r="F535" s="86">
        <f>IF(I535&gt;0.5,1,0)</f>
        <v>1</v>
      </c>
      <c r="G535" s="86"/>
      <c r="H535" s="86"/>
      <c r="I535" s="5">
        <v>0.85846582000000005</v>
      </c>
      <c r="J535" s="86">
        <f>IF(K535&gt;0.5,1,0)</f>
        <v>1</v>
      </c>
      <c r="K535" s="5">
        <v>0.84798050999999997</v>
      </c>
      <c r="L535" s="86">
        <f>IF(M535&gt;0.5,1,0)</f>
        <v>1</v>
      </c>
      <c r="M535" s="99">
        <v>0.98739270999999995</v>
      </c>
      <c r="N535" s="99"/>
      <c r="O535" s="99"/>
      <c r="P535" s="5">
        <v>1</v>
      </c>
      <c r="Q535" s="5">
        <f t="shared" si="141"/>
        <v>1</v>
      </c>
      <c r="R535" s="5">
        <f t="shared" si="142"/>
        <v>1</v>
      </c>
      <c r="S535" s="5"/>
      <c r="T535" s="5">
        <f t="shared" si="143"/>
        <v>0.93389040819999991</v>
      </c>
    </row>
    <row r="536" spans="1:25" x14ac:dyDescent="0.35">
      <c r="A536" s="5"/>
      <c r="B536" s="86">
        <f>IF(C536&gt;0.5,1,0)</f>
        <v>1</v>
      </c>
      <c r="C536" s="5">
        <v>0.66181343999999998</v>
      </c>
      <c r="D536" s="86">
        <f>IF(E536&gt;0.5,1,0)</f>
        <v>0</v>
      </c>
      <c r="E536" s="100">
        <v>2.4526451600000001E-3</v>
      </c>
      <c r="F536" s="86">
        <f>IF(I536&gt;0.5,1,0)</f>
        <v>0</v>
      </c>
      <c r="G536" s="86"/>
      <c r="H536" s="86"/>
      <c r="I536" s="5">
        <v>0.28304045</v>
      </c>
      <c r="J536" s="86">
        <f>IF(K536&gt;0.5,1,0)</f>
        <v>1</v>
      </c>
      <c r="K536" s="5">
        <v>0.59167475999999997</v>
      </c>
      <c r="L536" s="86">
        <f>IF(M536&gt;0.5,1,0)</f>
        <v>0</v>
      </c>
      <c r="M536" s="99">
        <v>0.30090529999999999</v>
      </c>
      <c r="N536" s="99"/>
      <c r="O536" s="99"/>
      <c r="P536" s="5">
        <v>1</v>
      </c>
      <c r="Q536" s="5">
        <f t="shared" si="141"/>
        <v>0</v>
      </c>
      <c r="R536" s="5">
        <f t="shared" si="142"/>
        <v>0</v>
      </c>
      <c r="S536" s="5"/>
      <c r="T536" s="5">
        <f t="shared" si="143"/>
        <v>0.36797731903199998</v>
      </c>
    </row>
    <row r="537" spans="1:25" x14ac:dyDescent="0.35">
      <c r="A537" s="5"/>
      <c r="B537" s="86">
        <f t="shared" ref="B537:B550" si="144">IF(C537&gt;0.5,1,0)</f>
        <v>1</v>
      </c>
      <c r="C537" s="5">
        <v>0.98144299999999995</v>
      </c>
      <c r="D537" s="86">
        <f t="shared" ref="D537:D550" si="145">IF(E537&gt;0.5,1,0)</f>
        <v>1</v>
      </c>
      <c r="E537" s="100">
        <v>0.65578961300000005</v>
      </c>
      <c r="F537" s="86">
        <f t="shared" ref="F537:F550" si="146">IF(I537&gt;0.5,1,0)</f>
        <v>1</v>
      </c>
      <c r="G537" s="86"/>
      <c r="H537" s="86"/>
      <c r="I537" s="5">
        <v>0.89328118999999995</v>
      </c>
      <c r="J537" s="86">
        <f t="shared" ref="J537:J550" si="147">IF(K537&gt;0.5,1,0)</f>
        <v>1</v>
      </c>
      <c r="K537" s="5">
        <v>0.59662894</v>
      </c>
      <c r="L537" s="86">
        <f t="shared" ref="L537:L550" si="148">IF(M537&gt;0.5,1,0)</f>
        <v>0</v>
      </c>
      <c r="M537" s="99">
        <v>7.3964489999999994E-2</v>
      </c>
      <c r="N537" s="99"/>
      <c r="O537" s="99"/>
      <c r="P537" s="5">
        <v>1</v>
      </c>
      <c r="Q537" s="5">
        <f t="shared" si="141"/>
        <v>1</v>
      </c>
      <c r="R537" s="5">
        <f t="shared" si="142"/>
        <v>1</v>
      </c>
      <c r="S537" s="5"/>
      <c r="T537" s="5">
        <f t="shared" si="143"/>
        <v>0.64022144659999991</v>
      </c>
    </row>
    <row r="538" spans="1:25" x14ac:dyDescent="0.35">
      <c r="A538" s="5"/>
      <c r="B538" s="86">
        <f t="shared" si="144"/>
        <v>1</v>
      </c>
      <c r="C538" s="5">
        <v>0.96553940000000005</v>
      </c>
      <c r="D538" s="86">
        <f t="shared" si="145"/>
        <v>1</v>
      </c>
      <c r="E538" s="100">
        <v>0.96885853200000005</v>
      </c>
      <c r="F538" s="86">
        <f t="shared" si="146"/>
        <v>1</v>
      </c>
      <c r="G538" s="86"/>
      <c r="H538" s="86"/>
      <c r="I538" s="5">
        <v>0.89837195999999997</v>
      </c>
      <c r="J538" s="86">
        <f t="shared" si="147"/>
        <v>1</v>
      </c>
      <c r="K538" s="5">
        <v>0.79693248999999999</v>
      </c>
      <c r="L538" s="86">
        <f t="shared" si="148"/>
        <v>1</v>
      </c>
      <c r="M538" s="99">
        <v>0.98038497999999996</v>
      </c>
      <c r="N538" s="99"/>
      <c r="O538" s="99"/>
      <c r="P538" s="5">
        <v>1</v>
      </c>
      <c r="Q538" s="5">
        <f t="shared" si="141"/>
        <v>1</v>
      </c>
      <c r="R538" s="5">
        <f t="shared" si="142"/>
        <v>1</v>
      </c>
      <c r="S538" s="5"/>
      <c r="T538" s="5">
        <f t="shared" si="143"/>
        <v>0.92201747239999998</v>
      </c>
    </row>
    <row r="539" spans="1:25" x14ac:dyDescent="0.35">
      <c r="A539" s="5"/>
      <c r="B539" s="86">
        <f t="shared" si="144"/>
        <v>1</v>
      </c>
      <c r="C539" s="5">
        <v>0.98122430000000005</v>
      </c>
      <c r="D539" s="86">
        <f t="shared" si="145"/>
        <v>1</v>
      </c>
      <c r="E539" s="100">
        <v>0.932382971</v>
      </c>
      <c r="F539" s="86">
        <f t="shared" si="146"/>
        <v>1</v>
      </c>
      <c r="G539" s="86"/>
      <c r="H539" s="86"/>
      <c r="I539" s="5">
        <v>0.84529019999999999</v>
      </c>
      <c r="J539" s="86">
        <f t="shared" si="147"/>
        <v>1</v>
      </c>
      <c r="K539" s="5">
        <v>0.83622934999999998</v>
      </c>
      <c r="L539" s="86">
        <f t="shared" si="148"/>
        <v>1</v>
      </c>
      <c r="M539" s="99">
        <v>0.99184530999999998</v>
      </c>
      <c r="N539" s="99"/>
      <c r="O539" s="99"/>
      <c r="P539" s="5">
        <v>1</v>
      </c>
      <c r="Q539" s="5">
        <f t="shared" si="141"/>
        <v>1</v>
      </c>
      <c r="R539" s="5">
        <f t="shared" si="142"/>
        <v>1</v>
      </c>
      <c r="S539" s="5"/>
      <c r="T539" s="5">
        <f t="shared" si="143"/>
        <v>0.91739442619999989</v>
      </c>
    </row>
    <row r="540" spans="1:25" x14ac:dyDescent="0.35">
      <c r="A540" s="5"/>
      <c r="B540" s="86">
        <f t="shared" si="144"/>
        <v>1</v>
      </c>
      <c r="C540" s="5">
        <v>0.73358270000000003</v>
      </c>
      <c r="D540" s="86">
        <f t="shared" si="145"/>
        <v>1</v>
      </c>
      <c r="E540" s="100">
        <v>0.52062671299999996</v>
      </c>
      <c r="F540" s="86">
        <f t="shared" si="146"/>
        <v>1</v>
      </c>
      <c r="G540" s="86"/>
      <c r="H540" s="86"/>
      <c r="I540" s="5">
        <v>0.71689871999999999</v>
      </c>
      <c r="J540" s="86">
        <f t="shared" si="147"/>
        <v>1</v>
      </c>
      <c r="K540" s="5">
        <v>0.54697339</v>
      </c>
      <c r="L540" s="86">
        <f t="shared" si="148"/>
        <v>0</v>
      </c>
      <c r="M540" s="99">
        <v>0.49153367999999997</v>
      </c>
      <c r="N540" s="99"/>
      <c r="O540" s="99"/>
      <c r="P540" s="5">
        <v>0</v>
      </c>
      <c r="Q540" s="5">
        <f t="shared" si="141"/>
        <v>1</v>
      </c>
      <c r="R540" s="5">
        <f t="shared" si="142"/>
        <v>1</v>
      </c>
      <c r="S540" s="5"/>
      <c r="T540" s="5">
        <f t="shared" si="143"/>
        <v>0.60192304060000001</v>
      </c>
    </row>
    <row r="541" spans="1:25" x14ac:dyDescent="0.35">
      <c r="A541" s="5"/>
      <c r="B541" s="86">
        <f t="shared" si="144"/>
        <v>1</v>
      </c>
      <c r="C541" s="5">
        <v>0.89254180000000005</v>
      </c>
      <c r="D541" s="86">
        <f t="shared" si="145"/>
        <v>1</v>
      </c>
      <c r="E541" s="100">
        <v>0.99907290199999998</v>
      </c>
      <c r="F541" s="86">
        <f t="shared" si="146"/>
        <v>1</v>
      </c>
      <c r="G541" s="86"/>
      <c r="H541" s="86"/>
      <c r="I541" s="5">
        <v>0.93587315999999998</v>
      </c>
      <c r="J541" s="86">
        <f t="shared" si="147"/>
        <v>1</v>
      </c>
      <c r="K541" s="5">
        <v>0.81717101000000003</v>
      </c>
      <c r="L541" s="86">
        <f t="shared" si="148"/>
        <v>1</v>
      </c>
      <c r="M541" s="99">
        <v>0.91046704000000001</v>
      </c>
      <c r="N541" s="99"/>
      <c r="O541" s="99"/>
      <c r="P541" s="5">
        <v>1</v>
      </c>
      <c r="Q541" s="5">
        <f t="shared" si="141"/>
        <v>1</v>
      </c>
      <c r="R541" s="5">
        <f t="shared" si="142"/>
        <v>1</v>
      </c>
      <c r="S541" s="5"/>
      <c r="T541" s="5">
        <f t="shared" si="143"/>
        <v>0.91102518240000008</v>
      </c>
    </row>
    <row r="542" spans="1:25" x14ac:dyDescent="0.35">
      <c r="A542" s="5"/>
      <c r="B542" s="86">
        <f t="shared" si="144"/>
        <v>0</v>
      </c>
      <c r="C542" s="5">
        <v>3.7431529999999998E-2</v>
      </c>
      <c r="D542" s="86">
        <f t="shared" si="145"/>
        <v>0</v>
      </c>
      <c r="E542" s="100">
        <v>6.6285216899999999E-2</v>
      </c>
      <c r="F542" s="86">
        <f t="shared" si="146"/>
        <v>0</v>
      </c>
      <c r="G542" s="86"/>
      <c r="H542" s="86"/>
      <c r="I542" s="5">
        <v>0.24619078</v>
      </c>
      <c r="J542" s="86">
        <f t="shared" si="147"/>
        <v>0</v>
      </c>
      <c r="K542" s="5">
        <v>0.19011896</v>
      </c>
      <c r="L542" s="86">
        <f t="shared" si="148"/>
        <v>0</v>
      </c>
      <c r="M542" s="99">
        <v>5.7741609999999999E-2</v>
      </c>
      <c r="N542" s="99"/>
      <c r="O542" s="99"/>
      <c r="P542" s="5">
        <v>0</v>
      </c>
      <c r="Q542" s="5">
        <f t="shared" si="141"/>
        <v>0</v>
      </c>
      <c r="R542" s="5">
        <f t="shared" si="142"/>
        <v>0</v>
      </c>
      <c r="S542" s="5"/>
      <c r="T542" s="5">
        <f t="shared" si="143"/>
        <v>0.11955361938</v>
      </c>
    </row>
    <row r="543" spans="1:25" x14ac:dyDescent="0.35">
      <c r="A543" s="5"/>
      <c r="B543" s="86">
        <f t="shared" si="144"/>
        <v>0</v>
      </c>
      <c r="C543" s="5">
        <v>0.11233833999999999</v>
      </c>
      <c r="D543" s="86">
        <f t="shared" si="145"/>
        <v>1</v>
      </c>
      <c r="E543" s="100">
        <v>0.99040876799999999</v>
      </c>
      <c r="F543" s="86">
        <f t="shared" si="146"/>
        <v>1</v>
      </c>
      <c r="G543" s="86"/>
      <c r="H543" s="86"/>
      <c r="I543" s="5">
        <v>0.97512469000000002</v>
      </c>
      <c r="J543" s="86">
        <f t="shared" si="147"/>
        <v>1</v>
      </c>
      <c r="K543" s="5">
        <v>0.81123318</v>
      </c>
      <c r="L543" s="86">
        <f t="shared" si="148"/>
        <v>1</v>
      </c>
      <c r="M543" s="99">
        <v>0.98611411999999998</v>
      </c>
      <c r="N543" s="99"/>
      <c r="O543" s="99"/>
      <c r="P543" s="5">
        <v>1</v>
      </c>
      <c r="Q543" s="5">
        <f t="shared" si="141"/>
        <v>1</v>
      </c>
      <c r="R543" s="5">
        <f t="shared" si="142"/>
        <v>1</v>
      </c>
      <c r="S543" s="5"/>
      <c r="T543" s="5">
        <f t="shared" si="143"/>
        <v>0.77504381959999991</v>
      </c>
    </row>
    <row r="544" spans="1:25" x14ac:dyDescent="0.35">
      <c r="A544" s="5"/>
      <c r="B544" s="86">
        <f t="shared" si="144"/>
        <v>1</v>
      </c>
      <c r="C544" s="5">
        <v>0.80536973000000001</v>
      </c>
      <c r="D544" s="86">
        <f t="shared" si="145"/>
        <v>1</v>
      </c>
      <c r="E544" s="100">
        <v>0.85599851599999999</v>
      </c>
      <c r="F544" s="86">
        <f t="shared" si="146"/>
        <v>1</v>
      </c>
      <c r="G544" s="86"/>
      <c r="H544" s="86"/>
      <c r="I544" s="5">
        <v>0.90627707000000002</v>
      </c>
      <c r="J544" s="86">
        <f t="shared" si="147"/>
        <v>1</v>
      </c>
      <c r="K544" s="5">
        <v>0.50807654000000002</v>
      </c>
      <c r="L544" s="86">
        <f t="shared" si="148"/>
        <v>1</v>
      </c>
      <c r="M544" s="99">
        <v>0.90039681000000005</v>
      </c>
      <c r="N544" s="99"/>
      <c r="O544" s="99"/>
      <c r="P544" s="5">
        <v>1</v>
      </c>
      <c r="Q544" s="5">
        <f t="shared" si="141"/>
        <v>1</v>
      </c>
      <c r="R544" s="5">
        <f t="shared" si="142"/>
        <v>1</v>
      </c>
      <c r="S544" s="5"/>
      <c r="T544" s="5">
        <f t="shared" si="143"/>
        <v>0.79522373320000006</v>
      </c>
    </row>
    <row r="545" spans="1:25" x14ac:dyDescent="0.35">
      <c r="A545" s="5"/>
      <c r="B545" s="86">
        <f t="shared" si="144"/>
        <v>0</v>
      </c>
      <c r="C545" s="5">
        <v>1.6191879999999999E-2</v>
      </c>
      <c r="D545" s="86">
        <f t="shared" si="145"/>
        <v>0</v>
      </c>
      <c r="E545" s="100">
        <v>5.5722691899999998E-4</v>
      </c>
      <c r="F545" s="86">
        <f t="shared" si="146"/>
        <v>0</v>
      </c>
      <c r="G545" s="86"/>
      <c r="H545" s="86"/>
      <c r="I545" s="5">
        <v>1.8868719999999999E-2</v>
      </c>
      <c r="J545" s="86">
        <f t="shared" si="147"/>
        <v>0</v>
      </c>
      <c r="K545" s="5">
        <v>0.21872537</v>
      </c>
      <c r="L545" s="86">
        <f t="shared" si="148"/>
        <v>0</v>
      </c>
      <c r="M545" s="99">
        <v>4.1932100000000002E-3</v>
      </c>
      <c r="N545" s="99"/>
      <c r="O545" s="99"/>
      <c r="P545" s="5">
        <v>0</v>
      </c>
      <c r="Q545" s="5">
        <f t="shared" si="141"/>
        <v>0</v>
      </c>
      <c r="R545" s="5">
        <f t="shared" si="142"/>
        <v>0</v>
      </c>
      <c r="S545" s="5"/>
      <c r="T545" s="5">
        <f t="shared" si="143"/>
        <v>5.1707281383799999E-2</v>
      </c>
    </row>
    <row r="546" spans="1:25" x14ac:dyDescent="0.35">
      <c r="A546" s="5"/>
      <c r="B546" s="86">
        <f t="shared" si="144"/>
        <v>0</v>
      </c>
      <c r="C546" s="5">
        <v>4.284487E-2</v>
      </c>
      <c r="D546" s="86">
        <f t="shared" si="145"/>
        <v>0</v>
      </c>
      <c r="E546" s="100">
        <v>1.53134155E-2</v>
      </c>
      <c r="F546" s="86">
        <f t="shared" si="146"/>
        <v>0</v>
      </c>
      <c r="G546" s="86"/>
      <c r="H546" s="86"/>
      <c r="I546" s="5">
        <v>0.10471506999999999</v>
      </c>
      <c r="J546" s="86">
        <f t="shared" si="147"/>
        <v>0</v>
      </c>
      <c r="K546" s="5">
        <v>0.19134249</v>
      </c>
      <c r="L546" s="86">
        <f t="shared" si="148"/>
        <v>0</v>
      </c>
      <c r="M546" s="99">
        <v>2.4219049999999999E-2</v>
      </c>
      <c r="N546" s="99"/>
      <c r="O546" s="99"/>
      <c r="P546" s="5">
        <v>0</v>
      </c>
      <c r="Q546" s="5">
        <f t="shared" si="141"/>
        <v>0</v>
      </c>
      <c r="R546" s="5">
        <f t="shared" si="142"/>
        <v>0</v>
      </c>
      <c r="S546" s="5"/>
      <c r="T546" s="5">
        <f t="shared" si="143"/>
        <v>7.5686979099999996E-2</v>
      </c>
    </row>
    <row r="547" spans="1:25" x14ac:dyDescent="0.35">
      <c r="A547" s="5"/>
      <c r="B547" s="86">
        <f t="shared" si="144"/>
        <v>1</v>
      </c>
      <c r="C547" s="5">
        <v>0.89414804999999997</v>
      </c>
      <c r="D547" s="86">
        <f t="shared" si="145"/>
        <v>0</v>
      </c>
      <c r="E547" s="100">
        <v>0.22607919200000001</v>
      </c>
      <c r="F547" s="86">
        <f t="shared" si="146"/>
        <v>0</v>
      </c>
      <c r="G547" s="86"/>
      <c r="H547" s="86"/>
      <c r="I547" s="5">
        <v>0.39971881999999997</v>
      </c>
      <c r="J547" s="86">
        <f t="shared" si="147"/>
        <v>1</v>
      </c>
      <c r="K547" s="5">
        <v>0.52112358999999997</v>
      </c>
      <c r="L547" s="86">
        <f t="shared" si="148"/>
        <v>1</v>
      </c>
      <c r="M547" s="99">
        <v>0.85220766000000003</v>
      </c>
      <c r="N547" s="99"/>
      <c r="O547" s="99"/>
      <c r="P547" s="5">
        <v>0</v>
      </c>
      <c r="Q547" s="5">
        <f t="shared" si="141"/>
        <v>1</v>
      </c>
      <c r="R547" s="5">
        <f t="shared" si="142"/>
        <v>1</v>
      </c>
      <c r="S547" s="5"/>
      <c r="T547" s="5">
        <f t="shared" si="143"/>
        <v>0.57865546239999999</v>
      </c>
    </row>
    <row r="548" spans="1:25" x14ac:dyDescent="0.35">
      <c r="A548" s="5"/>
      <c r="B548" s="86">
        <f t="shared" si="144"/>
        <v>0</v>
      </c>
      <c r="C548" s="5">
        <v>1.8761219999999999E-2</v>
      </c>
      <c r="D548" s="86">
        <f t="shared" si="145"/>
        <v>0</v>
      </c>
      <c r="E548" s="100">
        <v>1.15898637E-2</v>
      </c>
      <c r="F548" s="86">
        <f t="shared" si="146"/>
        <v>0</v>
      </c>
      <c r="G548" s="86"/>
      <c r="H548" s="86"/>
      <c r="I548" s="5">
        <v>2.8881270000000001E-2</v>
      </c>
      <c r="J548" s="86">
        <f t="shared" si="147"/>
        <v>0</v>
      </c>
      <c r="K548" s="5">
        <v>6.7889580000000005E-2</v>
      </c>
      <c r="L548" s="86">
        <f t="shared" si="148"/>
        <v>0</v>
      </c>
      <c r="M548" s="99">
        <v>7.4138800000000003E-3</v>
      </c>
      <c r="N548" s="99"/>
      <c r="O548" s="99"/>
      <c r="P548" s="5">
        <v>0</v>
      </c>
      <c r="Q548" s="5">
        <f t="shared" si="141"/>
        <v>0</v>
      </c>
      <c r="R548" s="5">
        <f t="shared" si="142"/>
        <v>0</v>
      </c>
      <c r="S548" s="5"/>
      <c r="T548" s="5">
        <f t="shared" si="143"/>
        <v>2.6907162740000001E-2</v>
      </c>
    </row>
    <row r="549" spans="1:25" x14ac:dyDescent="0.35">
      <c r="A549" s="5"/>
      <c r="B549" s="86">
        <f t="shared" si="144"/>
        <v>0</v>
      </c>
      <c r="C549" s="5">
        <v>2.9462450000000001E-2</v>
      </c>
      <c r="D549" s="86">
        <f t="shared" si="145"/>
        <v>0</v>
      </c>
      <c r="E549" s="100">
        <v>0.37757333999999998</v>
      </c>
      <c r="F549" s="86">
        <f t="shared" si="146"/>
        <v>0</v>
      </c>
      <c r="G549" s="86"/>
      <c r="H549" s="86"/>
      <c r="I549" s="5">
        <v>0.35514955999999998</v>
      </c>
      <c r="J549" s="86">
        <f t="shared" si="147"/>
        <v>0</v>
      </c>
      <c r="K549" s="5">
        <v>0.28357321000000002</v>
      </c>
      <c r="L549" s="86">
        <f t="shared" si="148"/>
        <v>0</v>
      </c>
      <c r="M549" s="99">
        <v>8.5002359999999999E-2</v>
      </c>
      <c r="N549" s="99"/>
      <c r="O549" s="99"/>
      <c r="P549" s="5">
        <v>1</v>
      </c>
      <c r="Q549" s="5">
        <f t="shared" si="141"/>
        <v>0</v>
      </c>
      <c r="R549" s="5">
        <f t="shared" si="142"/>
        <v>0</v>
      </c>
      <c r="S549" s="5"/>
      <c r="T549" s="5">
        <f t="shared" si="143"/>
        <v>0.22615218399999998</v>
      </c>
    </row>
    <row r="550" spans="1:25" x14ac:dyDescent="0.35">
      <c r="A550" s="5"/>
      <c r="B550" s="86">
        <f t="shared" si="144"/>
        <v>0</v>
      </c>
      <c r="C550" s="5">
        <v>1.899547E-2</v>
      </c>
      <c r="D550" s="86">
        <f t="shared" si="145"/>
        <v>0</v>
      </c>
      <c r="E550" s="100">
        <v>1.1656813999999999E-3</v>
      </c>
      <c r="F550" s="86">
        <f t="shared" si="146"/>
        <v>0</v>
      </c>
      <c r="G550" s="86"/>
      <c r="H550" s="86"/>
      <c r="I550" s="5">
        <v>1.375619E-2</v>
      </c>
      <c r="J550" s="86">
        <f t="shared" si="147"/>
        <v>0</v>
      </c>
      <c r="K550" s="5">
        <v>9.7406469999999995E-2</v>
      </c>
      <c r="L550" s="86">
        <f t="shared" si="148"/>
        <v>0</v>
      </c>
      <c r="M550" s="99">
        <v>1.053546E-2</v>
      </c>
      <c r="N550" s="99"/>
      <c r="O550" s="99"/>
      <c r="P550" s="5">
        <v>0</v>
      </c>
      <c r="Q550" s="5">
        <f t="shared" si="141"/>
        <v>0</v>
      </c>
      <c r="R550" s="5">
        <f t="shared" si="142"/>
        <v>0</v>
      </c>
      <c r="S550" s="5"/>
      <c r="T550" s="5">
        <f t="shared" si="143"/>
        <v>2.8371854279999997E-2</v>
      </c>
    </row>
    <row r="551" spans="1:25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5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5" x14ac:dyDescent="0.35">
      <c r="A553" s="5" t="s">
        <v>132</v>
      </c>
      <c r="B553" s="86">
        <f>IF(C553&gt;0.5,1,0)</f>
        <v>1</v>
      </c>
      <c r="C553" s="5">
        <v>0.93503725999999998</v>
      </c>
      <c r="D553" s="86">
        <f>IF(E553&gt;0.5,1,0)</f>
        <v>0</v>
      </c>
      <c r="E553" s="100">
        <v>0.37771380799999998</v>
      </c>
      <c r="F553" s="86">
        <f>IF(I553&gt;0.5,1,0)</f>
        <v>1</v>
      </c>
      <c r="G553" s="86"/>
      <c r="H553" s="86"/>
      <c r="I553" s="86">
        <v>0.60083587000000005</v>
      </c>
      <c r="J553" s="86">
        <f>IF(K553&gt;0.5,1,0)</f>
        <v>1</v>
      </c>
      <c r="K553" s="5">
        <v>0.59612268000000002</v>
      </c>
      <c r="L553" s="86">
        <f>IF(M553&gt;0.5,1,0)</f>
        <v>0</v>
      </c>
      <c r="M553" s="99">
        <v>0.44920690000000002</v>
      </c>
      <c r="N553" s="99"/>
      <c r="O553" s="99"/>
      <c r="P553" s="5">
        <v>1</v>
      </c>
      <c r="Q553" s="5">
        <f t="shared" ref="Q553:Q569" si="149">_xlfn.MODE.SNGL(B553,D553,F553,J553,L553)</f>
        <v>1</v>
      </c>
      <c r="R553" s="5">
        <f t="shared" ref="R553:R569" si="150">IF((C553+E553+I553+K553+M553)/5&gt;0.5,1,0)</f>
        <v>1</v>
      </c>
      <c r="S553" s="5"/>
      <c r="T553" s="5">
        <f t="shared" ref="T553:T569" si="151">(C553+E553+I553+K553+M553)/5</f>
        <v>0.59178330359999998</v>
      </c>
      <c r="Y553" s="101" t="s">
        <v>133</v>
      </c>
    </row>
    <row r="554" spans="1:25" x14ac:dyDescent="0.35">
      <c r="A554" s="5"/>
      <c r="B554" s="86">
        <f>IF(C554&gt;0.5,1,0)</f>
        <v>0</v>
      </c>
      <c r="C554" s="5">
        <v>2.5872920000000001E-2</v>
      </c>
      <c r="D554" s="86">
        <f>IF(E554&gt;0.5,1,0)</f>
        <v>0</v>
      </c>
      <c r="E554" s="100">
        <v>3.9375309599999998E-2</v>
      </c>
      <c r="F554" s="86">
        <f>IF(I554&gt;0.5,1,0)</f>
        <v>0</v>
      </c>
      <c r="G554" s="86"/>
      <c r="H554" s="86"/>
      <c r="I554" s="86">
        <v>4.876018E-2</v>
      </c>
      <c r="J554" s="86">
        <f>IF(K554&gt;0.5,1,0)</f>
        <v>0</v>
      </c>
      <c r="K554" s="5">
        <v>0.14607431000000001</v>
      </c>
      <c r="L554" s="86">
        <f>IF(M554&gt;0.5,1,0)</f>
        <v>0</v>
      </c>
      <c r="M554" s="99">
        <v>0.14387807999999999</v>
      </c>
      <c r="N554" s="99"/>
      <c r="O554" s="99"/>
      <c r="P554" s="5">
        <v>0</v>
      </c>
      <c r="Q554" s="5">
        <f t="shared" si="149"/>
        <v>0</v>
      </c>
      <c r="R554" s="5">
        <f t="shared" si="150"/>
        <v>0</v>
      </c>
      <c r="S554" s="5"/>
      <c r="T554" s="5">
        <f t="shared" si="151"/>
        <v>8.0792159919999995E-2</v>
      </c>
    </row>
    <row r="555" spans="1:25" x14ac:dyDescent="0.35">
      <c r="A555" s="5"/>
      <c r="B555" s="86">
        <f>IF(C555&gt;0.5,1,0)</f>
        <v>0</v>
      </c>
      <c r="C555" s="5">
        <v>0.39001363999999999</v>
      </c>
      <c r="D555" s="86">
        <f>IF(E555&gt;0.5,1,0)</f>
        <v>0</v>
      </c>
      <c r="E555" s="100">
        <v>0.4400867</v>
      </c>
      <c r="F555" s="86">
        <f>IF(I555&gt;0.5,1,0)</f>
        <v>1</v>
      </c>
      <c r="G555" s="86"/>
      <c r="H555" s="86"/>
      <c r="I555" s="86">
        <v>0.76593749</v>
      </c>
      <c r="J555" s="86">
        <f>IF(K555&gt;0.5,1,0)</f>
        <v>1</v>
      </c>
      <c r="K555" s="5">
        <v>0.64141627999999995</v>
      </c>
      <c r="L555" s="86">
        <f>IF(M555&gt;0.5,1,0)</f>
        <v>1</v>
      </c>
      <c r="M555" s="99">
        <v>0.57183892000000003</v>
      </c>
      <c r="N555" s="99"/>
      <c r="O555" s="99"/>
      <c r="P555" s="5">
        <v>1</v>
      </c>
      <c r="Q555" s="5">
        <f t="shared" si="149"/>
        <v>1</v>
      </c>
      <c r="R555" s="5">
        <f t="shared" si="150"/>
        <v>1</v>
      </c>
      <c r="S555" s="5"/>
      <c r="T555" s="5">
        <f t="shared" si="151"/>
        <v>0.56185860600000004</v>
      </c>
    </row>
    <row r="556" spans="1:25" x14ac:dyDescent="0.35">
      <c r="A556" s="5"/>
      <c r="B556" s="86">
        <f t="shared" ref="B556:B569" si="152">IF(C556&gt;0.5,1,0)</f>
        <v>0</v>
      </c>
      <c r="C556" s="5">
        <v>0.30915385000000001</v>
      </c>
      <c r="D556" s="86">
        <f t="shared" ref="D556:D569" si="153">IF(E556&gt;0.5,1,0)</f>
        <v>1</v>
      </c>
      <c r="E556" s="100">
        <v>0.95379401500000005</v>
      </c>
      <c r="F556" s="86">
        <f t="shared" ref="F556:F569" si="154">IF(I556&gt;0.5,1,0)</f>
        <v>1</v>
      </c>
      <c r="G556" s="86"/>
      <c r="H556" s="86"/>
      <c r="I556" s="86">
        <v>0.99185259000000003</v>
      </c>
      <c r="J556" s="86">
        <f t="shared" ref="J556:J569" si="155">IF(K556&gt;0.5,1,0)</f>
        <v>1</v>
      </c>
      <c r="K556" s="5">
        <v>0.72339279000000001</v>
      </c>
      <c r="L556" s="86">
        <f t="shared" ref="L556:L569" si="156">IF(M556&gt;0.5,1,0)</f>
        <v>1</v>
      </c>
      <c r="M556" s="99">
        <v>0.84885350000000004</v>
      </c>
      <c r="N556" s="99"/>
      <c r="O556" s="99"/>
      <c r="P556" s="5">
        <v>1</v>
      </c>
      <c r="Q556" s="5">
        <f t="shared" si="149"/>
        <v>1</v>
      </c>
      <c r="R556" s="5">
        <f t="shared" si="150"/>
        <v>1</v>
      </c>
      <c r="S556" s="5"/>
      <c r="T556" s="5">
        <f t="shared" si="151"/>
        <v>0.76540934900000013</v>
      </c>
    </row>
    <row r="557" spans="1:25" x14ac:dyDescent="0.35">
      <c r="A557" s="5"/>
      <c r="B557" s="86">
        <f t="shared" si="152"/>
        <v>1</v>
      </c>
      <c r="C557" s="5">
        <v>0.96035389999999998</v>
      </c>
      <c r="D557" s="86">
        <f t="shared" si="153"/>
        <v>1</v>
      </c>
      <c r="E557" s="100">
        <v>0.98247147000000001</v>
      </c>
      <c r="F557" s="86">
        <f t="shared" si="154"/>
        <v>1</v>
      </c>
      <c r="G557" s="86"/>
      <c r="H557" s="86"/>
      <c r="I557" s="86">
        <v>0.97298200999999995</v>
      </c>
      <c r="J557" s="86">
        <f t="shared" si="155"/>
        <v>1</v>
      </c>
      <c r="K557" s="5">
        <v>0.82581663000000005</v>
      </c>
      <c r="L557" s="86">
        <f t="shared" si="156"/>
        <v>1</v>
      </c>
      <c r="M557" s="99">
        <v>0.80033505000000005</v>
      </c>
      <c r="N557" s="99"/>
      <c r="O557" s="99"/>
      <c r="P557" s="5">
        <v>1</v>
      </c>
      <c r="Q557" s="5">
        <f t="shared" si="149"/>
        <v>1</v>
      </c>
      <c r="R557" s="5">
        <f t="shared" si="150"/>
        <v>1</v>
      </c>
      <c r="S557" s="5"/>
      <c r="T557" s="5">
        <f t="shared" si="151"/>
        <v>0.90839181199999997</v>
      </c>
    </row>
    <row r="558" spans="1:25" x14ac:dyDescent="0.35">
      <c r="A558" s="5"/>
      <c r="B558" s="86">
        <f t="shared" si="152"/>
        <v>0</v>
      </c>
      <c r="C558" s="5">
        <v>5.232908E-2</v>
      </c>
      <c r="D558" s="86">
        <f t="shared" si="153"/>
        <v>0</v>
      </c>
      <c r="E558" s="100">
        <v>1.62934172E-2</v>
      </c>
      <c r="F558" s="86">
        <f t="shared" si="154"/>
        <v>0</v>
      </c>
      <c r="G558" s="86"/>
      <c r="H558" s="86"/>
      <c r="I558" s="86">
        <v>0.31941415000000001</v>
      </c>
      <c r="J558" s="86">
        <f t="shared" si="155"/>
        <v>0</v>
      </c>
      <c r="K558" s="5">
        <v>0.23796709999999999</v>
      </c>
      <c r="L558" s="86">
        <f t="shared" si="156"/>
        <v>0</v>
      </c>
      <c r="M558" s="99">
        <v>0.16229167999999999</v>
      </c>
      <c r="N558" s="99"/>
      <c r="O558" s="99"/>
      <c r="P558" s="5">
        <v>1</v>
      </c>
      <c r="Q558" s="5">
        <f t="shared" si="149"/>
        <v>0</v>
      </c>
      <c r="R558" s="5">
        <f t="shared" si="150"/>
        <v>0</v>
      </c>
      <c r="S558" s="5"/>
      <c r="T558" s="5">
        <f t="shared" si="151"/>
        <v>0.15765908544000001</v>
      </c>
    </row>
    <row r="559" spans="1:25" x14ac:dyDescent="0.35">
      <c r="A559" s="5"/>
      <c r="B559" s="86">
        <f t="shared" si="152"/>
        <v>0</v>
      </c>
      <c r="C559" s="5">
        <v>0.20980277999999999</v>
      </c>
      <c r="D559" s="86">
        <f t="shared" si="153"/>
        <v>1</v>
      </c>
      <c r="E559" s="100">
        <v>0.53437031899999998</v>
      </c>
      <c r="F559" s="86">
        <f t="shared" si="154"/>
        <v>1</v>
      </c>
      <c r="G559" s="86"/>
      <c r="H559" s="86"/>
      <c r="I559" s="86">
        <v>0.88052642000000003</v>
      </c>
      <c r="J559" s="86">
        <f t="shared" si="155"/>
        <v>0</v>
      </c>
      <c r="K559" s="5">
        <v>0.47999184</v>
      </c>
      <c r="L559" s="86">
        <f t="shared" si="156"/>
        <v>1</v>
      </c>
      <c r="M559" s="99">
        <v>0.66517976999999995</v>
      </c>
      <c r="N559" s="99"/>
      <c r="O559" s="99"/>
      <c r="P559" s="5">
        <v>0</v>
      </c>
      <c r="Q559" s="5">
        <f t="shared" si="149"/>
        <v>1</v>
      </c>
      <c r="R559" s="5">
        <f t="shared" si="150"/>
        <v>1</v>
      </c>
      <c r="S559" s="5"/>
      <c r="T559" s="5">
        <f t="shared" si="151"/>
        <v>0.5539742258</v>
      </c>
    </row>
    <row r="560" spans="1:25" x14ac:dyDescent="0.35">
      <c r="A560" s="5"/>
      <c r="B560" s="86">
        <f t="shared" si="152"/>
        <v>1</v>
      </c>
      <c r="C560" s="5">
        <v>0.97863409999999995</v>
      </c>
      <c r="D560" s="86">
        <f t="shared" si="153"/>
        <v>1</v>
      </c>
      <c r="E560" s="100">
        <v>0.95658471</v>
      </c>
      <c r="F560" s="86">
        <f t="shared" si="154"/>
        <v>1</v>
      </c>
      <c r="G560" s="86"/>
      <c r="H560" s="86"/>
      <c r="I560" s="86">
        <v>0.96268701999999995</v>
      </c>
      <c r="J560" s="86">
        <f t="shared" si="155"/>
        <v>1</v>
      </c>
      <c r="K560" s="5">
        <v>0.88237655000000004</v>
      </c>
      <c r="L560" s="86">
        <f t="shared" si="156"/>
        <v>1</v>
      </c>
      <c r="M560" s="99">
        <v>0.88451018999999997</v>
      </c>
      <c r="N560" s="99"/>
      <c r="O560" s="99"/>
      <c r="P560" s="5">
        <v>1</v>
      </c>
      <c r="Q560" s="5">
        <f t="shared" si="149"/>
        <v>1</v>
      </c>
      <c r="R560" s="5">
        <f t="shared" si="150"/>
        <v>1</v>
      </c>
      <c r="S560" s="5"/>
      <c r="T560" s="5">
        <f t="shared" si="151"/>
        <v>0.93295851400000007</v>
      </c>
    </row>
    <row r="561" spans="1:25" x14ac:dyDescent="0.35">
      <c r="A561" s="5"/>
      <c r="B561" s="86">
        <f t="shared" si="152"/>
        <v>0</v>
      </c>
      <c r="C561" s="5">
        <v>0.35027473999999997</v>
      </c>
      <c r="D561" s="86">
        <f t="shared" si="153"/>
        <v>1</v>
      </c>
      <c r="E561" s="100">
        <v>0.94241640100000001</v>
      </c>
      <c r="F561" s="86">
        <f t="shared" si="154"/>
        <v>1</v>
      </c>
      <c r="G561" s="86"/>
      <c r="H561" s="86"/>
      <c r="I561" s="86">
        <v>0.92465975</v>
      </c>
      <c r="J561" s="86">
        <f t="shared" si="155"/>
        <v>1</v>
      </c>
      <c r="K561" s="5">
        <v>0.81336357999999997</v>
      </c>
      <c r="L561" s="86">
        <f t="shared" si="156"/>
        <v>1</v>
      </c>
      <c r="M561" s="99">
        <v>0.81574709000000001</v>
      </c>
      <c r="N561" s="99"/>
      <c r="O561" s="99"/>
      <c r="P561" s="5">
        <v>1</v>
      </c>
      <c r="Q561" s="5">
        <f t="shared" si="149"/>
        <v>1</v>
      </c>
      <c r="R561" s="5">
        <f t="shared" si="150"/>
        <v>1</v>
      </c>
      <c r="S561" s="5"/>
      <c r="T561" s="5">
        <f t="shared" si="151"/>
        <v>0.76929231219999994</v>
      </c>
    </row>
    <row r="562" spans="1:25" x14ac:dyDescent="0.35">
      <c r="A562" s="5"/>
      <c r="B562" s="86">
        <f t="shared" si="152"/>
        <v>1</v>
      </c>
      <c r="C562" s="5">
        <v>0.97864156999999996</v>
      </c>
      <c r="D562" s="86">
        <f t="shared" si="153"/>
        <v>1</v>
      </c>
      <c r="E562" s="100">
        <v>0.73748535000000004</v>
      </c>
      <c r="F562" s="86">
        <f t="shared" si="154"/>
        <v>1</v>
      </c>
      <c r="G562" s="86"/>
      <c r="H562" s="86"/>
      <c r="I562" s="86">
        <v>0.95574183999999995</v>
      </c>
      <c r="J562" s="86">
        <f t="shared" si="155"/>
        <v>1</v>
      </c>
      <c r="K562" s="5">
        <v>0.69974234999999996</v>
      </c>
      <c r="L562" s="86">
        <f t="shared" si="156"/>
        <v>1</v>
      </c>
      <c r="M562" s="99">
        <v>0.71173076000000002</v>
      </c>
      <c r="N562" s="99"/>
      <c r="O562" s="99"/>
      <c r="P562" s="5">
        <v>1</v>
      </c>
      <c r="Q562" s="5">
        <f t="shared" si="149"/>
        <v>1</v>
      </c>
      <c r="R562" s="5">
        <f t="shared" si="150"/>
        <v>1</v>
      </c>
      <c r="S562" s="5"/>
      <c r="T562" s="5">
        <f t="shared" si="151"/>
        <v>0.81666837400000003</v>
      </c>
    </row>
    <row r="563" spans="1:25" x14ac:dyDescent="0.35">
      <c r="A563" s="5"/>
      <c r="B563" s="86">
        <f t="shared" si="152"/>
        <v>0</v>
      </c>
      <c r="C563" s="5">
        <v>4.3711270000000003E-2</v>
      </c>
      <c r="D563" s="86">
        <f t="shared" si="153"/>
        <v>0</v>
      </c>
      <c r="E563" s="100">
        <v>0.37331505199999998</v>
      </c>
      <c r="F563" s="86">
        <f t="shared" si="154"/>
        <v>0</v>
      </c>
      <c r="G563" s="86"/>
      <c r="H563" s="86"/>
      <c r="I563" s="86">
        <v>0.42293420999999998</v>
      </c>
      <c r="J563" s="86">
        <f t="shared" si="155"/>
        <v>1</v>
      </c>
      <c r="K563" s="5">
        <v>0.59651242000000004</v>
      </c>
      <c r="L563" s="86">
        <f t="shared" si="156"/>
        <v>1</v>
      </c>
      <c r="M563" s="99">
        <v>0.59007898000000003</v>
      </c>
      <c r="N563" s="99"/>
      <c r="O563" s="99"/>
      <c r="P563" s="5">
        <v>0</v>
      </c>
      <c r="Q563" s="5">
        <f t="shared" si="149"/>
        <v>0</v>
      </c>
      <c r="R563" s="5">
        <f t="shared" si="150"/>
        <v>0</v>
      </c>
      <c r="S563" s="5"/>
      <c r="T563" s="5">
        <f t="shared" si="151"/>
        <v>0.40531038639999994</v>
      </c>
    </row>
    <row r="564" spans="1:25" x14ac:dyDescent="0.35">
      <c r="A564" s="5"/>
      <c r="B564" s="86">
        <f t="shared" si="152"/>
        <v>0</v>
      </c>
      <c r="C564" s="5">
        <v>2.5354040000000001E-2</v>
      </c>
      <c r="D564" s="86">
        <f t="shared" si="153"/>
        <v>0</v>
      </c>
      <c r="E564" s="100">
        <v>6.8676656099999997E-2</v>
      </c>
      <c r="F564" s="86">
        <f t="shared" si="154"/>
        <v>0</v>
      </c>
      <c r="G564" s="86"/>
      <c r="H564" s="86"/>
      <c r="I564" s="86">
        <v>0.15639227</v>
      </c>
      <c r="J564" s="86">
        <f t="shared" si="155"/>
        <v>0</v>
      </c>
      <c r="K564" s="5">
        <v>0.19817216000000001</v>
      </c>
      <c r="L564" s="86">
        <f t="shared" si="156"/>
        <v>0</v>
      </c>
      <c r="M564" s="99">
        <v>0.19754525000000001</v>
      </c>
      <c r="N564" s="99"/>
      <c r="O564" s="99"/>
      <c r="P564" s="5">
        <v>0</v>
      </c>
      <c r="Q564" s="5">
        <f t="shared" si="149"/>
        <v>0</v>
      </c>
      <c r="R564" s="5">
        <f t="shared" si="150"/>
        <v>0</v>
      </c>
      <c r="S564" s="5"/>
      <c r="T564" s="5">
        <f t="shared" si="151"/>
        <v>0.12922807522000002</v>
      </c>
    </row>
    <row r="565" spans="1:25" x14ac:dyDescent="0.35">
      <c r="A565" s="5"/>
      <c r="B565" s="86">
        <f t="shared" si="152"/>
        <v>1</v>
      </c>
      <c r="C565" s="5">
        <v>0.57140296999999995</v>
      </c>
      <c r="D565" s="86">
        <f t="shared" si="153"/>
        <v>0</v>
      </c>
      <c r="E565" s="100">
        <v>0.39036565499999998</v>
      </c>
      <c r="F565" s="86">
        <f t="shared" si="154"/>
        <v>0</v>
      </c>
      <c r="G565" s="86"/>
      <c r="H565" s="86"/>
      <c r="I565" s="86">
        <v>0.42682130000000001</v>
      </c>
      <c r="J565" s="86">
        <f t="shared" si="155"/>
        <v>0</v>
      </c>
      <c r="K565" s="5">
        <v>0.43261791999999999</v>
      </c>
      <c r="L565" s="86">
        <f t="shared" si="156"/>
        <v>0</v>
      </c>
      <c r="M565" s="99">
        <v>0.40444617999999999</v>
      </c>
      <c r="N565" s="99"/>
      <c r="O565" s="99"/>
      <c r="P565" s="5">
        <v>0</v>
      </c>
      <c r="Q565" s="5">
        <f t="shared" si="149"/>
        <v>0</v>
      </c>
      <c r="R565" s="5">
        <f t="shared" si="150"/>
        <v>0</v>
      </c>
      <c r="S565" s="5"/>
      <c r="T565" s="5">
        <f t="shared" si="151"/>
        <v>0.44513080499999996</v>
      </c>
    </row>
    <row r="566" spans="1:25" x14ac:dyDescent="0.35">
      <c r="A566" s="5"/>
      <c r="B566" s="86">
        <f t="shared" si="152"/>
        <v>1</v>
      </c>
      <c r="C566" s="5">
        <v>0.93287379999999998</v>
      </c>
      <c r="D566" s="86">
        <f t="shared" si="153"/>
        <v>1</v>
      </c>
      <c r="E566" s="100">
        <v>0.999994202</v>
      </c>
      <c r="F566" s="86">
        <f t="shared" si="154"/>
        <v>1</v>
      </c>
      <c r="G566" s="86"/>
      <c r="H566" s="86"/>
      <c r="I566" s="86">
        <v>0.68931580000000003</v>
      </c>
      <c r="J566" s="86">
        <f t="shared" si="155"/>
        <v>1</v>
      </c>
      <c r="K566" s="5">
        <v>0.75688228999999996</v>
      </c>
      <c r="L566" s="86">
        <f t="shared" si="156"/>
        <v>1</v>
      </c>
      <c r="M566" s="99">
        <v>0.80765301</v>
      </c>
      <c r="N566" s="99"/>
      <c r="O566" s="99"/>
      <c r="P566" s="5">
        <v>1</v>
      </c>
      <c r="Q566" s="5">
        <f t="shared" si="149"/>
        <v>1</v>
      </c>
      <c r="R566" s="5">
        <f t="shared" si="150"/>
        <v>1</v>
      </c>
      <c r="S566" s="5"/>
      <c r="T566" s="5">
        <f t="shared" si="151"/>
        <v>0.83734382039999988</v>
      </c>
    </row>
    <row r="567" spans="1:25" x14ac:dyDescent="0.35">
      <c r="A567" s="5"/>
      <c r="B567" s="86">
        <f t="shared" si="152"/>
        <v>0</v>
      </c>
      <c r="C567" s="5">
        <v>2.5549100000000002E-2</v>
      </c>
      <c r="D567" s="86">
        <f t="shared" si="153"/>
        <v>0</v>
      </c>
      <c r="E567" s="100">
        <v>1.4227511799999999E-4</v>
      </c>
      <c r="F567" s="86">
        <f t="shared" si="154"/>
        <v>0</v>
      </c>
      <c r="G567" s="86"/>
      <c r="H567" s="86"/>
      <c r="I567" s="86">
        <v>1.041751E-2</v>
      </c>
      <c r="J567" s="86">
        <f t="shared" si="155"/>
        <v>0</v>
      </c>
      <c r="K567" s="5">
        <v>0.29640414999999998</v>
      </c>
      <c r="L567" s="86">
        <f t="shared" si="156"/>
        <v>0</v>
      </c>
      <c r="M567" s="99">
        <v>0.14552671</v>
      </c>
      <c r="N567" s="99"/>
      <c r="O567" s="99"/>
      <c r="P567" s="5">
        <v>0</v>
      </c>
      <c r="Q567" s="5">
        <f t="shared" si="149"/>
        <v>0</v>
      </c>
      <c r="R567" s="5">
        <f t="shared" si="150"/>
        <v>0</v>
      </c>
      <c r="S567" s="5"/>
      <c r="T567" s="5">
        <f t="shared" si="151"/>
        <v>9.5607949023599995E-2</v>
      </c>
    </row>
    <row r="568" spans="1:25" x14ac:dyDescent="0.35">
      <c r="A568" s="5"/>
      <c r="B568" s="86">
        <f t="shared" si="152"/>
        <v>1</v>
      </c>
      <c r="C568" s="5">
        <v>0.82657044999999996</v>
      </c>
      <c r="D568" s="86">
        <f t="shared" si="153"/>
        <v>1</v>
      </c>
      <c r="E568" s="100">
        <v>0.610100211</v>
      </c>
      <c r="F568" s="86">
        <f t="shared" si="154"/>
        <v>1</v>
      </c>
      <c r="G568" s="86"/>
      <c r="H568" s="86"/>
      <c r="I568" s="86">
        <v>0.93968750999999995</v>
      </c>
      <c r="J568" s="86">
        <f t="shared" si="155"/>
        <v>0</v>
      </c>
      <c r="K568" s="5">
        <v>0.36815850999999999</v>
      </c>
      <c r="L568" s="86">
        <f t="shared" si="156"/>
        <v>0</v>
      </c>
      <c r="M568" s="99">
        <v>0.45986708999999998</v>
      </c>
      <c r="N568" s="99"/>
      <c r="O568" s="99"/>
      <c r="P568" s="5">
        <v>0</v>
      </c>
      <c r="Q568" s="5">
        <f t="shared" si="149"/>
        <v>1</v>
      </c>
      <c r="R568" s="5">
        <f t="shared" si="150"/>
        <v>1</v>
      </c>
      <c r="S568" s="5"/>
      <c r="T568" s="5">
        <f t="shared" si="151"/>
        <v>0.6408767541999999</v>
      </c>
    </row>
    <row r="569" spans="1:25" x14ac:dyDescent="0.35">
      <c r="A569" s="5"/>
      <c r="B569" s="86">
        <f t="shared" si="152"/>
        <v>1</v>
      </c>
      <c r="C569" s="5">
        <v>0.97229314</v>
      </c>
      <c r="D569" s="86">
        <f t="shared" si="153"/>
        <v>1</v>
      </c>
      <c r="E569" s="100">
        <v>0.94090760500000004</v>
      </c>
      <c r="F569" s="86">
        <f t="shared" si="154"/>
        <v>1</v>
      </c>
      <c r="G569" s="86"/>
      <c r="H569" s="86"/>
      <c r="I569" s="86">
        <v>0.96405903999999998</v>
      </c>
      <c r="J569" s="86">
        <f t="shared" si="155"/>
        <v>1</v>
      </c>
      <c r="K569" s="5">
        <v>0.73700354000000001</v>
      </c>
      <c r="L569" s="86">
        <f t="shared" si="156"/>
        <v>1</v>
      </c>
      <c r="M569" s="99">
        <v>0.72990246000000003</v>
      </c>
      <c r="N569" s="99"/>
      <c r="O569" s="99"/>
      <c r="P569" s="5">
        <v>1</v>
      </c>
      <c r="Q569" s="5">
        <f t="shared" si="149"/>
        <v>1</v>
      </c>
      <c r="R569" s="5">
        <f t="shared" si="150"/>
        <v>1</v>
      </c>
      <c r="S569" s="5"/>
      <c r="T569" s="5">
        <f t="shared" si="151"/>
        <v>0.86883315700000008</v>
      </c>
    </row>
    <row r="570" spans="1:25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5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5" x14ac:dyDescent="0.35">
      <c r="A572" s="5" t="s">
        <v>134</v>
      </c>
      <c r="B572" s="86">
        <f>IF(C572&gt;0.5,1,0)</f>
        <v>0</v>
      </c>
      <c r="C572" s="5">
        <v>0.33508736</v>
      </c>
      <c r="D572" s="86">
        <f>IF(E572&gt;0.5,1,0)</f>
        <v>0</v>
      </c>
      <c r="E572" s="5">
        <v>0.38905501999999997</v>
      </c>
      <c r="F572" s="86">
        <f>IF(I572&gt;0.5,1,0)</f>
        <v>0</v>
      </c>
      <c r="G572" s="86"/>
      <c r="H572" s="86"/>
      <c r="I572" s="5">
        <v>0.48963777000000003</v>
      </c>
      <c r="J572" s="86">
        <f>IF(K572&gt;0.5,1,0)</f>
        <v>1</v>
      </c>
      <c r="K572" s="5">
        <v>0.53570043000000001</v>
      </c>
      <c r="L572" s="86">
        <f>IF(M572&gt;0.5,1,0)</f>
        <v>1</v>
      </c>
      <c r="M572" s="99">
        <v>0.76250699</v>
      </c>
      <c r="N572" s="99"/>
      <c r="O572" s="99"/>
      <c r="P572" s="5">
        <v>1</v>
      </c>
      <c r="Q572" s="5">
        <f t="shared" ref="Q572:Q588" si="157">_xlfn.MODE.SNGL(B572,D572,F572,J572,L572)</f>
        <v>0</v>
      </c>
      <c r="R572" s="5">
        <f t="shared" ref="R572:R588" si="158">IF((C572+E572+I572+K572+M572)/5&gt;0.5,1,0)</f>
        <v>1</v>
      </c>
      <c r="S572" s="5"/>
      <c r="T572" s="5">
        <f t="shared" ref="T572:T588" si="159">(C572+E572+I572+K572+M572)/5</f>
        <v>0.50239751399999999</v>
      </c>
      <c r="Y572" s="101" t="s">
        <v>135</v>
      </c>
    </row>
    <row r="573" spans="1:25" x14ac:dyDescent="0.35">
      <c r="A573" s="5"/>
      <c r="B573" s="86">
        <f>IF(C573&gt;0.5,1,0)</f>
        <v>1</v>
      </c>
      <c r="C573" s="5">
        <v>0.95489334999999997</v>
      </c>
      <c r="D573" s="86">
        <f>IF(E573&gt;0.5,1,0)</f>
        <v>1</v>
      </c>
      <c r="E573" s="5">
        <v>0.60064737000000001</v>
      </c>
      <c r="F573" s="86">
        <f>IF(I573&gt;0.5,1,0)</f>
        <v>1</v>
      </c>
      <c r="G573" s="86"/>
      <c r="H573" s="86"/>
      <c r="I573" s="5">
        <v>0.60496371999999998</v>
      </c>
      <c r="J573" s="86">
        <f>IF(K573&gt;0.5,1,0)</f>
        <v>1</v>
      </c>
      <c r="K573" s="5">
        <v>0.74872382000000004</v>
      </c>
      <c r="L573" s="86">
        <f>IF(M573&gt;0.5,1,0)</f>
        <v>1</v>
      </c>
      <c r="M573" s="99">
        <v>0.84487137000000001</v>
      </c>
      <c r="N573" s="99"/>
      <c r="O573" s="99"/>
      <c r="P573" s="5">
        <v>1</v>
      </c>
      <c r="Q573" s="5">
        <f t="shared" si="157"/>
        <v>1</v>
      </c>
      <c r="R573" s="5">
        <f t="shared" si="158"/>
        <v>1</v>
      </c>
      <c r="S573" s="5"/>
      <c r="T573" s="5">
        <f t="shared" si="159"/>
        <v>0.75081992599999992</v>
      </c>
    </row>
    <row r="574" spans="1:25" x14ac:dyDescent="0.35">
      <c r="A574" s="5"/>
      <c r="B574" s="86">
        <f>IF(C574&gt;0.5,1,0)</f>
        <v>0</v>
      </c>
      <c r="C574" s="5">
        <v>0.11701369</v>
      </c>
      <c r="D574" s="86">
        <f>IF(E574&gt;0.5,1,0)</f>
        <v>0</v>
      </c>
      <c r="E574" s="5">
        <v>0.3250518</v>
      </c>
      <c r="F574" s="86">
        <f>IF(I574&gt;0.5,1,0)</f>
        <v>0</v>
      </c>
      <c r="G574" s="86"/>
      <c r="H574" s="86"/>
      <c r="I574" s="5">
        <v>0.28240785000000002</v>
      </c>
      <c r="J574" s="86">
        <f>IF(K574&gt;0.5,1,0)</f>
        <v>0</v>
      </c>
      <c r="K574" s="5">
        <v>0.46658000999999999</v>
      </c>
      <c r="L574" s="86">
        <f>IF(M574&gt;0.5,1,0)</f>
        <v>1</v>
      </c>
      <c r="M574" s="99">
        <v>0.54779739999999999</v>
      </c>
      <c r="N574" s="99"/>
      <c r="O574" s="99"/>
      <c r="P574" s="5">
        <v>0</v>
      </c>
      <c r="Q574" s="5">
        <f t="shared" si="157"/>
        <v>0</v>
      </c>
      <c r="R574" s="5">
        <f t="shared" si="158"/>
        <v>0</v>
      </c>
      <c r="S574" s="5"/>
      <c r="T574" s="5">
        <f t="shared" si="159"/>
        <v>0.34777015</v>
      </c>
    </row>
    <row r="575" spans="1:25" x14ac:dyDescent="0.35">
      <c r="A575" s="5"/>
      <c r="B575" s="86">
        <f t="shared" ref="B575:B588" si="160">IF(C575&gt;0.5,1,0)</f>
        <v>1</v>
      </c>
      <c r="C575" s="5">
        <v>0.89438790000000001</v>
      </c>
      <c r="D575" s="86">
        <f t="shared" ref="D575:D588" si="161">IF(E575&gt;0.5,1,0)</f>
        <v>1</v>
      </c>
      <c r="E575" s="5">
        <v>0.78126121999999998</v>
      </c>
      <c r="F575" s="86">
        <f t="shared" ref="F575:F588" si="162">IF(I575&gt;0.5,1,0)</f>
        <v>1</v>
      </c>
      <c r="G575" s="86"/>
      <c r="H575" s="86"/>
      <c r="I575" s="5">
        <v>0.74025850000000004</v>
      </c>
      <c r="J575" s="86">
        <f t="shared" ref="J575:J588" si="163">IF(K575&gt;0.5,1,0)</f>
        <v>1</v>
      </c>
      <c r="K575" s="5">
        <v>0.68392558999999997</v>
      </c>
      <c r="L575" s="86">
        <f t="shared" ref="L575:L588" si="164">IF(M575&gt;0.5,1,0)</f>
        <v>1</v>
      </c>
      <c r="M575" s="99">
        <v>0.76848415000000003</v>
      </c>
      <c r="N575" s="99"/>
      <c r="O575" s="99"/>
      <c r="P575" s="5">
        <v>1</v>
      </c>
      <c r="Q575" s="5">
        <f t="shared" si="157"/>
        <v>1</v>
      </c>
      <c r="R575" s="5">
        <f t="shared" si="158"/>
        <v>1</v>
      </c>
      <c r="S575" s="5"/>
      <c r="T575" s="5">
        <f t="shared" si="159"/>
        <v>0.77366347199999996</v>
      </c>
    </row>
    <row r="576" spans="1:25" x14ac:dyDescent="0.35">
      <c r="A576" s="5"/>
      <c r="B576" s="86">
        <f t="shared" si="160"/>
        <v>0</v>
      </c>
      <c r="C576" s="5">
        <v>0.27197262999999999</v>
      </c>
      <c r="D576" s="86">
        <f t="shared" si="161"/>
        <v>1</v>
      </c>
      <c r="E576" s="5">
        <v>0.80110157000000004</v>
      </c>
      <c r="F576" s="86">
        <f t="shared" si="162"/>
        <v>1</v>
      </c>
      <c r="G576" s="86"/>
      <c r="H576" s="86"/>
      <c r="I576" s="5">
        <v>0.84250029999999998</v>
      </c>
      <c r="J576" s="86">
        <f t="shared" si="163"/>
        <v>1</v>
      </c>
      <c r="K576" s="5">
        <v>0.7668952</v>
      </c>
      <c r="L576" s="86">
        <f t="shared" si="164"/>
        <v>1</v>
      </c>
      <c r="M576" s="99">
        <v>0.84296724999999995</v>
      </c>
      <c r="N576" s="99"/>
      <c r="O576" s="99"/>
      <c r="P576" s="5">
        <v>1</v>
      </c>
      <c r="Q576" s="5">
        <f t="shared" si="157"/>
        <v>1</v>
      </c>
      <c r="R576" s="5">
        <f t="shared" si="158"/>
        <v>1</v>
      </c>
      <c r="S576" s="5"/>
      <c r="T576" s="5">
        <f t="shared" si="159"/>
        <v>0.70508738999999998</v>
      </c>
    </row>
    <row r="577" spans="1:25" x14ac:dyDescent="0.35">
      <c r="A577" s="5"/>
      <c r="B577" s="86">
        <f t="shared" si="160"/>
        <v>1</v>
      </c>
      <c r="C577" s="5">
        <v>0.95089389999999996</v>
      </c>
      <c r="D577" s="86">
        <f t="shared" si="161"/>
        <v>1</v>
      </c>
      <c r="E577" s="5">
        <v>0.96766452000000003</v>
      </c>
      <c r="F577" s="86">
        <f t="shared" si="162"/>
        <v>1</v>
      </c>
      <c r="G577" s="86"/>
      <c r="H577" s="86"/>
      <c r="I577" s="5">
        <v>0.96441641</v>
      </c>
      <c r="J577" s="86">
        <f t="shared" si="163"/>
        <v>1</v>
      </c>
      <c r="K577" s="5">
        <v>0.86155992999999997</v>
      </c>
      <c r="L577" s="86">
        <f t="shared" si="164"/>
        <v>1</v>
      </c>
      <c r="M577" s="99">
        <v>0.94326438000000001</v>
      </c>
      <c r="N577" s="99"/>
      <c r="O577" s="99"/>
      <c r="P577" s="5">
        <v>1</v>
      </c>
      <c r="Q577" s="5">
        <f t="shared" si="157"/>
        <v>1</v>
      </c>
      <c r="R577" s="5">
        <f t="shared" si="158"/>
        <v>1</v>
      </c>
      <c r="S577" s="5"/>
      <c r="T577" s="5">
        <f t="shared" si="159"/>
        <v>0.93755982800000004</v>
      </c>
    </row>
    <row r="578" spans="1:25" x14ac:dyDescent="0.35">
      <c r="A578" s="5"/>
      <c r="B578" s="86">
        <f t="shared" si="160"/>
        <v>0</v>
      </c>
      <c r="C578" s="5">
        <v>0.12965046</v>
      </c>
      <c r="D578" s="86">
        <f t="shared" si="161"/>
        <v>0</v>
      </c>
      <c r="E578" s="5">
        <v>0.12069206</v>
      </c>
      <c r="F578" s="86">
        <f t="shared" si="162"/>
        <v>0</v>
      </c>
      <c r="G578" s="86"/>
      <c r="H578" s="86"/>
      <c r="I578" s="5">
        <v>0.11768474</v>
      </c>
      <c r="J578" s="86">
        <f t="shared" si="163"/>
        <v>0</v>
      </c>
      <c r="K578" s="5">
        <v>0.16470201000000001</v>
      </c>
      <c r="L578" s="86">
        <f t="shared" si="164"/>
        <v>0</v>
      </c>
      <c r="M578" s="99">
        <v>2.696666E-2</v>
      </c>
      <c r="N578" s="99"/>
      <c r="O578" s="99"/>
      <c r="P578" s="5">
        <v>0</v>
      </c>
      <c r="Q578" s="5">
        <f t="shared" si="157"/>
        <v>0</v>
      </c>
      <c r="R578" s="5">
        <f t="shared" si="158"/>
        <v>0</v>
      </c>
      <c r="S578" s="5"/>
      <c r="T578" s="5">
        <f t="shared" si="159"/>
        <v>0.11193918600000001</v>
      </c>
    </row>
    <row r="579" spans="1:25" x14ac:dyDescent="0.35">
      <c r="A579" s="5"/>
      <c r="B579" s="86">
        <f t="shared" si="160"/>
        <v>1</v>
      </c>
      <c r="C579" s="5">
        <v>0.93030679999999999</v>
      </c>
      <c r="D579" s="86">
        <f t="shared" si="161"/>
        <v>1</v>
      </c>
      <c r="E579" s="5">
        <v>0.78052600000000005</v>
      </c>
      <c r="F579" s="86">
        <f t="shared" si="162"/>
        <v>1</v>
      </c>
      <c r="G579" s="86"/>
      <c r="H579" s="86"/>
      <c r="I579" s="5">
        <v>0.86993609000000005</v>
      </c>
      <c r="J579" s="86">
        <f t="shared" si="163"/>
        <v>1</v>
      </c>
      <c r="K579" s="5">
        <v>0.81704787999999995</v>
      </c>
      <c r="L579" s="86">
        <f t="shared" si="164"/>
        <v>1</v>
      </c>
      <c r="M579" s="99">
        <v>0.91898038000000004</v>
      </c>
      <c r="N579" s="99"/>
      <c r="O579" s="99"/>
      <c r="P579" s="5">
        <v>1</v>
      </c>
      <c r="Q579" s="5">
        <f t="shared" si="157"/>
        <v>1</v>
      </c>
      <c r="R579" s="5">
        <f t="shared" si="158"/>
        <v>1</v>
      </c>
      <c r="S579" s="5"/>
      <c r="T579" s="5">
        <f t="shared" si="159"/>
        <v>0.86335943000000004</v>
      </c>
    </row>
    <row r="580" spans="1:25" x14ac:dyDescent="0.35">
      <c r="A580" s="5"/>
      <c r="B580" s="86">
        <f t="shared" si="160"/>
        <v>1</v>
      </c>
      <c r="C580" s="5">
        <v>0.88002634000000002</v>
      </c>
      <c r="D580" s="86">
        <f t="shared" si="161"/>
        <v>1</v>
      </c>
      <c r="E580" s="5">
        <v>0.98372901999999995</v>
      </c>
      <c r="F580" s="86">
        <f t="shared" si="162"/>
        <v>1</v>
      </c>
      <c r="G580" s="86"/>
      <c r="H580" s="86"/>
      <c r="I580" s="5">
        <v>0.91372750999999997</v>
      </c>
      <c r="J580" s="86">
        <f t="shared" si="163"/>
        <v>1</v>
      </c>
      <c r="K580" s="5">
        <v>0.85186415000000004</v>
      </c>
      <c r="L580" s="86">
        <f t="shared" si="164"/>
        <v>1</v>
      </c>
      <c r="M580" s="99">
        <v>0.94729916999999997</v>
      </c>
      <c r="N580" s="99"/>
      <c r="O580" s="99"/>
      <c r="P580" s="5">
        <v>1</v>
      </c>
      <c r="Q580" s="5">
        <f t="shared" si="157"/>
        <v>1</v>
      </c>
      <c r="R580" s="5">
        <f t="shared" si="158"/>
        <v>1</v>
      </c>
      <c r="S580" s="5"/>
      <c r="T580" s="5">
        <f t="shared" si="159"/>
        <v>0.91532923799999999</v>
      </c>
    </row>
    <row r="581" spans="1:25" x14ac:dyDescent="0.35">
      <c r="A581" s="5"/>
      <c r="B581" s="86">
        <f t="shared" si="160"/>
        <v>0</v>
      </c>
      <c r="C581" s="5">
        <v>0.40532555999999997</v>
      </c>
      <c r="D581" s="86">
        <f t="shared" si="161"/>
        <v>1</v>
      </c>
      <c r="E581" s="5">
        <v>0.63326950999999998</v>
      </c>
      <c r="F581" s="86">
        <f t="shared" si="162"/>
        <v>1</v>
      </c>
      <c r="G581" s="86"/>
      <c r="H581" s="86"/>
      <c r="I581" s="5">
        <v>0.69439103000000002</v>
      </c>
      <c r="J581" s="86">
        <f t="shared" si="163"/>
        <v>1</v>
      </c>
      <c r="K581" s="5">
        <v>0.78731742000000005</v>
      </c>
      <c r="L581" s="86">
        <f t="shared" si="164"/>
        <v>1</v>
      </c>
      <c r="M581" s="99">
        <v>0.88784777999999998</v>
      </c>
      <c r="N581" s="99"/>
      <c r="O581" s="99"/>
      <c r="P581" s="5">
        <v>0</v>
      </c>
      <c r="Q581" s="5">
        <f t="shared" si="157"/>
        <v>1</v>
      </c>
      <c r="R581" s="5">
        <f t="shared" si="158"/>
        <v>1</v>
      </c>
      <c r="S581" s="5"/>
      <c r="T581" s="5">
        <f t="shared" si="159"/>
        <v>0.68163026000000004</v>
      </c>
    </row>
    <row r="582" spans="1:25" x14ac:dyDescent="0.35">
      <c r="A582" s="5"/>
      <c r="B582" s="86">
        <f t="shared" si="160"/>
        <v>1</v>
      </c>
      <c r="C582" s="5">
        <v>0.80767619999999996</v>
      </c>
      <c r="D582" s="86">
        <f t="shared" si="161"/>
        <v>0</v>
      </c>
      <c r="E582" s="5">
        <v>0.39593793999999999</v>
      </c>
      <c r="F582" s="86">
        <f t="shared" si="162"/>
        <v>1</v>
      </c>
      <c r="G582" s="86"/>
      <c r="H582" s="86"/>
      <c r="I582" s="5">
        <v>0.81985744000000005</v>
      </c>
      <c r="J582" s="86">
        <f t="shared" si="163"/>
        <v>1</v>
      </c>
      <c r="K582" s="5">
        <v>0.69932221999999999</v>
      </c>
      <c r="L582" s="86">
        <f t="shared" si="164"/>
        <v>1</v>
      </c>
      <c r="M582" s="99">
        <v>0.87839489000000004</v>
      </c>
      <c r="N582" s="99"/>
      <c r="O582" s="99"/>
      <c r="P582" s="5">
        <v>1</v>
      </c>
      <c r="Q582" s="5">
        <f t="shared" si="157"/>
        <v>1</v>
      </c>
      <c r="R582" s="5">
        <f t="shared" si="158"/>
        <v>1</v>
      </c>
      <c r="S582" s="5"/>
      <c r="T582" s="5">
        <f t="shared" si="159"/>
        <v>0.72023773800000002</v>
      </c>
    </row>
    <row r="583" spans="1:25" x14ac:dyDescent="0.35">
      <c r="A583" s="5"/>
      <c r="B583" s="86">
        <f t="shared" si="160"/>
        <v>0</v>
      </c>
      <c r="C583" s="5">
        <v>6.9586980000000007E-2</v>
      </c>
      <c r="D583" s="86">
        <f t="shared" si="161"/>
        <v>0</v>
      </c>
      <c r="E583" s="5">
        <v>0.26642842999999999</v>
      </c>
      <c r="F583" s="86">
        <f t="shared" si="162"/>
        <v>0</v>
      </c>
      <c r="G583" s="86"/>
      <c r="H583" s="86"/>
      <c r="I583" s="5">
        <v>0.24528728</v>
      </c>
      <c r="J583" s="86">
        <f t="shared" si="163"/>
        <v>0</v>
      </c>
      <c r="K583" s="5">
        <v>0.19896382000000001</v>
      </c>
      <c r="L583" s="86">
        <f t="shared" si="164"/>
        <v>0</v>
      </c>
      <c r="M583" s="99">
        <v>0.13547572999999999</v>
      </c>
      <c r="N583" s="99"/>
      <c r="O583" s="99"/>
      <c r="P583" s="5">
        <v>0</v>
      </c>
      <c r="Q583" s="5">
        <f t="shared" si="157"/>
        <v>0</v>
      </c>
      <c r="R583" s="5">
        <f t="shared" si="158"/>
        <v>0</v>
      </c>
      <c r="S583" s="5"/>
      <c r="T583" s="5">
        <f t="shared" si="159"/>
        <v>0.18314844800000002</v>
      </c>
    </row>
    <row r="584" spans="1:25" x14ac:dyDescent="0.35">
      <c r="A584" s="5"/>
      <c r="B584" s="86">
        <f t="shared" si="160"/>
        <v>0</v>
      </c>
      <c r="C584" s="5">
        <v>5.2125009999999999E-2</v>
      </c>
      <c r="D584" s="86">
        <f t="shared" si="161"/>
        <v>0</v>
      </c>
      <c r="E584" s="5">
        <v>7.4064870000000005E-2</v>
      </c>
      <c r="F584" s="86">
        <f t="shared" si="162"/>
        <v>0</v>
      </c>
      <c r="G584" s="86"/>
      <c r="H584" s="86"/>
      <c r="I584" s="5">
        <v>0.11209726</v>
      </c>
      <c r="J584" s="86">
        <f t="shared" si="163"/>
        <v>0</v>
      </c>
      <c r="K584" s="5">
        <v>0.19704994000000001</v>
      </c>
      <c r="L584" s="86">
        <f t="shared" si="164"/>
        <v>0</v>
      </c>
      <c r="M584" s="99">
        <v>0.11251098</v>
      </c>
      <c r="N584" s="99"/>
      <c r="O584" s="99"/>
      <c r="P584" s="5">
        <v>0</v>
      </c>
      <c r="Q584" s="5">
        <f t="shared" si="157"/>
        <v>0</v>
      </c>
      <c r="R584" s="5">
        <f t="shared" si="158"/>
        <v>0</v>
      </c>
      <c r="S584" s="5"/>
      <c r="T584" s="5">
        <f t="shared" si="159"/>
        <v>0.10956961200000001</v>
      </c>
    </row>
    <row r="585" spans="1:25" x14ac:dyDescent="0.35">
      <c r="A585" s="5"/>
      <c r="B585" s="86">
        <f t="shared" si="160"/>
        <v>0</v>
      </c>
      <c r="C585" s="5">
        <v>4.1955550000000001E-2</v>
      </c>
      <c r="D585" s="86">
        <f t="shared" si="161"/>
        <v>0</v>
      </c>
      <c r="E585" s="5">
        <v>0.35808600000000002</v>
      </c>
      <c r="F585" s="86">
        <f t="shared" si="162"/>
        <v>0</v>
      </c>
      <c r="G585" s="86"/>
      <c r="H585" s="86"/>
      <c r="I585" s="5">
        <v>0.48306289000000002</v>
      </c>
      <c r="J585" s="86">
        <f t="shared" si="163"/>
        <v>0</v>
      </c>
      <c r="K585" s="5">
        <v>0.33335599999999999</v>
      </c>
      <c r="L585" s="86">
        <f t="shared" si="164"/>
        <v>0</v>
      </c>
      <c r="M585" s="99">
        <v>0.25259608</v>
      </c>
      <c r="N585" s="99"/>
      <c r="O585" s="99"/>
      <c r="P585" s="5">
        <v>0</v>
      </c>
      <c r="Q585" s="5">
        <f t="shared" si="157"/>
        <v>0</v>
      </c>
      <c r="R585" s="5">
        <f t="shared" si="158"/>
        <v>0</v>
      </c>
      <c r="S585" s="5"/>
      <c r="T585" s="5">
        <f t="shared" si="159"/>
        <v>0.293811304</v>
      </c>
    </row>
    <row r="586" spans="1:25" x14ac:dyDescent="0.35">
      <c r="A586" s="5"/>
      <c r="B586" s="86">
        <f t="shared" si="160"/>
        <v>1</v>
      </c>
      <c r="C586" s="5">
        <v>0.74371253999999998</v>
      </c>
      <c r="D586" s="86">
        <f t="shared" si="161"/>
        <v>1</v>
      </c>
      <c r="E586" s="5">
        <v>0.62383838000000003</v>
      </c>
      <c r="F586" s="86">
        <f t="shared" si="162"/>
        <v>1</v>
      </c>
      <c r="G586" s="86"/>
      <c r="H586" s="86"/>
      <c r="I586" s="5">
        <v>0.86176611000000003</v>
      </c>
      <c r="J586" s="86">
        <f t="shared" si="163"/>
        <v>1</v>
      </c>
      <c r="K586" s="5">
        <v>0.53319643999999999</v>
      </c>
      <c r="L586" s="86">
        <f t="shared" si="164"/>
        <v>1</v>
      </c>
      <c r="M586" s="99">
        <v>0.81714429</v>
      </c>
      <c r="N586" s="99"/>
      <c r="O586" s="99"/>
      <c r="P586" s="5">
        <v>1</v>
      </c>
      <c r="Q586" s="5">
        <f t="shared" si="157"/>
        <v>1</v>
      </c>
      <c r="R586" s="5">
        <f t="shared" si="158"/>
        <v>1</v>
      </c>
      <c r="S586" s="5"/>
      <c r="T586" s="5">
        <f t="shared" si="159"/>
        <v>0.71593155200000003</v>
      </c>
    </row>
    <row r="587" spans="1:25" x14ac:dyDescent="0.35">
      <c r="A587" s="5"/>
      <c r="B587" s="86">
        <f t="shared" si="160"/>
        <v>0</v>
      </c>
      <c r="C587" s="5">
        <v>6.0809559999999999E-2</v>
      </c>
      <c r="D587" s="86">
        <f t="shared" si="161"/>
        <v>0</v>
      </c>
      <c r="E587" s="5">
        <v>0.12484901</v>
      </c>
      <c r="F587" s="86">
        <f t="shared" si="162"/>
        <v>0</v>
      </c>
      <c r="G587" s="86"/>
      <c r="H587" s="86"/>
      <c r="I587" s="5">
        <v>0.34916112999999999</v>
      </c>
      <c r="J587" s="86">
        <f t="shared" si="163"/>
        <v>0</v>
      </c>
      <c r="K587" s="5">
        <v>0.32618705999999997</v>
      </c>
      <c r="L587" s="86">
        <f t="shared" si="164"/>
        <v>1</v>
      </c>
      <c r="M587" s="99">
        <v>0.60407666999999998</v>
      </c>
      <c r="N587" s="99"/>
      <c r="O587" s="99"/>
      <c r="P587" s="5">
        <v>0</v>
      </c>
      <c r="Q587" s="5">
        <f t="shared" si="157"/>
        <v>0</v>
      </c>
      <c r="R587" s="5">
        <f t="shared" si="158"/>
        <v>0</v>
      </c>
      <c r="S587" s="5"/>
      <c r="T587" s="5">
        <f t="shared" si="159"/>
        <v>0.29301668599999997</v>
      </c>
    </row>
    <row r="588" spans="1:25" x14ac:dyDescent="0.35">
      <c r="A588" s="5"/>
      <c r="B588" s="86">
        <f t="shared" si="160"/>
        <v>0</v>
      </c>
      <c r="C588" s="5">
        <v>0.309782</v>
      </c>
      <c r="D588" s="86">
        <f t="shared" si="161"/>
        <v>1</v>
      </c>
      <c r="E588" s="5">
        <v>0.82336381999999997</v>
      </c>
      <c r="F588" s="86">
        <f t="shared" si="162"/>
        <v>1</v>
      </c>
      <c r="G588" s="86"/>
      <c r="H588" s="86"/>
      <c r="I588" s="5">
        <v>0.85638720999999995</v>
      </c>
      <c r="J588" s="86">
        <f t="shared" si="163"/>
        <v>1</v>
      </c>
      <c r="K588" s="5">
        <v>0.82358341000000002</v>
      </c>
      <c r="L588" s="86">
        <f t="shared" si="164"/>
        <v>1</v>
      </c>
      <c r="M588" s="99">
        <v>0.93841896999999996</v>
      </c>
      <c r="N588" s="99"/>
      <c r="O588" s="99"/>
      <c r="P588" s="5">
        <v>1</v>
      </c>
      <c r="Q588" s="5">
        <f t="shared" si="157"/>
        <v>1</v>
      </c>
      <c r="R588" s="5">
        <f t="shared" si="158"/>
        <v>1</v>
      </c>
      <c r="S588" s="5"/>
      <c r="T588" s="5">
        <f t="shared" si="159"/>
        <v>0.75030708199999996</v>
      </c>
    </row>
    <row r="589" spans="1:25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5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5" x14ac:dyDescent="0.35">
      <c r="A591" s="5" t="s">
        <v>136</v>
      </c>
      <c r="B591" s="86">
        <f>IF(C591&gt;0.5,1,0)</f>
        <v>1</v>
      </c>
      <c r="C591" s="5">
        <v>0.94598709999999997</v>
      </c>
      <c r="D591" s="86">
        <f>IF(E591&gt;0.5,1,0)</f>
        <v>0</v>
      </c>
      <c r="E591" s="5">
        <v>0.45007467000000001</v>
      </c>
      <c r="F591" s="86">
        <f>IF(I591&gt;0.5,1,0)</f>
        <v>0</v>
      </c>
      <c r="G591" s="86"/>
      <c r="H591" s="86"/>
      <c r="I591" s="5">
        <v>3.5557659999999998E-2</v>
      </c>
      <c r="J591" s="86">
        <f>IF(K591&gt;0.5,1,0)</f>
        <v>1</v>
      </c>
      <c r="K591" s="5">
        <v>0.79158636999999998</v>
      </c>
      <c r="L591" s="86">
        <f>IF(M591&gt;0.5,1,0)</f>
        <v>1</v>
      </c>
      <c r="M591" s="99">
        <v>0.82311522000000004</v>
      </c>
      <c r="N591" s="99"/>
      <c r="O591" s="99"/>
      <c r="P591" s="5">
        <v>1</v>
      </c>
      <c r="Q591" s="5">
        <f t="shared" ref="Q591:Q607" si="165">_xlfn.MODE.SNGL(B591,D591,F591,J591,L591)</f>
        <v>1</v>
      </c>
      <c r="R591" s="5">
        <f t="shared" ref="R591:R607" si="166">IF((C591+E591+I591+K591+M591)/5&gt;0.5,1,0)</f>
        <v>1</v>
      </c>
      <c r="S591" s="5"/>
      <c r="T591" s="5">
        <f t="shared" ref="T591:T607" si="167">(C591+E591+I591+K591+M591)/5</f>
        <v>0.60926420400000003</v>
      </c>
      <c r="Y591" s="101" t="s">
        <v>137</v>
      </c>
    </row>
    <row r="592" spans="1:25" x14ac:dyDescent="0.35">
      <c r="A592" s="5"/>
      <c r="B592" s="86">
        <f>IF(C592&gt;0.5,1,0)</f>
        <v>1</v>
      </c>
      <c r="C592" s="5">
        <v>0.97558343000000003</v>
      </c>
      <c r="D592" s="86">
        <f>IF(E592&gt;0.5,1,0)</f>
        <v>1</v>
      </c>
      <c r="E592" s="5">
        <v>0.99004789000000004</v>
      </c>
      <c r="F592" s="86">
        <f>IF(I592&gt;0.5,1,0)</f>
        <v>1</v>
      </c>
      <c r="G592" s="86"/>
      <c r="H592" s="86"/>
      <c r="I592" s="5">
        <v>0.83999058000000004</v>
      </c>
      <c r="J592" s="86">
        <f>IF(K592&gt;0.5,1,0)</f>
        <v>1</v>
      </c>
      <c r="K592" s="5">
        <v>0.71245804999999995</v>
      </c>
      <c r="L592" s="86">
        <f>IF(M592&gt;0.5,1,0)</f>
        <v>1</v>
      </c>
      <c r="M592" s="99">
        <v>0.68981919999999997</v>
      </c>
      <c r="N592" s="99"/>
      <c r="O592" s="99"/>
      <c r="P592" s="5">
        <v>1</v>
      </c>
      <c r="Q592" s="5">
        <f t="shared" si="165"/>
        <v>1</v>
      </c>
      <c r="R592" s="5">
        <f t="shared" si="166"/>
        <v>1</v>
      </c>
      <c r="S592" s="5"/>
      <c r="T592" s="5">
        <f t="shared" si="167"/>
        <v>0.84157983000000003</v>
      </c>
    </row>
    <row r="593" spans="1:20" x14ac:dyDescent="0.35">
      <c r="A593" s="5"/>
      <c r="B593" s="86">
        <f>IF(C593&gt;0.5,1,0)</f>
        <v>0</v>
      </c>
      <c r="C593" s="5">
        <v>2.168264E-2</v>
      </c>
      <c r="D593" s="86">
        <f>IF(E593&gt;0.5,1,0)</f>
        <v>0</v>
      </c>
      <c r="E593" s="5">
        <v>1.933381E-2</v>
      </c>
      <c r="F593" s="86">
        <f>IF(I593&gt;0.5,1,0)</f>
        <v>0</v>
      </c>
      <c r="G593" s="86"/>
      <c r="H593" s="86"/>
      <c r="I593" s="5">
        <v>0.26047000999999997</v>
      </c>
      <c r="J593" s="86">
        <f>IF(K593&gt;0.5,1,0)</f>
        <v>0</v>
      </c>
      <c r="K593" s="5">
        <v>0.15643752999999999</v>
      </c>
      <c r="L593" s="86">
        <f>IF(M593&gt;0.5,1,0)</f>
        <v>0</v>
      </c>
      <c r="M593" s="99">
        <v>0.24458930000000001</v>
      </c>
      <c r="N593" s="99"/>
      <c r="O593" s="99"/>
      <c r="P593" s="5">
        <v>0</v>
      </c>
      <c r="Q593" s="5">
        <f t="shared" si="165"/>
        <v>0</v>
      </c>
      <c r="R593" s="5">
        <f t="shared" si="166"/>
        <v>0</v>
      </c>
      <c r="S593" s="5"/>
      <c r="T593" s="5">
        <f t="shared" si="167"/>
        <v>0.140502658</v>
      </c>
    </row>
    <row r="594" spans="1:20" x14ac:dyDescent="0.35">
      <c r="A594" s="5"/>
      <c r="B594" s="86">
        <f t="shared" ref="B594:B607" si="168">IF(C594&gt;0.5,1,0)</f>
        <v>0</v>
      </c>
      <c r="C594" s="5">
        <v>1.9064480000000002E-2</v>
      </c>
      <c r="D594" s="86">
        <f t="shared" ref="D594:D607" si="169">IF(E594&gt;0.5,1,0)</f>
        <v>0</v>
      </c>
      <c r="E594" s="5">
        <v>3.8209600000000003E-2</v>
      </c>
      <c r="F594" s="86">
        <f t="shared" ref="F594:F607" si="170">IF(I594&gt;0.5,1,0)</f>
        <v>0</v>
      </c>
      <c r="G594" s="86"/>
      <c r="H594" s="86"/>
      <c r="I594" s="5">
        <v>0.23098571000000001</v>
      </c>
      <c r="J594" s="86">
        <f t="shared" ref="J594:J607" si="171">IF(K594&gt;0.5,1,0)</f>
        <v>0</v>
      </c>
      <c r="K594" s="5">
        <v>0.20343784000000001</v>
      </c>
      <c r="L594" s="86">
        <f t="shared" ref="L594:L607" si="172">IF(M594&gt;0.5,1,0)</f>
        <v>0</v>
      </c>
      <c r="M594" s="99">
        <v>0.13818036</v>
      </c>
      <c r="N594" s="99"/>
      <c r="O594" s="99"/>
      <c r="P594" s="5">
        <v>0</v>
      </c>
      <c r="Q594" s="5">
        <f t="shared" si="165"/>
        <v>0</v>
      </c>
      <c r="R594" s="5">
        <f t="shared" si="166"/>
        <v>0</v>
      </c>
      <c r="S594" s="5"/>
      <c r="T594" s="5">
        <f t="shared" si="167"/>
        <v>0.12597559799999999</v>
      </c>
    </row>
    <row r="595" spans="1:20" x14ac:dyDescent="0.35">
      <c r="A595" s="5"/>
      <c r="B595" s="86">
        <f t="shared" si="168"/>
        <v>1</v>
      </c>
      <c r="C595" s="5">
        <v>0.92552524999999997</v>
      </c>
      <c r="D595" s="86">
        <f t="shared" si="169"/>
        <v>1</v>
      </c>
      <c r="E595" s="5">
        <v>0.70325466999999997</v>
      </c>
      <c r="F595" s="86">
        <f t="shared" si="170"/>
        <v>0</v>
      </c>
      <c r="G595" s="86"/>
      <c r="H595" s="86"/>
      <c r="I595" s="5">
        <v>0.43877381999999998</v>
      </c>
      <c r="J595" s="86">
        <f t="shared" si="171"/>
        <v>0</v>
      </c>
      <c r="K595" s="5">
        <v>0.46130101000000001</v>
      </c>
      <c r="L595" s="86">
        <f t="shared" si="172"/>
        <v>0</v>
      </c>
      <c r="M595" s="99">
        <v>0.49232247000000001</v>
      </c>
      <c r="N595" s="99"/>
      <c r="O595" s="99"/>
      <c r="P595" s="5">
        <v>1</v>
      </c>
      <c r="Q595" s="5">
        <f t="shared" si="165"/>
        <v>0</v>
      </c>
      <c r="R595" s="5">
        <f t="shared" si="166"/>
        <v>1</v>
      </c>
      <c r="S595" s="5"/>
      <c r="T595" s="5">
        <f t="shared" si="167"/>
        <v>0.60423544400000007</v>
      </c>
    </row>
    <row r="596" spans="1:20" x14ac:dyDescent="0.35">
      <c r="A596" s="5"/>
      <c r="B596" s="86">
        <f t="shared" si="168"/>
        <v>0</v>
      </c>
      <c r="C596" s="5">
        <v>4.1073020000000002E-2</v>
      </c>
      <c r="D596" s="86">
        <f t="shared" si="169"/>
        <v>1</v>
      </c>
      <c r="E596" s="5">
        <v>0.56285768000000003</v>
      </c>
      <c r="F596" s="86">
        <f t="shared" si="170"/>
        <v>0</v>
      </c>
      <c r="G596" s="86"/>
      <c r="H596" s="86"/>
      <c r="I596" s="5">
        <v>0.37981411999999998</v>
      </c>
      <c r="J596" s="86">
        <f t="shared" si="171"/>
        <v>0</v>
      </c>
      <c r="K596" s="5">
        <v>0.39890689000000001</v>
      </c>
      <c r="L596" s="86">
        <f t="shared" si="172"/>
        <v>0</v>
      </c>
      <c r="M596" s="99">
        <v>0.17393420000000001</v>
      </c>
      <c r="N596" s="99"/>
      <c r="O596" s="99"/>
      <c r="P596" s="5">
        <v>0</v>
      </c>
      <c r="Q596" s="5">
        <f t="shared" si="165"/>
        <v>0</v>
      </c>
      <c r="R596" s="5">
        <f t="shared" si="166"/>
        <v>0</v>
      </c>
      <c r="S596" s="5"/>
      <c r="T596" s="5">
        <f t="shared" si="167"/>
        <v>0.31131718200000003</v>
      </c>
    </row>
    <row r="597" spans="1:20" x14ac:dyDescent="0.35">
      <c r="A597" s="5"/>
      <c r="B597" s="86">
        <f t="shared" si="168"/>
        <v>0</v>
      </c>
      <c r="C597" s="5">
        <v>0.37620005000000001</v>
      </c>
      <c r="D597" s="86">
        <f t="shared" si="169"/>
        <v>0</v>
      </c>
      <c r="E597" s="5">
        <v>8.2394389999999998E-2</v>
      </c>
      <c r="F597" s="86">
        <f t="shared" si="170"/>
        <v>0</v>
      </c>
      <c r="G597" s="86"/>
      <c r="H597" s="86"/>
      <c r="I597" s="5">
        <v>0.26045898000000001</v>
      </c>
      <c r="J597" s="86">
        <f t="shared" si="171"/>
        <v>0</v>
      </c>
      <c r="K597" s="5">
        <v>0.24110249</v>
      </c>
      <c r="L597" s="86">
        <f t="shared" si="172"/>
        <v>0</v>
      </c>
      <c r="M597" s="99">
        <v>0.10449050999999999</v>
      </c>
      <c r="N597" s="99"/>
      <c r="O597" s="99"/>
      <c r="P597" s="5">
        <v>0</v>
      </c>
      <c r="Q597" s="5">
        <f t="shared" si="165"/>
        <v>0</v>
      </c>
      <c r="R597" s="5">
        <f t="shared" si="166"/>
        <v>0</v>
      </c>
      <c r="S597" s="5"/>
      <c r="T597" s="5">
        <f t="shared" si="167"/>
        <v>0.21292928400000002</v>
      </c>
    </row>
    <row r="598" spans="1:20" x14ac:dyDescent="0.35">
      <c r="A598" s="5"/>
      <c r="B598" s="86">
        <f t="shared" si="168"/>
        <v>0</v>
      </c>
      <c r="C598" s="5">
        <v>2.078586E-2</v>
      </c>
      <c r="D598" s="86">
        <f t="shared" si="169"/>
        <v>0</v>
      </c>
      <c r="E598" s="5">
        <v>1.6045819999999999E-2</v>
      </c>
      <c r="F598" s="86">
        <f t="shared" si="170"/>
        <v>0</v>
      </c>
      <c r="G598" s="86"/>
      <c r="H598" s="86"/>
      <c r="I598" s="5">
        <v>0.23657586</v>
      </c>
      <c r="J598" s="86">
        <f t="shared" si="171"/>
        <v>0</v>
      </c>
      <c r="K598" s="5">
        <v>6.0972819999999997E-2</v>
      </c>
      <c r="L598" s="86">
        <f t="shared" si="172"/>
        <v>0</v>
      </c>
      <c r="M598" s="99">
        <v>0.24563323000000001</v>
      </c>
      <c r="N598" s="99"/>
      <c r="O598" s="99"/>
      <c r="P598" s="5">
        <v>0</v>
      </c>
      <c r="Q598" s="5">
        <f t="shared" si="165"/>
        <v>0</v>
      </c>
      <c r="R598" s="5">
        <f t="shared" si="166"/>
        <v>0</v>
      </c>
      <c r="S598" s="5"/>
      <c r="T598" s="5">
        <f t="shared" si="167"/>
        <v>0.11600271799999999</v>
      </c>
    </row>
    <row r="599" spans="1:20" x14ac:dyDescent="0.35">
      <c r="A599" s="5"/>
      <c r="B599" s="86">
        <f t="shared" si="168"/>
        <v>1</v>
      </c>
      <c r="C599" s="5">
        <v>0.89241470000000001</v>
      </c>
      <c r="D599" s="86">
        <f t="shared" si="169"/>
        <v>1</v>
      </c>
      <c r="E599" s="5">
        <v>0.84773684999999999</v>
      </c>
      <c r="F599" s="86">
        <f t="shared" si="170"/>
        <v>0</v>
      </c>
      <c r="G599" s="86"/>
      <c r="H599" s="86"/>
      <c r="I599" s="5">
        <v>0.47455458</v>
      </c>
      <c r="J599" s="86">
        <f t="shared" si="171"/>
        <v>1</v>
      </c>
      <c r="K599" s="5">
        <v>0.67781791999999996</v>
      </c>
      <c r="L599" s="86">
        <f t="shared" si="172"/>
        <v>1</v>
      </c>
      <c r="M599" s="99">
        <v>0.69260909999999998</v>
      </c>
      <c r="N599" s="99"/>
      <c r="O599" s="99"/>
      <c r="P599" s="5">
        <v>0</v>
      </c>
      <c r="Q599" s="5">
        <f t="shared" si="165"/>
        <v>1</v>
      </c>
      <c r="R599" s="5">
        <f t="shared" si="166"/>
        <v>1</v>
      </c>
      <c r="S599" s="5"/>
      <c r="T599" s="5">
        <f t="shared" si="167"/>
        <v>0.71702663</v>
      </c>
    </row>
    <row r="600" spans="1:20" x14ac:dyDescent="0.35">
      <c r="A600" s="5"/>
      <c r="B600" s="86">
        <f t="shared" si="168"/>
        <v>1</v>
      </c>
      <c r="C600" s="5">
        <v>0.97712814999999997</v>
      </c>
      <c r="D600" s="86">
        <f t="shared" si="169"/>
        <v>1</v>
      </c>
      <c r="E600" s="5">
        <v>0.90387090000000003</v>
      </c>
      <c r="F600" s="86">
        <f t="shared" si="170"/>
        <v>0</v>
      </c>
      <c r="G600" s="86"/>
      <c r="H600" s="86"/>
      <c r="I600" s="5">
        <v>0.5</v>
      </c>
      <c r="J600" s="86">
        <f t="shared" si="171"/>
        <v>1</v>
      </c>
      <c r="K600" s="5">
        <v>0.66192121000000004</v>
      </c>
      <c r="L600" s="86">
        <f t="shared" si="172"/>
        <v>1</v>
      </c>
      <c r="M600" s="99">
        <v>0.88860636000000004</v>
      </c>
      <c r="N600" s="99"/>
      <c r="O600" s="99"/>
      <c r="P600" s="5">
        <v>1</v>
      </c>
      <c r="Q600" s="5">
        <f t="shared" si="165"/>
        <v>1</v>
      </c>
      <c r="R600" s="5">
        <f t="shared" si="166"/>
        <v>1</v>
      </c>
      <c r="S600" s="5"/>
      <c r="T600" s="5">
        <f t="shared" si="167"/>
        <v>0.78630532399999997</v>
      </c>
    </row>
    <row r="601" spans="1:20" x14ac:dyDescent="0.35">
      <c r="A601" s="5"/>
      <c r="B601" s="86">
        <f t="shared" si="168"/>
        <v>1</v>
      </c>
      <c r="C601" s="5">
        <v>0.97660977000000004</v>
      </c>
      <c r="D601" s="86">
        <f t="shared" si="169"/>
        <v>1</v>
      </c>
      <c r="E601" s="5">
        <v>0.97749481000000005</v>
      </c>
      <c r="F601" s="86">
        <f t="shared" si="170"/>
        <v>1</v>
      </c>
      <c r="G601" s="86"/>
      <c r="H601" s="86"/>
      <c r="I601" s="5">
        <v>0.79440390999999999</v>
      </c>
      <c r="J601" s="86">
        <f t="shared" si="171"/>
        <v>1</v>
      </c>
      <c r="K601" s="5">
        <v>0.80805872999999995</v>
      </c>
      <c r="L601" s="86">
        <f t="shared" si="172"/>
        <v>1</v>
      </c>
      <c r="M601" s="99">
        <v>0.90324819999999995</v>
      </c>
      <c r="N601" s="99"/>
      <c r="O601" s="99"/>
      <c r="P601" s="5">
        <v>1</v>
      </c>
      <c r="Q601" s="5">
        <f t="shared" si="165"/>
        <v>1</v>
      </c>
      <c r="R601" s="5">
        <f t="shared" si="166"/>
        <v>1</v>
      </c>
      <c r="S601" s="5"/>
      <c r="T601" s="5">
        <f t="shared" si="167"/>
        <v>0.89196308400000002</v>
      </c>
    </row>
    <row r="602" spans="1:20" x14ac:dyDescent="0.35">
      <c r="A602" s="5"/>
      <c r="B602" s="86">
        <f t="shared" si="168"/>
        <v>1</v>
      </c>
      <c r="C602" s="5">
        <v>0.71738243000000002</v>
      </c>
      <c r="D602" s="86">
        <f t="shared" si="169"/>
        <v>1</v>
      </c>
      <c r="E602" s="5">
        <v>0.76392066000000003</v>
      </c>
      <c r="F602" s="86">
        <f t="shared" si="170"/>
        <v>1</v>
      </c>
      <c r="G602" s="86"/>
      <c r="H602" s="86"/>
      <c r="I602" s="5">
        <v>0.79075700000000004</v>
      </c>
      <c r="J602" s="86">
        <f t="shared" si="171"/>
        <v>1</v>
      </c>
      <c r="K602" s="5">
        <v>0.52380923000000001</v>
      </c>
      <c r="L602" s="86">
        <f t="shared" si="172"/>
        <v>1</v>
      </c>
      <c r="M602" s="99">
        <v>0.72234129000000002</v>
      </c>
      <c r="N602" s="99"/>
      <c r="O602" s="99"/>
      <c r="P602" s="5">
        <v>1</v>
      </c>
      <c r="Q602" s="5">
        <f t="shared" si="165"/>
        <v>1</v>
      </c>
      <c r="R602" s="5">
        <f t="shared" si="166"/>
        <v>1</v>
      </c>
      <c r="S602" s="5"/>
      <c r="T602" s="5">
        <f t="shared" si="167"/>
        <v>0.70364212199999998</v>
      </c>
    </row>
    <row r="603" spans="1:20" x14ac:dyDescent="0.35">
      <c r="A603" s="5"/>
      <c r="B603" s="86">
        <f t="shared" si="168"/>
        <v>1</v>
      </c>
      <c r="C603" s="5">
        <v>0.97284970000000004</v>
      </c>
      <c r="D603" s="86">
        <f t="shared" si="169"/>
        <v>1</v>
      </c>
      <c r="E603" s="5">
        <v>0.89420882000000002</v>
      </c>
      <c r="F603" s="86">
        <f t="shared" si="170"/>
        <v>1</v>
      </c>
      <c r="G603" s="86"/>
      <c r="H603" s="86"/>
      <c r="I603" s="5">
        <v>0.70960226000000004</v>
      </c>
      <c r="J603" s="86">
        <f t="shared" si="171"/>
        <v>1</v>
      </c>
      <c r="K603" s="5">
        <v>0.67194180999999997</v>
      </c>
      <c r="L603" s="86">
        <f t="shared" si="172"/>
        <v>1</v>
      </c>
      <c r="M603" s="99">
        <v>0.63798540999999998</v>
      </c>
      <c r="N603" s="99"/>
      <c r="O603" s="99"/>
      <c r="P603" s="5">
        <v>1</v>
      </c>
      <c r="Q603" s="5">
        <f t="shared" si="165"/>
        <v>1</v>
      </c>
      <c r="R603" s="5">
        <f t="shared" si="166"/>
        <v>1</v>
      </c>
      <c r="S603" s="5"/>
      <c r="T603" s="5">
        <f t="shared" si="167"/>
        <v>0.77731759999999994</v>
      </c>
    </row>
    <row r="604" spans="1:20" x14ac:dyDescent="0.35">
      <c r="A604" s="5"/>
      <c r="B604" s="86">
        <f t="shared" si="168"/>
        <v>1</v>
      </c>
      <c r="C604" s="5">
        <v>0.97265243999999995</v>
      </c>
      <c r="D604" s="86">
        <f t="shared" si="169"/>
        <v>1</v>
      </c>
      <c r="E604" s="5">
        <v>0.68058163999999999</v>
      </c>
      <c r="F604" s="86">
        <f t="shared" si="170"/>
        <v>1</v>
      </c>
      <c r="G604" s="86"/>
      <c r="H604" s="86"/>
      <c r="I604" s="5">
        <v>0.77296352000000002</v>
      </c>
      <c r="J604" s="86">
        <f t="shared" si="171"/>
        <v>1</v>
      </c>
      <c r="K604" s="5">
        <v>0.59708689000000004</v>
      </c>
      <c r="L604" s="86">
        <f t="shared" si="172"/>
        <v>1</v>
      </c>
      <c r="M604" s="99">
        <v>0.77038868999999999</v>
      </c>
      <c r="N604" s="99"/>
      <c r="O604" s="99"/>
      <c r="P604" s="5">
        <v>1</v>
      </c>
      <c r="Q604" s="5">
        <f t="shared" si="165"/>
        <v>1</v>
      </c>
      <c r="R604" s="5">
        <f t="shared" si="166"/>
        <v>1</v>
      </c>
      <c r="S604" s="5"/>
      <c r="T604" s="5">
        <f t="shared" si="167"/>
        <v>0.75873463600000002</v>
      </c>
    </row>
    <row r="605" spans="1:20" x14ac:dyDescent="0.35">
      <c r="A605" s="5"/>
      <c r="B605" s="86">
        <f t="shared" si="168"/>
        <v>1</v>
      </c>
      <c r="C605" s="5">
        <v>0.97947114999999996</v>
      </c>
      <c r="D605" s="86">
        <f t="shared" si="169"/>
        <v>1</v>
      </c>
      <c r="E605" s="5">
        <v>0.99855026000000002</v>
      </c>
      <c r="F605" s="86">
        <f t="shared" si="170"/>
        <v>1</v>
      </c>
      <c r="G605" s="86"/>
      <c r="H605" s="86"/>
      <c r="I605" s="5">
        <v>0.82525183999999996</v>
      </c>
      <c r="J605" s="86">
        <f t="shared" si="171"/>
        <v>1</v>
      </c>
      <c r="K605" s="5">
        <v>0.81406964999999998</v>
      </c>
      <c r="L605" s="86">
        <f t="shared" si="172"/>
        <v>1</v>
      </c>
      <c r="M605" s="99">
        <v>0.89627281000000003</v>
      </c>
      <c r="N605" s="99"/>
      <c r="O605" s="99"/>
      <c r="P605" s="5">
        <v>0</v>
      </c>
      <c r="Q605" s="5">
        <f t="shared" si="165"/>
        <v>1</v>
      </c>
      <c r="R605" s="5">
        <f t="shared" si="166"/>
        <v>1</v>
      </c>
      <c r="S605" s="5"/>
      <c r="T605" s="5">
        <f t="shared" si="167"/>
        <v>0.90272314199999992</v>
      </c>
    </row>
    <row r="606" spans="1:20" x14ac:dyDescent="0.35">
      <c r="A606" s="5"/>
      <c r="B606" s="86">
        <f t="shared" si="168"/>
        <v>1</v>
      </c>
      <c r="C606" s="5">
        <v>0.97723070000000001</v>
      </c>
      <c r="D606" s="86">
        <f t="shared" si="169"/>
        <v>1</v>
      </c>
      <c r="E606" s="5">
        <v>0.88439115999999995</v>
      </c>
      <c r="F606" s="86">
        <f t="shared" si="170"/>
        <v>1</v>
      </c>
      <c r="G606" s="86"/>
      <c r="H606" s="86"/>
      <c r="I606" s="5">
        <v>0.95486051999999999</v>
      </c>
      <c r="J606" s="86">
        <f t="shared" si="171"/>
        <v>1</v>
      </c>
      <c r="K606" s="5">
        <v>0.72955901000000001</v>
      </c>
      <c r="L606" s="86">
        <f t="shared" si="172"/>
        <v>1</v>
      </c>
      <c r="M606" s="99">
        <v>0.83505841999999997</v>
      </c>
      <c r="N606" s="99"/>
      <c r="O606" s="99"/>
      <c r="P606" s="5">
        <v>1</v>
      </c>
      <c r="Q606" s="5">
        <f t="shared" si="165"/>
        <v>1</v>
      </c>
      <c r="R606" s="5">
        <f t="shared" si="166"/>
        <v>1</v>
      </c>
      <c r="S606" s="5"/>
      <c r="T606" s="5">
        <f t="shared" si="167"/>
        <v>0.87621996200000007</v>
      </c>
    </row>
    <row r="607" spans="1:20" x14ac:dyDescent="0.35">
      <c r="A607" s="5"/>
      <c r="B607" s="86">
        <f t="shared" si="168"/>
        <v>1</v>
      </c>
      <c r="C607" s="5">
        <v>0.97710059999999999</v>
      </c>
      <c r="D607" s="86">
        <f t="shared" si="169"/>
        <v>1</v>
      </c>
      <c r="E607" s="5">
        <v>0.91205066000000001</v>
      </c>
      <c r="F607" s="86">
        <f t="shared" si="170"/>
        <v>1</v>
      </c>
      <c r="G607" s="86"/>
      <c r="H607" s="86"/>
      <c r="I607" s="5">
        <v>0.94840679000000006</v>
      </c>
      <c r="J607" s="86">
        <f t="shared" si="171"/>
        <v>1</v>
      </c>
      <c r="K607" s="5">
        <v>0.71288801999999996</v>
      </c>
      <c r="L607" s="86">
        <f t="shared" si="172"/>
        <v>1</v>
      </c>
      <c r="M607" s="99">
        <v>0.83505841999999997</v>
      </c>
      <c r="N607" s="99"/>
      <c r="O607" s="99"/>
      <c r="P607" s="5">
        <v>1</v>
      </c>
      <c r="Q607" s="5">
        <f t="shared" si="165"/>
        <v>1</v>
      </c>
      <c r="R607" s="5">
        <f t="shared" si="166"/>
        <v>1</v>
      </c>
      <c r="S607" s="5"/>
      <c r="T607" s="5">
        <f t="shared" si="167"/>
        <v>0.87710089799999991</v>
      </c>
    </row>
    <row r="608" spans="1:20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5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5" x14ac:dyDescent="0.35">
      <c r="A610" s="5" t="s">
        <v>138</v>
      </c>
      <c r="B610" s="86">
        <f t="shared" ref="B610:B626" si="173">IF(C610&gt;0.5,1,0)</f>
        <v>0</v>
      </c>
      <c r="C610" s="5">
        <v>3.064126E-2</v>
      </c>
      <c r="D610" s="86">
        <f>IF(E610&gt;0.5,1,0)</f>
        <v>0</v>
      </c>
      <c r="E610" s="5">
        <v>1.324406E-2</v>
      </c>
      <c r="F610" s="86">
        <f>IF(I610&gt;0.5,1,0)</f>
        <v>0</v>
      </c>
      <c r="G610" s="86"/>
      <c r="H610" s="86"/>
      <c r="I610" s="5">
        <v>3.0641850000000002E-2</v>
      </c>
      <c r="J610" s="86">
        <f>IF(K610&gt;0.5,1,0)</f>
        <v>0</v>
      </c>
      <c r="K610" s="5">
        <v>0.10360467</v>
      </c>
      <c r="L610" s="86">
        <f>IF(M610&gt;0.5,1,0)</f>
        <v>0</v>
      </c>
      <c r="M610" s="99">
        <v>2.8947069999999998E-2</v>
      </c>
      <c r="N610" s="99"/>
      <c r="O610" s="99"/>
      <c r="P610" s="5">
        <v>0</v>
      </c>
      <c r="Q610" s="5">
        <f t="shared" ref="Q610:Q626" si="174">_xlfn.MODE.SNGL(B610,D610,F610,J610,L610)</f>
        <v>0</v>
      </c>
      <c r="R610" s="5">
        <f t="shared" ref="R610:R626" si="175">IF((C610+E610+I610+K610+M610)/5&gt;0.5,1,0)</f>
        <v>0</v>
      </c>
      <c r="S610" s="5"/>
      <c r="T610" s="5">
        <f t="shared" ref="T610:T626" si="176">(C610+E610+I610+K610+M610)/5</f>
        <v>4.1415781999999998E-2</v>
      </c>
      <c r="Y610" s="101" t="s">
        <v>139</v>
      </c>
    </row>
    <row r="611" spans="1:25" x14ac:dyDescent="0.35">
      <c r="A611" s="5"/>
      <c r="B611" s="86">
        <f t="shared" si="173"/>
        <v>0</v>
      </c>
      <c r="C611" s="5">
        <v>2.657114E-2</v>
      </c>
      <c r="D611" s="86">
        <f>IF(E611&gt;0.5,1,0)</f>
        <v>0</v>
      </c>
      <c r="E611" s="5">
        <v>4.5876500000000004E-3</v>
      </c>
      <c r="F611" s="86">
        <f>IF(I611&gt;0.5,1,0)</f>
        <v>0</v>
      </c>
      <c r="G611" s="86"/>
      <c r="H611" s="86"/>
      <c r="I611" s="5">
        <v>5.2148849999999997E-2</v>
      </c>
      <c r="J611" s="86">
        <f>IF(K611&gt;0.5,1,0)</f>
        <v>0</v>
      </c>
      <c r="K611" s="5">
        <v>0.24227610999999999</v>
      </c>
      <c r="L611" s="86">
        <f>IF(M611&gt;0.5,1,0)</f>
        <v>0</v>
      </c>
      <c r="M611" s="99">
        <v>8.7771050000000003E-2</v>
      </c>
      <c r="N611" s="99"/>
      <c r="O611" s="99"/>
      <c r="P611" s="5">
        <v>0</v>
      </c>
      <c r="Q611" s="5">
        <f t="shared" si="174"/>
        <v>0</v>
      </c>
      <c r="R611" s="5">
        <f t="shared" si="175"/>
        <v>0</v>
      </c>
      <c r="S611" s="5"/>
      <c r="T611" s="5">
        <f t="shared" si="176"/>
        <v>8.2670959999999988E-2</v>
      </c>
    </row>
    <row r="612" spans="1:25" x14ac:dyDescent="0.35">
      <c r="A612" s="5"/>
      <c r="B612" s="86">
        <f t="shared" si="173"/>
        <v>1</v>
      </c>
      <c r="C612" s="5">
        <v>0.61285095999999994</v>
      </c>
      <c r="D612" s="86">
        <f>IF(E612&gt;0.5,1,0)</f>
        <v>1</v>
      </c>
      <c r="E612" s="5">
        <v>0.89794465999999995</v>
      </c>
      <c r="F612" s="86">
        <f>IF(I612&gt;0.5,1,0)</f>
        <v>0</v>
      </c>
      <c r="G612" s="86"/>
      <c r="H612" s="86"/>
      <c r="I612" s="5">
        <v>0.42228654999999998</v>
      </c>
      <c r="J612" s="86">
        <f>IF(K612&gt;0.5,1,0)</f>
        <v>0</v>
      </c>
      <c r="K612" s="5">
        <v>0.47922572000000002</v>
      </c>
      <c r="L612" s="86">
        <f>IF(M612&gt;0.5,1,0)</f>
        <v>0</v>
      </c>
      <c r="M612" s="99">
        <v>0.45253460000000001</v>
      </c>
      <c r="N612" s="99"/>
      <c r="O612" s="99"/>
      <c r="P612" s="5">
        <v>0</v>
      </c>
      <c r="Q612" s="5">
        <f t="shared" si="174"/>
        <v>0</v>
      </c>
      <c r="R612" s="5">
        <f t="shared" si="175"/>
        <v>1</v>
      </c>
      <c r="S612" s="5"/>
      <c r="T612" s="5">
        <f t="shared" si="176"/>
        <v>0.57296849799999994</v>
      </c>
    </row>
    <row r="613" spans="1:25" x14ac:dyDescent="0.35">
      <c r="A613" s="5"/>
      <c r="B613" s="86">
        <f t="shared" si="173"/>
        <v>0</v>
      </c>
      <c r="C613" s="5">
        <v>0.16299668</v>
      </c>
      <c r="D613" s="86">
        <f t="shared" ref="D613:D626" si="177">IF(E613&gt;0.5,1,0)</f>
        <v>0</v>
      </c>
      <c r="E613" s="5">
        <v>9.1665529999999995E-2</v>
      </c>
      <c r="F613" s="86">
        <f t="shared" ref="F613:F626" si="178">IF(I613&gt;0.5,1,0)</f>
        <v>0</v>
      </c>
      <c r="G613" s="86"/>
      <c r="H613" s="86"/>
      <c r="I613" s="5">
        <v>0.1753654</v>
      </c>
      <c r="J613" s="86">
        <f t="shared" ref="J613:J626" si="179">IF(K613&gt;0.5,1,0)</f>
        <v>0</v>
      </c>
      <c r="K613" s="5">
        <v>0.22425089000000001</v>
      </c>
      <c r="L613" s="86">
        <f t="shared" ref="L613:L626" si="180">IF(M613&gt;0.5,1,0)</f>
        <v>0</v>
      </c>
      <c r="M613" s="99">
        <v>7.5034000000000003E-2</v>
      </c>
      <c r="N613" s="99"/>
      <c r="O613" s="99"/>
      <c r="P613" s="5">
        <v>0</v>
      </c>
      <c r="Q613" s="5">
        <f t="shared" si="174"/>
        <v>0</v>
      </c>
      <c r="R613" s="5">
        <f t="shared" si="175"/>
        <v>0</v>
      </c>
      <c r="S613" s="5"/>
      <c r="T613" s="5">
        <f t="shared" si="176"/>
        <v>0.14586250000000001</v>
      </c>
    </row>
    <row r="614" spans="1:25" x14ac:dyDescent="0.35">
      <c r="A614" s="5"/>
      <c r="B614" s="86">
        <f t="shared" si="173"/>
        <v>1</v>
      </c>
      <c r="C614" s="5">
        <v>0.94647610000000004</v>
      </c>
      <c r="D614" s="86">
        <f t="shared" si="177"/>
        <v>1</v>
      </c>
      <c r="E614" s="5">
        <v>0.85074475000000005</v>
      </c>
      <c r="F614" s="86">
        <f t="shared" si="178"/>
        <v>1</v>
      </c>
      <c r="G614" s="86"/>
      <c r="H614" s="86"/>
      <c r="I614" s="5">
        <v>0.90381</v>
      </c>
      <c r="J614" s="86">
        <f t="shared" si="179"/>
        <v>1</v>
      </c>
      <c r="K614" s="5">
        <v>0.59096598</v>
      </c>
      <c r="L614" s="86">
        <f t="shared" si="180"/>
        <v>1</v>
      </c>
      <c r="M614" s="99">
        <v>0.91413820000000001</v>
      </c>
      <c r="N614" s="99"/>
      <c r="O614" s="99"/>
      <c r="P614" s="5">
        <v>1</v>
      </c>
      <c r="Q614" s="5">
        <f t="shared" si="174"/>
        <v>1</v>
      </c>
      <c r="R614" s="5">
        <f t="shared" si="175"/>
        <v>1</v>
      </c>
      <c r="S614" s="5"/>
      <c r="T614" s="5">
        <f t="shared" si="176"/>
        <v>0.84122700600000011</v>
      </c>
    </row>
    <row r="615" spans="1:25" x14ac:dyDescent="0.35">
      <c r="A615" s="5"/>
      <c r="B615" s="86">
        <f t="shared" si="173"/>
        <v>0</v>
      </c>
      <c r="C615" s="5">
        <v>3.3333450000000001E-2</v>
      </c>
      <c r="D615" s="86">
        <f t="shared" si="177"/>
        <v>0</v>
      </c>
      <c r="E615" s="5">
        <v>1.308527E-2</v>
      </c>
      <c r="F615" s="86">
        <f t="shared" si="178"/>
        <v>0</v>
      </c>
      <c r="G615" s="86"/>
      <c r="H615" s="86"/>
      <c r="I615" s="5">
        <v>1.9407859999999999E-2</v>
      </c>
      <c r="J615" s="86">
        <f t="shared" si="179"/>
        <v>0</v>
      </c>
      <c r="K615" s="5">
        <v>0.11327133</v>
      </c>
      <c r="L615" s="86">
        <f t="shared" si="180"/>
        <v>0</v>
      </c>
      <c r="M615" s="99">
        <v>1.8721160000000001E-2</v>
      </c>
      <c r="N615" s="99"/>
      <c r="O615" s="99"/>
      <c r="P615" s="5">
        <v>0</v>
      </c>
      <c r="Q615" s="5">
        <f t="shared" si="174"/>
        <v>0</v>
      </c>
      <c r="R615" s="5">
        <f t="shared" si="175"/>
        <v>0</v>
      </c>
      <c r="S615" s="5"/>
      <c r="T615" s="5">
        <f t="shared" si="176"/>
        <v>3.9563813999999996E-2</v>
      </c>
    </row>
    <row r="616" spans="1:25" x14ac:dyDescent="0.35">
      <c r="A616" s="5"/>
      <c r="B616" s="86">
        <f t="shared" si="173"/>
        <v>0</v>
      </c>
      <c r="C616" s="5">
        <v>7.4222860000000002E-2</v>
      </c>
      <c r="D616" s="86">
        <f t="shared" si="177"/>
        <v>0</v>
      </c>
      <c r="E616" s="5">
        <v>0.12325746999999999</v>
      </c>
      <c r="F616" s="86">
        <f t="shared" si="178"/>
        <v>0</v>
      </c>
      <c r="G616" s="86"/>
      <c r="H616" s="86"/>
      <c r="I616" s="5">
        <v>0.14848309000000001</v>
      </c>
      <c r="J616" s="86">
        <f t="shared" si="179"/>
        <v>0</v>
      </c>
      <c r="K616" s="5">
        <v>0.20988768999999999</v>
      </c>
      <c r="L616" s="86">
        <f t="shared" si="180"/>
        <v>0</v>
      </c>
      <c r="M616" s="99">
        <v>3.0180329999999998E-2</v>
      </c>
      <c r="N616" s="99"/>
      <c r="O616" s="99"/>
      <c r="P616" s="5">
        <v>0</v>
      </c>
      <c r="Q616" s="5">
        <f t="shared" si="174"/>
        <v>0</v>
      </c>
      <c r="R616" s="5">
        <f t="shared" si="175"/>
        <v>0</v>
      </c>
      <c r="S616" s="5"/>
      <c r="T616" s="5">
        <f t="shared" si="176"/>
        <v>0.11720628799999999</v>
      </c>
    </row>
    <row r="617" spans="1:25" x14ac:dyDescent="0.35">
      <c r="A617" s="5"/>
      <c r="B617" s="86">
        <f t="shared" si="173"/>
        <v>0</v>
      </c>
      <c r="C617" s="5">
        <v>0.20205902000000001</v>
      </c>
      <c r="D617" s="86">
        <f t="shared" si="177"/>
        <v>0</v>
      </c>
      <c r="E617" s="5">
        <v>0.35132216999999999</v>
      </c>
      <c r="F617" s="86">
        <f t="shared" si="178"/>
        <v>0</v>
      </c>
      <c r="G617" s="86"/>
      <c r="H617" s="86"/>
      <c r="I617" s="5">
        <v>0.15837898</v>
      </c>
      <c r="J617" s="86">
        <f t="shared" si="179"/>
        <v>0</v>
      </c>
      <c r="K617" s="5">
        <v>0.23576565999999999</v>
      </c>
      <c r="L617" s="86">
        <f t="shared" si="180"/>
        <v>0</v>
      </c>
      <c r="M617" s="99">
        <v>4.1041620000000001E-2</v>
      </c>
      <c r="N617" s="99"/>
      <c r="O617" s="99"/>
      <c r="P617" s="5">
        <v>0</v>
      </c>
      <c r="Q617" s="5">
        <f t="shared" si="174"/>
        <v>0</v>
      </c>
      <c r="R617" s="5">
        <f t="shared" si="175"/>
        <v>0</v>
      </c>
      <c r="S617" s="5"/>
      <c r="T617" s="5">
        <f t="shared" si="176"/>
        <v>0.19771348999999999</v>
      </c>
    </row>
    <row r="618" spans="1:25" x14ac:dyDescent="0.35">
      <c r="A618" s="5"/>
      <c r="B618" s="86">
        <f t="shared" si="173"/>
        <v>1</v>
      </c>
      <c r="C618" s="5">
        <v>0.93908689999999995</v>
      </c>
      <c r="D618" s="86">
        <f t="shared" si="177"/>
        <v>1</v>
      </c>
      <c r="E618" s="5">
        <v>0.97753102000000003</v>
      </c>
      <c r="F618" s="86">
        <f t="shared" si="178"/>
        <v>1</v>
      </c>
      <c r="G618" s="86"/>
      <c r="H618" s="86"/>
      <c r="I618" s="5">
        <v>0.97111630000000004</v>
      </c>
      <c r="J618" s="86">
        <f t="shared" si="179"/>
        <v>1</v>
      </c>
      <c r="K618" s="5">
        <v>0.91209644000000001</v>
      </c>
      <c r="L618" s="86">
        <f t="shared" si="180"/>
        <v>1</v>
      </c>
      <c r="M618" s="99">
        <v>0.98690681999999996</v>
      </c>
      <c r="N618" s="99"/>
      <c r="O618" s="99"/>
      <c r="P618" s="5">
        <v>1</v>
      </c>
      <c r="Q618" s="5">
        <f t="shared" si="174"/>
        <v>1</v>
      </c>
      <c r="R618" s="5">
        <f t="shared" si="175"/>
        <v>1</v>
      </c>
      <c r="S618" s="5"/>
      <c r="T618" s="5">
        <f t="shared" si="176"/>
        <v>0.95734749600000002</v>
      </c>
    </row>
    <row r="619" spans="1:25" x14ac:dyDescent="0.35">
      <c r="A619" s="5"/>
      <c r="B619" s="86">
        <f t="shared" si="173"/>
        <v>1</v>
      </c>
      <c r="C619" s="5">
        <v>0.67136099999999999</v>
      </c>
      <c r="D619" s="86">
        <f t="shared" si="177"/>
        <v>1</v>
      </c>
      <c r="E619" s="5">
        <v>0.93913493999999997</v>
      </c>
      <c r="F619" s="86">
        <f t="shared" si="178"/>
        <v>1</v>
      </c>
      <c r="G619" s="86"/>
      <c r="H619" s="86"/>
      <c r="I619" s="5">
        <v>0.83727976999999998</v>
      </c>
      <c r="J619" s="86">
        <f t="shared" si="179"/>
        <v>1</v>
      </c>
      <c r="K619" s="5">
        <v>0.78854299000000005</v>
      </c>
      <c r="L619" s="86">
        <f t="shared" si="180"/>
        <v>1</v>
      </c>
      <c r="M619" s="99">
        <v>0.94968098000000001</v>
      </c>
      <c r="N619" s="99"/>
      <c r="O619" s="99"/>
      <c r="P619" s="5">
        <v>1</v>
      </c>
      <c r="Q619" s="5">
        <f t="shared" si="174"/>
        <v>1</v>
      </c>
      <c r="R619" s="5">
        <f t="shared" si="175"/>
        <v>1</v>
      </c>
      <c r="S619" s="5"/>
      <c r="T619" s="5">
        <f t="shared" si="176"/>
        <v>0.83719993599999998</v>
      </c>
    </row>
    <row r="620" spans="1:25" x14ac:dyDescent="0.35">
      <c r="A620" s="5"/>
      <c r="B620" s="86">
        <f t="shared" si="173"/>
        <v>0</v>
      </c>
      <c r="C620" s="5">
        <v>3.6918840000000001E-2</v>
      </c>
      <c r="D620" s="86">
        <f t="shared" si="177"/>
        <v>0</v>
      </c>
      <c r="E620" s="5">
        <v>8.9418549999999999E-2</v>
      </c>
      <c r="F620" s="86">
        <f t="shared" si="178"/>
        <v>0</v>
      </c>
      <c r="G620" s="86"/>
      <c r="H620" s="86"/>
      <c r="I620" s="5">
        <v>5.0439980000000002E-2</v>
      </c>
      <c r="J620" s="86">
        <f t="shared" si="179"/>
        <v>0</v>
      </c>
      <c r="K620" s="5">
        <v>6.8601499999999996E-2</v>
      </c>
      <c r="L620" s="86">
        <f t="shared" si="180"/>
        <v>0</v>
      </c>
      <c r="M620" s="99">
        <v>0.13189980000000001</v>
      </c>
      <c r="N620" s="99"/>
      <c r="O620" s="99"/>
      <c r="P620" s="5">
        <v>0</v>
      </c>
      <c r="Q620" s="5">
        <f t="shared" si="174"/>
        <v>0</v>
      </c>
      <c r="R620" s="5">
        <f t="shared" si="175"/>
        <v>0</v>
      </c>
      <c r="S620" s="5"/>
      <c r="T620" s="5">
        <f t="shared" si="176"/>
        <v>7.5455733999999997E-2</v>
      </c>
    </row>
    <row r="621" spans="1:25" x14ac:dyDescent="0.35">
      <c r="A621" s="5"/>
      <c r="B621" s="86">
        <f t="shared" si="173"/>
        <v>1</v>
      </c>
      <c r="C621" s="5">
        <v>0.96516619999999997</v>
      </c>
      <c r="D621" s="86">
        <f t="shared" si="177"/>
        <v>1</v>
      </c>
      <c r="E621" s="5">
        <v>0.93777737999999999</v>
      </c>
      <c r="F621" s="86">
        <f t="shared" si="178"/>
        <v>1</v>
      </c>
      <c r="G621" s="86"/>
      <c r="H621" s="86"/>
      <c r="I621" s="5">
        <v>0.66484211000000004</v>
      </c>
      <c r="J621" s="86">
        <f t="shared" si="179"/>
        <v>1</v>
      </c>
      <c r="K621" s="5">
        <v>0.74888140999999997</v>
      </c>
      <c r="L621" s="86">
        <f t="shared" si="180"/>
        <v>1</v>
      </c>
      <c r="M621" s="99">
        <v>0.85830746999999996</v>
      </c>
      <c r="N621" s="99"/>
      <c r="O621" s="99"/>
      <c r="P621" s="5">
        <v>1</v>
      </c>
      <c r="Q621" s="5">
        <f t="shared" si="174"/>
        <v>1</v>
      </c>
      <c r="R621" s="5">
        <f t="shared" si="175"/>
        <v>1</v>
      </c>
      <c r="S621" s="5"/>
      <c r="T621" s="5">
        <f t="shared" si="176"/>
        <v>0.83499491399999992</v>
      </c>
    </row>
    <row r="622" spans="1:25" x14ac:dyDescent="0.35">
      <c r="A622" s="5"/>
      <c r="B622" s="86">
        <f t="shared" si="173"/>
        <v>1</v>
      </c>
      <c r="C622" s="5">
        <v>0.91792910000000005</v>
      </c>
      <c r="D622" s="86">
        <f t="shared" si="177"/>
        <v>0</v>
      </c>
      <c r="E622" s="5">
        <v>0.11554647</v>
      </c>
      <c r="F622" s="86">
        <f t="shared" si="178"/>
        <v>0</v>
      </c>
      <c r="G622" s="86"/>
      <c r="H622" s="86"/>
      <c r="I622" s="5">
        <v>0.21129753000000001</v>
      </c>
      <c r="J622" s="86">
        <f t="shared" si="179"/>
        <v>0</v>
      </c>
      <c r="K622" s="5">
        <v>0.22727638</v>
      </c>
      <c r="L622" s="86">
        <f t="shared" si="180"/>
        <v>0</v>
      </c>
      <c r="M622" s="99">
        <v>5.5863070000000001E-2</v>
      </c>
      <c r="N622" s="99"/>
      <c r="O622" s="99"/>
      <c r="P622" s="5">
        <v>0</v>
      </c>
      <c r="Q622" s="5">
        <f t="shared" si="174"/>
        <v>0</v>
      </c>
      <c r="R622" s="5">
        <f t="shared" si="175"/>
        <v>0</v>
      </c>
      <c r="S622" s="5"/>
      <c r="T622" s="5">
        <f t="shared" si="176"/>
        <v>0.30558250999999997</v>
      </c>
    </row>
    <row r="623" spans="1:25" x14ac:dyDescent="0.35">
      <c r="A623" s="5"/>
      <c r="B623" s="86">
        <f t="shared" si="173"/>
        <v>1</v>
      </c>
      <c r="C623" s="5">
        <v>0.70262617000000005</v>
      </c>
      <c r="D623" s="86">
        <f t="shared" si="177"/>
        <v>0</v>
      </c>
      <c r="E623" s="5">
        <v>0.11711849000000001</v>
      </c>
      <c r="F623" s="86">
        <f t="shared" si="178"/>
        <v>0</v>
      </c>
      <c r="G623" s="86"/>
      <c r="H623" s="86"/>
      <c r="I623" s="5">
        <v>0.28757792999999998</v>
      </c>
      <c r="J623" s="86">
        <f t="shared" si="179"/>
        <v>1</v>
      </c>
      <c r="K623" s="5">
        <v>0.67196469999999997</v>
      </c>
      <c r="L623" s="86">
        <f t="shared" si="180"/>
        <v>0</v>
      </c>
      <c r="M623" s="99">
        <v>0.31589752999999998</v>
      </c>
      <c r="N623" s="99"/>
      <c r="O623" s="99"/>
      <c r="P623" s="5">
        <v>0</v>
      </c>
      <c r="Q623" s="5">
        <f t="shared" si="174"/>
        <v>0</v>
      </c>
      <c r="R623" s="5">
        <f t="shared" si="175"/>
        <v>0</v>
      </c>
      <c r="S623" s="5"/>
      <c r="T623" s="5">
        <f t="shared" si="176"/>
        <v>0.41903696400000001</v>
      </c>
    </row>
    <row r="624" spans="1:25" x14ac:dyDescent="0.35">
      <c r="A624" s="5"/>
      <c r="B624" s="86">
        <f t="shared" si="173"/>
        <v>0</v>
      </c>
      <c r="C624" s="5">
        <v>3.6996569999999999E-2</v>
      </c>
      <c r="D624" s="86">
        <f t="shared" si="177"/>
        <v>0</v>
      </c>
      <c r="E624" s="5">
        <v>8.1197600000000002E-3</v>
      </c>
      <c r="F624" s="86">
        <f t="shared" si="178"/>
        <v>0</v>
      </c>
      <c r="G624" s="86"/>
      <c r="H624" s="86"/>
      <c r="I624" s="5">
        <v>0.12967871</v>
      </c>
      <c r="J624" s="86">
        <f t="shared" si="179"/>
        <v>0</v>
      </c>
      <c r="K624" s="5">
        <v>0.31678443000000001</v>
      </c>
      <c r="L624" s="86">
        <f t="shared" si="180"/>
        <v>0</v>
      </c>
      <c r="M624" s="99">
        <v>3.4123889999999997E-2</v>
      </c>
      <c r="N624" s="99"/>
      <c r="O624" s="99"/>
      <c r="P624" s="5">
        <v>1</v>
      </c>
      <c r="Q624" s="5">
        <f t="shared" si="174"/>
        <v>0</v>
      </c>
      <c r="R624" s="5">
        <f t="shared" si="175"/>
        <v>0</v>
      </c>
      <c r="S624" s="5"/>
      <c r="T624" s="5">
        <f t="shared" si="176"/>
        <v>0.10514067200000002</v>
      </c>
    </row>
    <row r="625" spans="1:25" x14ac:dyDescent="0.35">
      <c r="A625" s="5"/>
      <c r="B625" s="86">
        <f t="shared" si="173"/>
        <v>0</v>
      </c>
      <c r="C625" s="5">
        <v>2.9112180000000001E-2</v>
      </c>
      <c r="D625" s="86">
        <f t="shared" si="177"/>
        <v>0</v>
      </c>
      <c r="E625" s="5">
        <v>3.7568280000000003E-2</v>
      </c>
      <c r="F625" s="86">
        <f t="shared" si="178"/>
        <v>0</v>
      </c>
      <c r="G625" s="86"/>
      <c r="H625" s="86"/>
      <c r="I625" s="5">
        <v>0.31887481000000001</v>
      </c>
      <c r="J625" s="86">
        <f t="shared" si="179"/>
        <v>0</v>
      </c>
      <c r="K625" s="5">
        <v>7.8285489999999999E-2</v>
      </c>
      <c r="L625" s="86">
        <f t="shared" si="180"/>
        <v>0</v>
      </c>
      <c r="M625" s="99">
        <v>2.4767319999999999E-2</v>
      </c>
      <c r="N625" s="99"/>
      <c r="O625" s="99"/>
      <c r="P625" s="5">
        <v>0</v>
      </c>
      <c r="Q625" s="5">
        <f t="shared" si="174"/>
        <v>0</v>
      </c>
      <c r="R625" s="5">
        <f t="shared" si="175"/>
        <v>0</v>
      </c>
      <c r="S625" s="5"/>
      <c r="T625" s="5">
        <f t="shared" si="176"/>
        <v>9.7721615999999997E-2</v>
      </c>
    </row>
    <row r="626" spans="1:25" x14ac:dyDescent="0.35">
      <c r="A626" s="5"/>
      <c r="B626" s="86">
        <f t="shared" si="173"/>
        <v>0</v>
      </c>
      <c r="C626" s="5">
        <v>0.31359023000000003</v>
      </c>
      <c r="D626" s="86">
        <f t="shared" si="177"/>
        <v>1</v>
      </c>
      <c r="E626" s="5">
        <v>0.84068337999999998</v>
      </c>
      <c r="F626" s="86">
        <f t="shared" si="178"/>
        <v>1</v>
      </c>
      <c r="G626" s="86"/>
      <c r="H626" s="86"/>
      <c r="I626" s="5">
        <v>0.74462379999999995</v>
      </c>
      <c r="J626" s="86">
        <f t="shared" si="179"/>
        <v>1</v>
      </c>
      <c r="K626" s="5">
        <v>0.63420403999999997</v>
      </c>
      <c r="L626" s="86">
        <f t="shared" si="180"/>
        <v>1</v>
      </c>
      <c r="M626" s="99">
        <v>0.66264455</v>
      </c>
      <c r="N626" s="99"/>
      <c r="O626" s="99"/>
      <c r="P626" s="5">
        <v>0</v>
      </c>
      <c r="Q626" s="5">
        <f t="shared" si="174"/>
        <v>1</v>
      </c>
      <c r="R626" s="5">
        <f t="shared" si="175"/>
        <v>1</v>
      </c>
      <c r="S626" s="5"/>
      <c r="T626" s="5">
        <f t="shared" si="176"/>
        <v>0.63914920000000008</v>
      </c>
    </row>
    <row r="627" spans="1:25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5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5" x14ac:dyDescent="0.35">
      <c r="A629" s="5" t="s">
        <v>140</v>
      </c>
      <c r="B629" s="86">
        <f>IF(C629&gt;0.5,1,0)</f>
        <v>1</v>
      </c>
      <c r="C629" s="5">
        <v>0.84850210000000004</v>
      </c>
      <c r="D629" s="86">
        <f>IF(E629&gt;0.5,1,0)</f>
        <v>1</v>
      </c>
      <c r="E629" s="5">
        <v>0.78556764999999995</v>
      </c>
      <c r="F629" s="86">
        <f>IF(I629&gt;0.5,1,0)</f>
        <v>1</v>
      </c>
      <c r="G629" s="86"/>
      <c r="H629" s="86"/>
      <c r="I629" s="5">
        <v>0.91700848999999995</v>
      </c>
      <c r="J629" s="86">
        <f>IF(K629&gt;0.5,1,0)</f>
        <v>1</v>
      </c>
      <c r="K629" s="5">
        <v>0.87034747999999995</v>
      </c>
      <c r="L629" s="86">
        <f>IF(M629&gt;0.5,1,0)</f>
        <v>1</v>
      </c>
      <c r="M629" s="99">
        <v>0.99790473999999996</v>
      </c>
      <c r="N629" s="99"/>
      <c r="O629" s="99"/>
      <c r="P629" s="5">
        <v>1</v>
      </c>
      <c r="Q629" s="5">
        <f t="shared" ref="Q629:Q645" si="181">_xlfn.MODE.SNGL(B629,D629,F629,J629,L629)</f>
        <v>1</v>
      </c>
      <c r="R629" s="5">
        <f t="shared" ref="R629:R645" si="182">IF((C629+E629+I629+K629+M629)/5&gt;0.5,1,0)</f>
        <v>1</v>
      </c>
      <c r="S629" s="5"/>
      <c r="T629" s="5">
        <f t="shared" ref="T629:T645" si="183">(C629+E629+I629+K629+M629)/5</f>
        <v>0.88386609199999988</v>
      </c>
      <c r="Y629" s="101" t="s">
        <v>141</v>
      </c>
    </row>
    <row r="630" spans="1:25" x14ac:dyDescent="0.35">
      <c r="A630" s="5"/>
      <c r="B630" s="86">
        <f>IF(C630&gt;0.5,1,0)</f>
        <v>0</v>
      </c>
      <c r="C630" s="5">
        <v>0.15310483999999999</v>
      </c>
      <c r="D630" s="86">
        <f>IF(E630&gt;0.5,1,0)</f>
        <v>0</v>
      </c>
      <c r="E630" s="5">
        <v>0.22197246000000001</v>
      </c>
      <c r="F630" s="86">
        <f>IF(I630&gt;0.5,1,0)</f>
        <v>0</v>
      </c>
      <c r="G630" s="86"/>
      <c r="H630" s="86"/>
      <c r="I630" s="5">
        <v>0.23044437000000001</v>
      </c>
      <c r="J630" s="86">
        <f>IF(K630&gt;0.5,1,0)</f>
        <v>0</v>
      </c>
      <c r="K630" s="5">
        <v>0.17875236999999999</v>
      </c>
      <c r="L630" s="86">
        <f>IF(M630&gt;0.5,1,0)</f>
        <v>0</v>
      </c>
      <c r="M630" s="99">
        <v>5.4218049999999997E-2</v>
      </c>
      <c r="N630" s="99"/>
      <c r="O630" s="99"/>
      <c r="P630" s="5">
        <v>0</v>
      </c>
      <c r="Q630" s="5">
        <f t="shared" si="181"/>
        <v>0</v>
      </c>
      <c r="R630" s="5">
        <f t="shared" si="182"/>
        <v>0</v>
      </c>
      <c r="S630" s="5"/>
      <c r="T630" s="5">
        <f t="shared" si="183"/>
        <v>0.16769841800000002</v>
      </c>
    </row>
    <row r="631" spans="1:25" x14ac:dyDescent="0.35">
      <c r="A631" s="5"/>
      <c r="B631" s="86">
        <f>IF(C631&gt;0.5,1,0)</f>
        <v>0</v>
      </c>
      <c r="C631" s="5">
        <v>0.25849824999999998</v>
      </c>
      <c r="D631" s="86">
        <f>IF(E631&gt;0.5,1,0)</f>
        <v>0</v>
      </c>
      <c r="E631" s="5">
        <v>0.37887847000000002</v>
      </c>
      <c r="F631" s="86">
        <f>IF(I631&gt;0.5,1,0)</f>
        <v>1</v>
      </c>
      <c r="G631" s="86"/>
      <c r="H631" s="86"/>
      <c r="I631" s="5">
        <v>0.53014749000000005</v>
      </c>
      <c r="J631" s="86">
        <f>IF(K631&gt;0.5,1,0)</f>
        <v>1</v>
      </c>
      <c r="K631" s="5">
        <v>0.63230304000000004</v>
      </c>
      <c r="L631" s="86">
        <f>IF(M631&gt;0.5,1,0)</f>
        <v>1</v>
      </c>
      <c r="M631" s="99">
        <v>0.96855137000000002</v>
      </c>
      <c r="N631" s="99"/>
      <c r="O631" s="99"/>
      <c r="P631" s="5">
        <v>0</v>
      </c>
      <c r="Q631" s="5">
        <f t="shared" si="181"/>
        <v>1</v>
      </c>
      <c r="R631" s="5">
        <f t="shared" si="182"/>
        <v>1</v>
      </c>
      <c r="S631" s="5"/>
      <c r="T631" s="5">
        <f t="shared" si="183"/>
        <v>0.55367572399999998</v>
      </c>
    </row>
    <row r="632" spans="1:25" x14ac:dyDescent="0.35">
      <c r="A632" s="5"/>
      <c r="B632" s="86">
        <f t="shared" ref="B632:B645" si="184">IF(C632&gt;0.5,1,0)</f>
        <v>1</v>
      </c>
      <c r="C632" s="5">
        <v>0.66994195999999995</v>
      </c>
      <c r="D632" s="86">
        <f t="shared" ref="D632:D645" si="185">IF(E632&gt;0.5,1,0)</f>
        <v>1</v>
      </c>
      <c r="E632" s="5">
        <v>0.80272352000000002</v>
      </c>
      <c r="F632" s="86">
        <f t="shared" ref="F632:F645" si="186">IF(I632&gt;0.5,1,0)</f>
        <v>1</v>
      </c>
      <c r="G632" s="86"/>
      <c r="H632" s="86"/>
      <c r="I632" s="5">
        <v>0.61414674000000002</v>
      </c>
      <c r="J632" s="86">
        <f t="shared" ref="J632:J645" si="187">IF(K632&gt;0.5,1,0)</f>
        <v>1</v>
      </c>
      <c r="K632" s="5">
        <v>0.63656966000000004</v>
      </c>
      <c r="L632" s="86">
        <f t="shared" ref="L632:L645" si="188">IF(M632&gt;0.5,1,0)</f>
        <v>1</v>
      </c>
      <c r="M632" s="99">
        <v>0.98021997000000005</v>
      </c>
      <c r="N632" s="99"/>
      <c r="O632" s="99"/>
      <c r="P632" s="5">
        <v>1</v>
      </c>
      <c r="Q632" s="5">
        <f t="shared" si="181"/>
        <v>1</v>
      </c>
      <c r="R632" s="5">
        <f t="shared" si="182"/>
        <v>1</v>
      </c>
      <c r="S632" s="5"/>
      <c r="T632" s="5">
        <f t="shared" si="183"/>
        <v>0.74072037000000002</v>
      </c>
    </row>
    <row r="633" spans="1:25" x14ac:dyDescent="0.35">
      <c r="A633" s="5"/>
      <c r="B633" s="86">
        <f t="shared" si="184"/>
        <v>1</v>
      </c>
      <c r="C633" s="5">
        <v>0.82718550000000002</v>
      </c>
      <c r="D633" s="86">
        <f t="shared" si="185"/>
        <v>1</v>
      </c>
      <c r="E633" s="5">
        <v>0.62172265999999998</v>
      </c>
      <c r="F633" s="86">
        <f t="shared" si="186"/>
        <v>1</v>
      </c>
      <c r="G633" s="86"/>
      <c r="H633" s="86"/>
      <c r="I633" s="5">
        <v>0.66860072999999998</v>
      </c>
      <c r="J633" s="86">
        <f t="shared" si="187"/>
        <v>1</v>
      </c>
      <c r="K633" s="5">
        <v>0.60593412999999996</v>
      </c>
      <c r="L633" s="86">
        <f t="shared" si="188"/>
        <v>1</v>
      </c>
      <c r="M633" s="99">
        <v>0.75697106999999997</v>
      </c>
      <c r="N633" s="99"/>
      <c r="O633" s="99"/>
      <c r="P633" s="5">
        <v>1</v>
      </c>
      <c r="Q633" s="5">
        <f t="shared" si="181"/>
        <v>1</v>
      </c>
      <c r="R633" s="5">
        <f t="shared" si="182"/>
        <v>1</v>
      </c>
      <c r="S633" s="5"/>
      <c r="T633" s="5">
        <f t="shared" si="183"/>
        <v>0.69608281800000005</v>
      </c>
    </row>
    <row r="634" spans="1:25" x14ac:dyDescent="0.35">
      <c r="A634" s="5"/>
      <c r="B634" s="86">
        <f t="shared" si="184"/>
        <v>0</v>
      </c>
      <c r="C634" s="5">
        <v>0.18195604000000001</v>
      </c>
      <c r="D634" s="86">
        <f t="shared" si="185"/>
        <v>0</v>
      </c>
      <c r="E634" s="5">
        <v>0.27547450000000001</v>
      </c>
      <c r="F634" s="86">
        <f t="shared" si="186"/>
        <v>0</v>
      </c>
      <c r="G634" s="86"/>
      <c r="H634" s="86"/>
      <c r="I634" s="5">
        <v>0.22588264</v>
      </c>
      <c r="J634" s="86">
        <f t="shared" si="187"/>
        <v>0</v>
      </c>
      <c r="K634" s="5">
        <v>0.14990998999999999</v>
      </c>
      <c r="L634" s="86">
        <f t="shared" si="188"/>
        <v>0</v>
      </c>
      <c r="M634" s="99">
        <v>6.5787199999999997E-3</v>
      </c>
      <c r="N634" s="99"/>
      <c r="O634" s="99"/>
      <c r="P634" s="5">
        <v>0</v>
      </c>
      <c r="Q634" s="5">
        <f t="shared" si="181"/>
        <v>0</v>
      </c>
      <c r="R634" s="5">
        <f t="shared" si="182"/>
        <v>0</v>
      </c>
      <c r="S634" s="5"/>
      <c r="T634" s="5">
        <f t="shared" si="183"/>
        <v>0.16796037800000002</v>
      </c>
    </row>
    <row r="635" spans="1:25" x14ac:dyDescent="0.35">
      <c r="A635" s="5"/>
      <c r="B635" s="86">
        <f t="shared" si="184"/>
        <v>0</v>
      </c>
      <c r="C635" s="5">
        <v>0.20595706</v>
      </c>
      <c r="D635" s="86">
        <f t="shared" si="185"/>
        <v>0</v>
      </c>
      <c r="E635" s="5">
        <v>0.48541009000000002</v>
      </c>
      <c r="F635" s="86">
        <f t="shared" si="186"/>
        <v>0</v>
      </c>
      <c r="G635" s="86"/>
      <c r="H635" s="86"/>
      <c r="I635" s="5">
        <v>0.43267072000000001</v>
      </c>
      <c r="J635" s="86">
        <f t="shared" si="187"/>
        <v>1</v>
      </c>
      <c r="K635" s="5">
        <v>0.56952901</v>
      </c>
      <c r="L635" s="86">
        <f t="shared" si="188"/>
        <v>1</v>
      </c>
      <c r="M635" s="99">
        <v>0.63490606999999999</v>
      </c>
      <c r="N635" s="99"/>
      <c r="O635" s="99"/>
      <c r="P635" s="5">
        <v>0</v>
      </c>
      <c r="Q635" s="5">
        <f t="shared" si="181"/>
        <v>0</v>
      </c>
      <c r="R635" s="5">
        <f t="shared" si="182"/>
        <v>0</v>
      </c>
      <c r="S635" s="5"/>
      <c r="T635" s="5">
        <f t="shared" si="183"/>
        <v>0.46569459000000002</v>
      </c>
    </row>
    <row r="636" spans="1:25" x14ac:dyDescent="0.35">
      <c r="A636" s="5"/>
      <c r="B636" s="86">
        <f t="shared" si="184"/>
        <v>1</v>
      </c>
      <c r="C636" s="5">
        <v>0.59448060000000003</v>
      </c>
      <c r="D636" s="86">
        <f t="shared" si="185"/>
        <v>1</v>
      </c>
      <c r="E636" s="5">
        <v>0.66141357999999995</v>
      </c>
      <c r="F636" s="86">
        <f t="shared" si="186"/>
        <v>1</v>
      </c>
      <c r="G636" s="86"/>
      <c r="H636" s="86"/>
      <c r="I636" s="5">
        <v>0.67999385000000001</v>
      </c>
      <c r="J636" s="86">
        <f t="shared" si="187"/>
        <v>1</v>
      </c>
      <c r="K636" s="5">
        <v>0.58227496000000001</v>
      </c>
      <c r="L636" s="86">
        <f t="shared" si="188"/>
        <v>1</v>
      </c>
      <c r="M636" s="99">
        <v>0.50848866000000004</v>
      </c>
      <c r="N636" s="99"/>
      <c r="O636" s="99"/>
      <c r="P636" s="5">
        <v>1</v>
      </c>
      <c r="Q636" s="5">
        <f t="shared" si="181"/>
        <v>1</v>
      </c>
      <c r="R636" s="5">
        <f t="shared" si="182"/>
        <v>1</v>
      </c>
      <c r="S636" s="5"/>
      <c r="T636" s="5">
        <f t="shared" si="183"/>
        <v>0.60533032999999992</v>
      </c>
    </row>
    <row r="637" spans="1:25" x14ac:dyDescent="0.35">
      <c r="A637" s="5"/>
      <c r="B637" s="86">
        <f t="shared" si="184"/>
        <v>1</v>
      </c>
      <c r="C637" s="5">
        <v>0.75574549999999996</v>
      </c>
      <c r="D637" s="86">
        <f t="shared" si="185"/>
        <v>1</v>
      </c>
      <c r="E637" s="5">
        <v>0.82199922000000003</v>
      </c>
      <c r="F637" s="86">
        <f t="shared" si="186"/>
        <v>1</v>
      </c>
      <c r="G637" s="86"/>
      <c r="H637" s="86"/>
      <c r="I637" s="5">
        <v>0.93163921999999999</v>
      </c>
      <c r="J637" s="86">
        <f t="shared" si="187"/>
        <v>1</v>
      </c>
      <c r="K637" s="5">
        <v>0.89946921999999996</v>
      </c>
      <c r="L637" s="86">
        <f t="shared" si="188"/>
        <v>1</v>
      </c>
      <c r="M637" s="99">
        <v>0.98043833999999996</v>
      </c>
      <c r="N637" s="99"/>
      <c r="O637" s="99"/>
      <c r="P637" s="5">
        <v>1</v>
      </c>
      <c r="Q637" s="5">
        <f t="shared" si="181"/>
        <v>1</v>
      </c>
      <c r="R637" s="5">
        <f t="shared" si="182"/>
        <v>1</v>
      </c>
      <c r="S637" s="5"/>
      <c r="T637" s="5">
        <f t="shared" si="183"/>
        <v>0.87785829999999998</v>
      </c>
    </row>
    <row r="638" spans="1:25" x14ac:dyDescent="0.35">
      <c r="A638" s="5"/>
      <c r="B638" s="86">
        <f t="shared" si="184"/>
        <v>1</v>
      </c>
      <c r="C638" s="5">
        <v>0.76396810000000004</v>
      </c>
      <c r="D638" s="86">
        <f t="shared" si="185"/>
        <v>1</v>
      </c>
      <c r="E638" s="5">
        <v>0.69266771999999999</v>
      </c>
      <c r="F638" s="86">
        <f t="shared" si="186"/>
        <v>1</v>
      </c>
      <c r="G638" s="86"/>
      <c r="H638" s="86"/>
      <c r="I638" s="5">
        <v>0.80349978</v>
      </c>
      <c r="J638" s="86">
        <f t="shared" si="187"/>
        <v>1</v>
      </c>
      <c r="K638" s="5">
        <v>0.61228899999999997</v>
      </c>
      <c r="L638" s="86">
        <f t="shared" si="188"/>
        <v>1</v>
      </c>
      <c r="M638" s="99">
        <v>0.87574141000000005</v>
      </c>
      <c r="N638" s="99"/>
      <c r="O638" s="99"/>
      <c r="P638" s="5">
        <v>0</v>
      </c>
      <c r="Q638" s="5">
        <f t="shared" si="181"/>
        <v>1</v>
      </c>
      <c r="R638" s="5">
        <f t="shared" si="182"/>
        <v>1</v>
      </c>
      <c r="S638" s="5"/>
      <c r="T638" s="5">
        <f t="shared" si="183"/>
        <v>0.74963320200000005</v>
      </c>
    </row>
    <row r="639" spans="1:25" x14ac:dyDescent="0.35">
      <c r="A639" s="5"/>
      <c r="B639" s="86">
        <f t="shared" si="184"/>
        <v>1</v>
      </c>
      <c r="C639" s="5">
        <v>0.87104349999999997</v>
      </c>
      <c r="D639" s="86">
        <f t="shared" si="185"/>
        <v>1</v>
      </c>
      <c r="E639" s="5">
        <v>0.80896659000000004</v>
      </c>
      <c r="F639" s="86">
        <f t="shared" si="186"/>
        <v>1</v>
      </c>
      <c r="G639" s="86"/>
      <c r="H639" s="86"/>
      <c r="I639" s="5">
        <v>0.88112049999999997</v>
      </c>
      <c r="J639" s="86">
        <f t="shared" si="187"/>
        <v>1</v>
      </c>
      <c r="K639" s="5">
        <v>0.91535586000000002</v>
      </c>
      <c r="L639" s="86">
        <f t="shared" si="188"/>
        <v>1</v>
      </c>
      <c r="M639" s="99">
        <v>0.98632520000000001</v>
      </c>
      <c r="N639" s="99"/>
      <c r="O639" s="99"/>
      <c r="P639" s="5">
        <v>1</v>
      </c>
      <c r="Q639" s="5">
        <f t="shared" si="181"/>
        <v>1</v>
      </c>
      <c r="R639" s="5">
        <f t="shared" si="182"/>
        <v>1</v>
      </c>
      <c r="S639" s="5"/>
      <c r="T639" s="5">
        <f t="shared" si="183"/>
        <v>0.89256233000000018</v>
      </c>
    </row>
    <row r="640" spans="1:25" x14ac:dyDescent="0.35">
      <c r="A640" s="5"/>
      <c r="B640" s="86">
        <f t="shared" si="184"/>
        <v>1</v>
      </c>
      <c r="C640" s="5">
        <v>0.72006994000000002</v>
      </c>
      <c r="D640" s="86">
        <f t="shared" si="185"/>
        <v>1</v>
      </c>
      <c r="E640" s="5">
        <v>0.61204879999999995</v>
      </c>
      <c r="F640" s="86">
        <f t="shared" si="186"/>
        <v>1</v>
      </c>
      <c r="G640" s="86"/>
      <c r="H640" s="86"/>
      <c r="I640" s="5">
        <v>0.77089881000000005</v>
      </c>
      <c r="J640" s="86">
        <f t="shared" si="187"/>
        <v>1</v>
      </c>
      <c r="K640" s="5">
        <v>0.65484043999999997</v>
      </c>
      <c r="L640" s="86">
        <f t="shared" si="188"/>
        <v>1</v>
      </c>
      <c r="M640" s="99">
        <v>0.92898491999999999</v>
      </c>
      <c r="N640" s="99"/>
      <c r="O640" s="99"/>
      <c r="P640" s="5">
        <v>1</v>
      </c>
      <c r="Q640" s="5">
        <f t="shared" si="181"/>
        <v>1</v>
      </c>
      <c r="R640" s="5">
        <f t="shared" si="182"/>
        <v>1</v>
      </c>
      <c r="S640" s="5"/>
      <c r="T640" s="5">
        <f t="shared" si="183"/>
        <v>0.73736858199999999</v>
      </c>
    </row>
    <row r="641" spans="1:25" x14ac:dyDescent="0.35">
      <c r="A641" s="5"/>
      <c r="B641" s="86">
        <f t="shared" si="184"/>
        <v>0</v>
      </c>
      <c r="C641" s="5">
        <v>0.39870850000000002</v>
      </c>
      <c r="D641" s="86">
        <f t="shared" si="185"/>
        <v>1</v>
      </c>
      <c r="E641" s="5">
        <v>0.57044733999999997</v>
      </c>
      <c r="F641" s="86">
        <f t="shared" si="186"/>
        <v>1</v>
      </c>
      <c r="G641" s="86"/>
      <c r="H641" s="86"/>
      <c r="I641" s="5">
        <v>0.60209254999999995</v>
      </c>
      <c r="J641" s="86">
        <f t="shared" si="187"/>
        <v>1</v>
      </c>
      <c r="K641" s="5">
        <v>0.73525543999999998</v>
      </c>
      <c r="L641" s="86">
        <f t="shared" si="188"/>
        <v>1</v>
      </c>
      <c r="M641" s="99">
        <v>0.96935172999999997</v>
      </c>
      <c r="N641" s="99"/>
      <c r="O641" s="99"/>
      <c r="P641" s="5">
        <v>1</v>
      </c>
      <c r="Q641" s="5">
        <f t="shared" si="181"/>
        <v>1</v>
      </c>
      <c r="R641" s="5">
        <f t="shared" si="182"/>
        <v>1</v>
      </c>
      <c r="S641" s="5"/>
      <c r="T641" s="5">
        <f t="shared" si="183"/>
        <v>0.655171112</v>
      </c>
    </row>
    <row r="642" spans="1:25" x14ac:dyDescent="0.35">
      <c r="A642" s="5"/>
      <c r="B642" s="86">
        <f t="shared" si="184"/>
        <v>0</v>
      </c>
      <c r="C642" s="5">
        <v>0.13086376999999999</v>
      </c>
      <c r="D642" s="86">
        <f t="shared" si="185"/>
        <v>0</v>
      </c>
      <c r="E642" s="5">
        <v>0.19756206000000001</v>
      </c>
      <c r="F642" s="86">
        <f t="shared" si="186"/>
        <v>0</v>
      </c>
      <c r="G642" s="86"/>
      <c r="H642" s="86"/>
      <c r="I642" s="5">
        <v>3.387801E-2</v>
      </c>
      <c r="J642" s="86">
        <f t="shared" si="187"/>
        <v>0</v>
      </c>
      <c r="K642" s="5">
        <v>0.19608703999999999</v>
      </c>
      <c r="L642" s="86">
        <f t="shared" si="188"/>
        <v>0</v>
      </c>
      <c r="M642" s="99">
        <v>2.3791400000000001E-3</v>
      </c>
      <c r="N642" s="99"/>
      <c r="O642" s="99"/>
      <c r="P642" s="5">
        <v>0</v>
      </c>
      <c r="Q642" s="5">
        <f t="shared" si="181"/>
        <v>0</v>
      </c>
      <c r="R642" s="5">
        <f t="shared" si="182"/>
        <v>0</v>
      </c>
      <c r="S642" s="5"/>
      <c r="T642" s="5">
        <f t="shared" si="183"/>
        <v>0.112154004</v>
      </c>
    </row>
    <row r="643" spans="1:25" x14ac:dyDescent="0.35">
      <c r="A643" s="5"/>
      <c r="B643" s="86">
        <f t="shared" si="184"/>
        <v>0</v>
      </c>
      <c r="C643" s="5">
        <v>0.41693255000000001</v>
      </c>
      <c r="D643" s="86">
        <f t="shared" si="185"/>
        <v>1</v>
      </c>
      <c r="E643" s="5">
        <v>0.75494426999999997</v>
      </c>
      <c r="F643" s="86">
        <f t="shared" si="186"/>
        <v>1</v>
      </c>
      <c r="G643" s="86"/>
      <c r="H643" s="86"/>
      <c r="I643" s="5">
        <v>0.79002136000000001</v>
      </c>
      <c r="J643" s="86">
        <f t="shared" si="187"/>
        <v>1</v>
      </c>
      <c r="K643" s="5">
        <v>0.77173000000000003</v>
      </c>
      <c r="L643" s="86">
        <f t="shared" si="188"/>
        <v>1</v>
      </c>
      <c r="M643" s="99">
        <v>0.97148981999999995</v>
      </c>
      <c r="N643" s="99"/>
      <c r="O643" s="99"/>
      <c r="P643" s="5">
        <v>0</v>
      </c>
      <c r="Q643" s="5">
        <f t="shared" si="181"/>
        <v>1</v>
      </c>
      <c r="R643" s="5">
        <f t="shared" si="182"/>
        <v>1</v>
      </c>
      <c r="S643" s="5"/>
      <c r="T643" s="5">
        <f t="shared" si="183"/>
        <v>0.7410236</v>
      </c>
    </row>
    <row r="644" spans="1:25" x14ac:dyDescent="0.35">
      <c r="A644" s="5"/>
      <c r="B644" s="86">
        <f t="shared" si="184"/>
        <v>1</v>
      </c>
      <c r="C644" s="5">
        <v>0.63780029999999999</v>
      </c>
      <c r="D644" s="86">
        <f t="shared" si="185"/>
        <v>0</v>
      </c>
      <c r="E644" s="5">
        <v>0.17774802000000001</v>
      </c>
      <c r="F644" s="86">
        <f t="shared" si="186"/>
        <v>0</v>
      </c>
      <c r="G644" s="86"/>
      <c r="H644" s="86"/>
      <c r="I644" s="5">
        <v>5.0909199999999996E-3</v>
      </c>
      <c r="J644" s="86">
        <f t="shared" si="187"/>
        <v>0</v>
      </c>
      <c r="K644" s="5">
        <v>0.48993177999999998</v>
      </c>
      <c r="L644" s="86">
        <f t="shared" si="188"/>
        <v>0</v>
      </c>
      <c r="M644" s="99">
        <v>6.554865E-2</v>
      </c>
      <c r="N644" s="99"/>
      <c r="O644" s="99"/>
      <c r="P644" s="5">
        <v>1</v>
      </c>
      <c r="Q644" s="5">
        <f t="shared" si="181"/>
        <v>0</v>
      </c>
      <c r="R644" s="5">
        <f t="shared" si="182"/>
        <v>0</v>
      </c>
      <c r="S644" s="5"/>
      <c r="T644" s="5">
        <f t="shared" si="183"/>
        <v>0.275223934</v>
      </c>
    </row>
    <row r="645" spans="1:25" x14ac:dyDescent="0.35">
      <c r="A645" s="5"/>
      <c r="B645" s="86">
        <f t="shared" si="184"/>
        <v>0</v>
      </c>
      <c r="C645" s="5">
        <v>0.26647693</v>
      </c>
      <c r="D645" s="86">
        <f t="shared" si="185"/>
        <v>0</v>
      </c>
      <c r="E645" s="5">
        <v>0.36575004</v>
      </c>
      <c r="F645" s="86">
        <f t="shared" si="186"/>
        <v>0</v>
      </c>
      <c r="G645" s="86"/>
      <c r="H645" s="86"/>
      <c r="I645" s="5">
        <v>0.15723281</v>
      </c>
      <c r="J645" s="86">
        <f t="shared" si="187"/>
        <v>0</v>
      </c>
      <c r="K645" s="5">
        <v>0.26560900999999998</v>
      </c>
      <c r="L645" s="86">
        <f t="shared" si="188"/>
        <v>0</v>
      </c>
      <c r="M645" s="99">
        <v>3.0718490000000001E-2</v>
      </c>
      <c r="N645" s="99"/>
      <c r="O645" s="99"/>
      <c r="P645" s="5">
        <v>0</v>
      </c>
      <c r="Q645" s="5">
        <f t="shared" si="181"/>
        <v>0</v>
      </c>
      <c r="R645" s="5">
        <f t="shared" si="182"/>
        <v>0</v>
      </c>
      <c r="S645" s="5"/>
      <c r="T645" s="5">
        <f t="shared" si="183"/>
        <v>0.21715745599999997</v>
      </c>
    </row>
    <row r="646" spans="1:25" x14ac:dyDescent="0.35">
      <c r="A646" s="5"/>
      <c r="B646" s="86"/>
      <c r="C646" s="5"/>
      <c r="D646" s="86"/>
      <c r="E646" s="5"/>
      <c r="F646" s="86"/>
      <c r="G646" s="86"/>
      <c r="H646" s="86"/>
      <c r="I646" s="5"/>
      <c r="J646" s="86"/>
      <c r="K646" s="5"/>
      <c r="L646" s="86"/>
      <c r="M646" s="99"/>
      <c r="N646" s="99"/>
      <c r="O646" s="99"/>
      <c r="P646" s="5"/>
      <c r="Q646" s="5"/>
      <c r="R646" s="5"/>
      <c r="S646" s="5"/>
      <c r="T646" s="5"/>
    </row>
    <row r="647" spans="1:25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5" x14ac:dyDescent="0.35">
      <c r="A648" s="5" t="s">
        <v>142</v>
      </c>
      <c r="B648" s="86">
        <f>IF(C648&gt;0.5,1,0)</f>
        <v>1</v>
      </c>
      <c r="C648" s="86">
        <v>0.91206485000000004</v>
      </c>
      <c r="D648" s="86">
        <f t="shared" ref="D648:D662" si="189">IF(E648&gt;0.5,1,0)</f>
        <v>1</v>
      </c>
      <c r="E648" s="5">
        <v>0.80540228999999997</v>
      </c>
      <c r="F648" s="86">
        <f t="shared" ref="F648:F662" si="190">IF(I648&gt;0.5,1,0)</f>
        <v>1</v>
      </c>
      <c r="G648" s="86"/>
      <c r="H648" s="86"/>
      <c r="I648" s="5">
        <v>0.67435506000000001</v>
      </c>
      <c r="J648" s="86">
        <f t="shared" ref="J648:J662" si="191">IF(K648&gt;0.5,1,0)</f>
        <v>1</v>
      </c>
      <c r="K648" s="5">
        <v>0.74316015999999996</v>
      </c>
      <c r="L648" s="86">
        <f t="shared" ref="L648:L662" si="192">IF(M648&gt;0.5,1,0)</f>
        <v>1</v>
      </c>
      <c r="M648" s="99">
        <v>0.99999990999999999</v>
      </c>
      <c r="N648" s="99"/>
      <c r="O648" s="99"/>
      <c r="P648" s="5">
        <v>1</v>
      </c>
      <c r="Q648" s="5">
        <f t="shared" ref="Q648:Q662" si="193">_xlfn.MODE.SNGL(B648,D648,F648,J648,L648)</f>
        <v>1</v>
      </c>
      <c r="R648" s="5">
        <f t="shared" ref="R648:R662" si="194">IF((C648+E648+I648+K648+M648)/5&gt;0.5,1,0)</f>
        <v>1</v>
      </c>
      <c r="S648" s="5"/>
      <c r="T648" s="5">
        <f t="shared" ref="T648:T662" si="195">(C648+E648+I648+K648+M648)/5</f>
        <v>0.82699645399999999</v>
      </c>
      <c r="Y648" s="101" t="s">
        <v>143</v>
      </c>
    </row>
    <row r="649" spans="1:25" x14ac:dyDescent="0.35">
      <c r="A649" s="5"/>
      <c r="B649" s="86">
        <f t="shared" ref="B649:B662" si="196">IF(C649&gt;0.5,1,0)</f>
        <v>0</v>
      </c>
      <c r="C649" s="86">
        <v>0.23074471999999999</v>
      </c>
      <c r="D649" s="86">
        <f t="shared" si="189"/>
        <v>1</v>
      </c>
      <c r="E649" s="5">
        <v>0.68000684</v>
      </c>
      <c r="F649" s="86">
        <f t="shared" si="190"/>
        <v>1</v>
      </c>
      <c r="G649" s="86"/>
      <c r="H649" s="86"/>
      <c r="I649" s="5">
        <v>0.58697263</v>
      </c>
      <c r="J649" s="86">
        <f t="shared" si="191"/>
        <v>1</v>
      </c>
      <c r="K649" s="5">
        <v>0.54794173000000002</v>
      </c>
      <c r="L649" s="86">
        <f t="shared" si="192"/>
        <v>1</v>
      </c>
      <c r="M649" s="99">
        <v>0.99999712500000004</v>
      </c>
      <c r="N649" s="99"/>
      <c r="O649" s="99"/>
      <c r="P649" s="5">
        <v>1</v>
      </c>
      <c r="Q649" s="5">
        <f t="shared" si="193"/>
        <v>1</v>
      </c>
      <c r="R649" s="5">
        <f t="shared" si="194"/>
        <v>1</v>
      </c>
      <c r="S649" s="5"/>
      <c r="T649" s="5">
        <f t="shared" si="195"/>
        <v>0.6091326090000001</v>
      </c>
    </row>
    <row r="650" spans="1:25" x14ac:dyDescent="0.35">
      <c r="A650" s="5"/>
      <c r="B650" s="86">
        <f t="shared" si="196"/>
        <v>1</v>
      </c>
      <c r="C650" s="86">
        <v>0.95036710000000002</v>
      </c>
      <c r="D650" s="86">
        <f>IF(E650&gt;0.5,1,0)</f>
        <v>1</v>
      </c>
      <c r="E650" s="5">
        <v>0.81650780999999995</v>
      </c>
      <c r="F650" s="86">
        <f>IF(I650&gt;0.5,1,0)</f>
        <v>1</v>
      </c>
      <c r="G650" s="86"/>
      <c r="H650" s="86"/>
      <c r="I650" s="5">
        <v>0.62684892000000003</v>
      </c>
      <c r="J650" s="86">
        <f>IF(K650&gt;0.5,1,0)</f>
        <v>1</v>
      </c>
      <c r="K650" s="5">
        <v>0.69789570999999995</v>
      </c>
      <c r="L650" s="86">
        <f>IF(M650&gt;0.5,1,0)</f>
        <v>1</v>
      </c>
      <c r="M650" s="99">
        <v>1</v>
      </c>
      <c r="N650" s="99"/>
      <c r="O650" s="99"/>
      <c r="P650" s="5">
        <v>1</v>
      </c>
      <c r="Q650" s="5">
        <f t="shared" si="193"/>
        <v>1</v>
      </c>
      <c r="R650" s="5">
        <f t="shared" si="194"/>
        <v>1</v>
      </c>
      <c r="S650" s="5"/>
      <c r="T650" s="5">
        <f t="shared" si="195"/>
        <v>0.81832390799999999</v>
      </c>
    </row>
    <row r="651" spans="1:25" x14ac:dyDescent="0.35">
      <c r="A651" s="5"/>
      <c r="B651" s="86">
        <f t="shared" si="196"/>
        <v>1</v>
      </c>
      <c r="C651" s="86">
        <v>0.94009167000000005</v>
      </c>
      <c r="D651" s="86">
        <f t="shared" si="189"/>
        <v>1</v>
      </c>
      <c r="E651" s="5">
        <v>0.72507290999999996</v>
      </c>
      <c r="F651" s="86">
        <f t="shared" si="190"/>
        <v>1</v>
      </c>
      <c r="G651" s="86"/>
      <c r="H651" s="86"/>
      <c r="I651" s="5">
        <v>0.65260989000000003</v>
      </c>
      <c r="J651" s="86">
        <f t="shared" si="191"/>
        <v>1</v>
      </c>
      <c r="K651" s="5">
        <v>0.73683257999999996</v>
      </c>
      <c r="L651" s="86">
        <f t="shared" si="192"/>
        <v>1</v>
      </c>
      <c r="M651" s="99">
        <v>1</v>
      </c>
      <c r="N651" s="99"/>
      <c r="O651" s="99"/>
      <c r="P651" s="5">
        <v>1</v>
      </c>
      <c r="Q651" s="5">
        <f t="shared" si="193"/>
        <v>1</v>
      </c>
      <c r="R651" s="5">
        <f t="shared" si="194"/>
        <v>1</v>
      </c>
      <c r="S651" s="5"/>
      <c r="T651" s="5">
        <f t="shared" si="195"/>
        <v>0.81092140999999995</v>
      </c>
    </row>
    <row r="652" spans="1:25" x14ac:dyDescent="0.35">
      <c r="A652" s="5"/>
      <c r="B652" s="86">
        <f t="shared" si="196"/>
        <v>0</v>
      </c>
      <c r="C652" s="86">
        <v>0.15832429000000001</v>
      </c>
      <c r="D652" s="86">
        <f t="shared" si="189"/>
        <v>1</v>
      </c>
      <c r="E652" s="5">
        <v>0.83840329999999996</v>
      </c>
      <c r="F652" s="86">
        <f t="shared" si="190"/>
        <v>1</v>
      </c>
      <c r="G652" s="86"/>
      <c r="H652" s="86"/>
      <c r="I652" s="5">
        <v>0.53694368000000003</v>
      </c>
      <c r="J652" s="86">
        <f t="shared" si="191"/>
        <v>1</v>
      </c>
      <c r="K652" s="5">
        <v>0.65762997000000001</v>
      </c>
      <c r="L652" s="86">
        <f t="shared" si="192"/>
        <v>1</v>
      </c>
      <c r="M652" s="99">
        <v>0.59749859900000002</v>
      </c>
      <c r="N652" s="99"/>
      <c r="O652" s="99"/>
      <c r="P652" s="5">
        <v>0</v>
      </c>
      <c r="Q652" s="5">
        <f t="shared" si="193"/>
        <v>1</v>
      </c>
      <c r="R652" s="5">
        <f t="shared" si="194"/>
        <v>1</v>
      </c>
      <c r="S652" s="5"/>
      <c r="T652" s="5">
        <f t="shared" si="195"/>
        <v>0.55775996780000003</v>
      </c>
    </row>
    <row r="653" spans="1:25" x14ac:dyDescent="0.35">
      <c r="A653" s="5"/>
      <c r="B653" s="86">
        <f t="shared" si="196"/>
        <v>0</v>
      </c>
      <c r="C653" s="86">
        <v>4.8424170000000002E-2</v>
      </c>
      <c r="D653" s="86">
        <f t="shared" si="189"/>
        <v>0</v>
      </c>
      <c r="E653" s="5">
        <v>0.11959267</v>
      </c>
      <c r="F653" s="86">
        <f t="shared" si="190"/>
        <v>0</v>
      </c>
      <c r="G653" s="86"/>
      <c r="H653" s="86"/>
      <c r="I653" s="5">
        <v>0.29053356000000002</v>
      </c>
      <c r="J653" s="86">
        <f t="shared" si="191"/>
        <v>0</v>
      </c>
      <c r="K653" s="5">
        <v>0.35328669000000001</v>
      </c>
      <c r="L653" s="86">
        <f t="shared" si="192"/>
        <v>0</v>
      </c>
      <c r="M653" s="99">
        <v>1.4562551199999999E-2</v>
      </c>
      <c r="N653" s="99"/>
      <c r="O653" s="99"/>
      <c r="P653" s="5">
        <v>0</v>
      </c>
      <c r="Q653" s="5">
        <f t="shared" si="193"/>
        <v>0</v>
      </c>
      <c r="R653" s="5">
        <f t="shared" si="194"/>
        <v>0</v>
      </c>
      <c r="S653" s="5"/>
      <c r="T653" s="5">
        <f t="shared" si="195"/>
        <v>0.16527992824000001</v>
      </c>
    </row>
    <row r="654" spans="1:25" x14ac:dyDescent="0.35">
      <c r="A654" s="5"/>
      <c r="B654" s="86">
        <f t="shared" si="196"/>
        <v>1</v>
      </c>
      <c r="C654" s="86">
        <v>0.9469476</v>
      </c>
      <c r="D654" s="86">
        <f t="shared" si="189"/>
        <v>1</v>
      </c>
      <c r="E654" s="5">
        <v>0.70635433000000003</v>
      </c>
      <c r="F654" s="86">
        <f t="shared" si="190"/>
        <v>1</v>
      </c>
      <c r="G654" s="86"/>
      <c r="H654" s="86"/>
      <c r="I654" s="5">
        <v>0.67768711000000004</v>
      </c>
      <c r="J654" s="86">
        <f t="shared" si="191"/>
        <v>1</v>
      </c>
      <c r="K654" s="5">
        <v>0.69860659000000003</v>
      </c>
      <c r="L654" s="86">
        <f t="shared" si="192"/>
        <v>0</v>
      </c>
      <c r="M654" s="99">
        <v>6.3127121500000001E-3</v>
      </c>
      <c r="N654" s="99"/>
      <c r="O654" s="99"/>
      <c r="P654" s="5">
        <v>1</v>
      </c>
      <c r="Q654" s="5">
        <f t="shared" si="193"/>
        <v>1</v>
      </c>
      <c r="R654" s="5">
        <f t="shared" si="194"/>
        <v>1</v>
      </c>
      <c r="S654" s="5"/>
      <c r="T654" s="5">
        <f t="shared" si="195"/>
        <v>0.6071816684300001</v>
      </c>
    </row>
    <row r="655" spans="1:25" x14ac:dyDescent="0.35">
      <c r="A655" s="5"/>
      <c r="B655" s="86">
        <f t="shared" si="196"/>
        <v>1</v>
      </c>
      <c r="C655" s="86">
        <v>0.89155954000000004</v>
      </c>
      <c r="D655" s="86">
        <f t="shared" si="189"/>
        <v>1</v>
      </c>
      <c r="E655" s="5">
        <v>0.66621611999999997</v>
      </c>
      <c r="F655" s="86">
        <f t="shared" si="190"/>
        <v>1</v>
      </c>
      <c r="G655" s="86"/>
      <c r="H655" s="86"/>
      <c r="I655" s="5">
        <v>0.65390636000000002</v>
      </c>
      <c r="J655" s="86">
        <f t="shared" si="191"/>
        <v>1</v>
      </c>
      <c r="K655" s="5">
        <v>0.70312523999999998</v>
      </c>
      <c r="L655" s="86">
        <f t="shared" si="192"/>
        <v>1</v>
      </c>
      <c r="M655" s="99">
        <v>0.99999982399999998</v>
      </c>
      <c r="N655" s="99"/>
      <c r="O655" s="99"/>
      <c r="P655" s="5">
        <v>1</v>
      </c>
      <c r="Q655" s="5">
        <f t="shared" si="193"/>
        <v>1</v>
      </c>
      <c r="R655" s="5">
        <f t="shared" si="194"/>
        <v>1</v>
      </c>
      <c r="S655" s="5"/>
      <c r="T655" s="5">
        <f t="shared" si="195"/>
        <v>0.78296141679999998</v>
      </c>
    </row>
    <row r="656" spans="1:25" x14ac:dyDescent="0.35">
      <c r="A656" s="5"/>
      <c r="B656" s="86">
        <f t="shared" si="196"/>
        <v>0</v>
      </c>
      <c r="C656" s="86">
        <v>5.5932009999999997E-2</v>
      </c>
      <c r="D656" s="86">
        <f t="shared" si="189"/>
        <v>0</v>
      </c>
      <c r="E656" s="5">
        <v>0.19818087000000001</v>
      </c>
      <c r="F656" s="86">
        <f t="shared" si="190"/>
        <v>0</v>
      </c>
      <c r="G656" s="86"/>
      <c r="H656" s="86"/>
      <c r="I656" s="5">
        <v>0.33604791000000001</v>
      </c>
      <c r="J656" s="86">
        <f t="shared" si="191"/>
        <v>0</v>
      </c>
      <c r="K656" s="5">
        <v>0.37703699000000002</v>
      </c>
      <c r="L656" s="86">
        <f t="shared" si="192"/>
        <v>1</v>
      </c>
      <c r="M656" s="99">
        <v>0.99997112600000004</v>
      </c>
      <c r="N656" s="99"/>
      <c r="O656" s="99"/>
      <c r="P656" s="5">
        <v>0</v>
      </c>
      <c r="Q656" s="5">
        <f t="shared" si="193"/>
        <v>0</v>
      </c>
      <c r="R656" s="5">
        <f t="shared" si="194"/>
        <v>0</v>
      </c>
      <c r="S656" s="5"/>
      <c r="T656" s="5">
        <f t="shared" si="195"/>
        <v>0.3934337812</v>
      </c>
    </row>
    <row r="657" spans="1:25" x14ac:dyDescent="0.35">
      <c r="A657" s="5"/>
      <c r="B657" s="86">
        <f t="shared" si="196"/>
        <v>0</v>
      </c>
      <c r="C657" s="86">
        <v>4.1049240000000001E-2</v>
      </c>
      <c r="D657" s="86">
        <f t="shared" si="189"/>
        <v>0</v>
      </c>
      <c r="E657" s="5">
        <v>0.11011387</v>
      </c>
      <c r="F657" s="86">
        <f t="shared" si="190"/>
        <v>0</v>
      </c>
      <c r="G657" s="86"/>
      <c r="H657" s="86"/>
      <c r="I657" s="5">
        <v>0.30858390000000002</v>
      </c>
      <c r="J657" s="86">
        <f t="shared" si="191"/>
        <v>0</v>
      </c>
      <c r="K657" s="5">
        <v>7.3514850000000007E-2</v>
      </c>
      <c r="L657" s="86">
        <f t="shared" si="192"/>
        <v>0</v>
      </c>
      <c r="M657" s="99">
        <v>2.4170577700000002E-10</v>
      </c>
      <c r="N657" s="99"/>
      <c r="O657" s="99"/>
      <c r="P657" s="5">
        <v>0</v>
      </c>
      <c r="Q657" s="5">
        <f t="shared" si="193"/>
        <v>0</v>
      </c>
      <c r="R657" s="5">
        <f t="shared" si="194"/>
        <v>0</v>
      </c>
      <c r="S657" s="5"/>
      <c r="T657" s="5">
        <f t="shared" si="195"/>
        <v>0.10665237204834115</v>
      </c>
    </row>
    <row r="658" spans="1:25" x14ac:dyDescent="0.35">
      <c r="A658" s="5"/>
      <c r="B658" s="86">
        <f t="shared" si="196"/>
        <v>1</v>
      </c>
      <c r="C658" s="86">
        <v>0.91564270000000003</v>
      </c>
      <c r="D658" s="86">
        <f t="shared" si="189"/>
        <v>1</v>
      </c>
      <c r="E658" s="5">
        <v>0.78593036999999999</v>
      </c>
      <c r="F658" s="86">
        <f t="shared" si="190"/>
        <v>1</v>
      </c>
      <c r="G658" s="86"/>
      <c r="H658" s="86"/>
      <c r="I658" s="5">
        <v>0.66722004999999995</v>
      </c>
      <c r="J658" s="86">
        <f t="shared" si="191"/>
        <v>1</v>
      </c>
      <c r="K658" s="5">
        <v>0.70967053999999996</v>
      </c>
      <c r="L658" s="86">
        <f t="shared" si="192"/>
        <v>1</v>
      </c>
      <c r="M658" s="99">
        <v>0.99999960700000001</v>
      </c>
      <c r="N658" s="99"/>
      <c r="O658" s="99"/>
      <c r="P658" s="5">
        <v>1</v>
      </c>
      <c r="Q658" s="5">
        <f t="shared" si="193"/>
        <v>1</v>
      </c>
      <c r="R658" s="5">
        <f t="shared" si="194"/>
        <v>1</v>
      </c>
      <c r="S658" s="5"/>
      <c r="T658" s="5">
        <f t="shared" si="195"/>
        <v>0.81569265339999997</v>
      </c>
    </row>
    <row r="659" spans="1:25" x14ac:dyDescent="0.35">
      <c r="A659" s="5"/>
      <c r="B659" s="86">
        <f t="shared" si="196"/>
        <v>0</v>
      </c>
      <c r="C659" s="86">
        <v>3.3554140000000003E-2</v>
      </c>
      <c r="D659" s="86">
        <f t="shared" si="189"/>
        <v>0</v>
      </c>
      <c r="E659" s="5">
        <v>0.17907500000000001</v>
      </c>
      <c r="F659" s="86">
        <f t="shared" si="190"/>
        <v>0</v>
      </c>
      <c r="G659" s="86"/>
      <c r="H659" s="86"/>
      <c r="I659" s="5">
        <v>0.33610029000000002</v>
      </c>
      <c r="J659" s="86">
        <f t="shared" si="191"/>
        <v>0</v>
      </c>
      <c r="K659" s="5">
        <v>0.20223650000000001</v>
      </c>
      <c r="L659" s="86">
        <f t="shared" si="192"/>
        <v>0</v>
      </c>
      <c r="M659" s="99">
        <v>9.9494943100000005E-10</v>
      </c>
      <c r="N659" s="99"/>
      <c r="O659" s="99"/>
      <c r="P659" s="5">
        <v>0</v>
      </c>
      <c r="Q659" s="5">
        <f t="shared" si="193"/>
        <v>0</v>
      </c>
      <c r="R659" s="5">
        <f t="shared" si="194"/>
        <v>0</v>
      </c>
      <c r="S659" s="5"/>
      <c r="T659" s="5">
        <f t="shared" si="195"/>
        <v>0.15019318619898991</v>
      </c>
    </row>
    <row r="660" spans="1:25" x14ac:dyDescent="0.35">
      <c r="A660" s="5"/>
      <c r="B660" s="86">
        <f t="shared" si="196"/>
        <v>1</v>
      </c>
      <c r="C660" s="86">
        <v>0.95840119999999995</v>
      </c>
      <c r="D660" s="86">
        <f t="shared" si="189"/>
        <v>1</v>
      </c>
      <c r="E660" s="5">
        <v>0.75334193000000005</v>
      </c>
      <c r="F660" s="86">
        <f t="shared" si="190"/>
        <v>1</v>
      </c>
      <c r="G660" s="86"/>
      <c r="H660" s="86"/>
      <c r="I660" s="5">
        <v>0.61664631000000003</v>
      </c>
      <c r="J660" s="86">
        <f t="shared" si="191"/>
        <v>1</v>
      </c>
      <c r="K660" s="5">
        <v>0.69766766000000002</v>
      </c>
      <c r="L660" s="86">
        <f t="shared" si="192"/>
        <v>1</v>
      </c>
      <c r="M660" s="99">
        <v>0.99999999900000003</v>
      </c>
      <c r="N660" s="99"/>
      <c r="O660" s="99"/>
      <c r="P660" s="5">
        <v>1</v>
      </c>
      <c r="Q660" s="5">
        <f t="shared" si="193"/>
        <v>1</v>
      </c>
      <c r="R660" s="5">
        <f t="shared" si="194"/>
        <v>1</v>
      </c>
      <c r="S660" s="5"/>
      <c r="T660" s="5">
        <f t="shared" si="195"/>
        <v>0.80521141979999999</v>
      </c>
    </row>
    <row r="661" spans="1:25" x14ac:dyDescent="0.35">
      <c r="A661" s="5"/>
      <c r="B661" s="86">
        <f t="shared" si="196"/>
        <v>1</v>
      </c>
      <c r="C661" s="86">
        <v>0.96140932999999995</v>
      </c>
      <c r="D661" s="86">
        <f t="shared" si="189"/>
        <v>1</v>
      </c>
      <c r="E661" s="5">
        <v>0.89479167000000004</v>
      </c>
      <c r="F661" s="86">
        <f t="shared" si="190"/>
        <v>1</v>
      </c>
      <c r="G661" s="86"/>
      <c r="H661" s="86"/>
      <c r="I661" s="5">
        <v>0.71773237000000001</v>
      </c>
      <c r="J661" s="86">
        <f t="shared" si="191"/>
        <v>1</v>
      </c>
      <c r="K661" s="5">
        <v>0.84481189000000001</v>
      </c>
      <c r="L661" s="86">
        <f t="shared" si="192"/>
        <v>1</v>
      </c>
      <c r="M661" s="99">
        <v>1</v>
      </c>
      <c r="N661" s="99"/>
      <c r="O661" s="99"/>
      <c r="P661" s="5">
        <v>1</v>
      </c>
      <c r="Q661" s="5">
        <f t="shared" si="193"/>
        <v>1</v>
      </c>
      <c r="R661" s="5">
        <f t="shared" si="194"/>
        <v>1</v>
      </c>
      <c r="S661" s="5"/>
      <c r="T661" s="5">
        <f t="shared" si="195"/>
        <v>0.88374905199999998</v>
      </c>
    </row>
    <row r="662" spans="1:25" x14ac:dyDescent="0.35">
      <c r="A662" s="5"/>
      <c r="B662" s="86">
        <f t="shared" si="196"/>
        <v>1</v>
      </c>
      <c r="C662" s="86">
        <v>0.94747007000000005</v>
      </c>
      <c r="D662" s="86">
        <f t="shared" si="189"/>
        <v>1</v>
      </c>
      <c r="E662" s="5">
        <v>0.51853868000000003</v>
      </c>
      <c r="F662" s="86">
        <f t="shared" si="190"/>
        <v>1</v>
      </c>
      <c r="G662" s="86"/>
      <c r="H662" s="86"/>
      <c r="I662" s="5">
        <v>0.50619676000000002</v>
      </c>
      <c r="J662" s="86">
        <f t="shared" si="191"/>
        <v>1</v>
      </c>
      <c r="K662" s="5">
        <v>0.68197976000000005</v>
      </c>
      <c r="L662" s="86">
        <f t="shared" si="192"/>
        <v>1</v>
      </c>
      <c r="M662" s="99">
        <v>0.99999999100000003</v>
      </c>
      <c r="N662" s="99"/>
      <c r="O662" s="99"/>
      <c r="P662" s="5">
        <v>0</v>
      </c>
      <c r="Q662" s="5">
        <f t="shared" si="193"/>
        <v>1</v>
      </c>
      <c r="R662" s="5">
        <f t="shared" si="194"/>
        <v>1</v>
      </c>
      <c r="S662" s="5"/>
      <c r="T662" s="5">
        <f t="shared" si="195"/>
        <v>0.73083705220000006</v>
      </c>
    </row>
    <row r="663" spans="1:25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5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5" x14ac:dyDescent="0.35">
      <c r="A665" s="5" t="s">
        <v>144</v>
      </c>
      <c r="B665" s="86">
        <f t="shared" ref="B665:B679" si="197">IF(C665&gt;0.5,1,0)</f>
        <v>0</v>
      </c>
      <c r="C665" s="86">
        <v>6.3031260000000006E-2</v>
      </c>
      <c r="D665" s="86">
        <f t="shared" ref="D665:D679" si="198">IF(E665&gt;0.5,1,0)</f>
        <v>0</v>
      </c>
      <c r="E665" s="5">
        <v>7.5759309999999996E-2</v>
      </c>
      <c r="F665" s="86">
        <f t="shared" ref="F665:F679" si="199">IF(I665&gt;0.5,1,0)</f>
        <v>0</v>
      </c>
      <c r="G665" s="86"/>
      <c r="H665" s="86"/>
      <c r="I665" s="5">
        <v>0.15420652000000001</v>
      </c>
      <c r="J665" s="86">
        <f t="shared" ref="J665:J679" si="200">IF(K665&gt;0.5,1,0)</f>
        <v>0</v>
      </c>
      <c r="K665" s="5">
        <v>0.11924209</v>
      </c>
      <c r="L665" s="86">
        <f t="shared" ref="L665:L679" si="201">IF(M665&gt;0.5,1,0)</f>
        <v>0</v>
      </c>
      <c r="M665" s="5">
        <v>0.13953681000000001</v>
      </c>
      <c r="N665" s="5"/>
      <c r="O665" s="5"/>
      <c r="P665" s="5">
        <v>0</v>
      </c>
      <c r="Q665" s="5">
        <f t="shared" ref="Q665:Q679" si="202">_xlfn.MODE.SNGL(B665,D665,F665,J665,L665)</f>
        <v>0</v>
      </c>
      <c r="R665" s="5">
        <f t="shared" ref="R665:R679" si="203">IF((C665+E665+I665+K665+M665)/5&gt;0.5,1,0)</f>
        <v>0</v>
      </c>
      <c r="S665" s="5"/>
      <c r="T665" s="5">
        <f t="shared" ref="T665:T679" si="204">(C665+E665+I665+K665+M665)/5</f>
        <v>0.11035519800000002</v>
      </c>
      <c r="Y665" s="101" t="s">
        <v>145</v>
      </c>
    </row>
    <row r="666" spans="1:25" x14ac:dyDescent="0.35">
      <c r="A666" s="5"/>
      <c r="B666" s="86">
        <f t="shared" si="197"/>
        <v>1</v>
      </c>
      <c r="C666" s="86">
        <v>0.92508429999999997</v>
      </c>
      <c r="D666" s="86">
        <f t="shared" si="198"/>
        <v>0</v>
      </c>
      <c r="E666" s="5">
        <v>0.26436812999999998</v>
      </c>
      <c r="F666" s="86">
        <f t="shared" si="199"/>
        <v>0</v>
      </c>
      <c r="G666" s="86"/>
      <c r="H666" s="86"/>
      <c r="I666" s="5">
        <v>0.40129836000000002</v>
      </c>
      <c r="J666" s="86">
        <f t="shared" si="200"/>
        <v>0</v>
      </c>
      <c r="K666" s="5">
        <v>0.41886031000000001</v>
      </c>
      <c r="L666" s="86">
        <f t="shared" si="201"/>
        <v>0</v>
      </c>
      <c r="M666" s="5">
        <v>0.27293433</v>
      </c>
      <c r="N666" s="5"/>
      <c r="O666" s="5"/>
      <c r="P666" s="5">
        <v>0</v>
      </c>
      <c r="Q666" s="5">
        <f t="shared" si="202"/>
        <v>0</v>
      </c>
      <c r="R666" s="5">
        <f t="shared" si="203"/>
        <v>0</v>
      </c>
      <c r="S666" s="5"/>
      <c r="T666" s="5">
        <f t="shared" si="204"/>
        <v>0.45650908599999995</v>
      </c>
    </row>
    <row r="667" spans="1:25" x14ac:dyDescent="0.35">
      <c r="A667" s="5"/>
      <c r="B667" s="86">
        <f t="shared" si="197"/>
        <v>1</v>
      </c>
      <c r="C667" s="5">
        <v>0.79249864999999997</v>
      </c>
      <c r="D667" s="86">
        <f>IF(E667&gt;0.5,1,0)</f>
        <v>1</v>
      </c>
      <c r="E667" s="5">
        <v>0.69603764999999995</v>
      </c>
      <c r="F667" s="86">
        <f>IF(I667&gt;0.5,1,0)</f>
        <v>1</v>
      </c>
      <c r="G667" s="86"/>
      <c r="H667" s="86"/>
      <c r="I667" s="5">
        <v>0.75444690999999997</v>
      </c>
      <c r="J667" s="86">
        <f>IF(K667&gt;0.5,1,0)</f>
        <v>1</v>
      </c>
      <c r="K667" s="5">
        <v>0.78092346999999995</v>
      </c>
      <c r="L667" s="86">
        <f>IF(M667&gt;0.5,1,0)</f>
        <v>1</v>
      </c>
      <c r="M667" s="5">
        <v>0.76974918000000003</v>
      </c>
      <c r="N667" s="5"/>
      <c r="O667" s="5"/>
      <c r="P667" s="5">
        <v>1</v>
      </c>
      <c r="Q667" s="5">
        <f t="shared" si="202"/>
        <v>1</v>
      </c>
      <c r="R667" s="5">
        <f t="shared" si="203"/>
        <v>1</v>
      </c>
      <c r="S667" s="5"/>
      <c r="T667" s="5">
        <f t="shared" si="204"/>
        <v>0.75873117199999984</v>
      </c>
    </row>
    <row r="668" spans="1:25" x14ac:dyDescent="0.35">
      <c r="A668" s="5"/>
      <c r="B668" s="86">
        <f t="shared" si="197"/>
        <v>0</v>
      </c>
      <c r="C668" s="5">
        <v>0.49056454999999999</v>
      </c>
      <c r="D668" s="86">
        <f t="shared" si="198"/>
        <v>1</v>
      </c>
      <c r="E668" s="5">
        <v>0.54547332000000004</v>
      </c>
      <c r="F668" s="86">
        <f t="shared" si="199"/>
        <v>0</v>
      </c>
      <c r="G668" s="86"/>
      <c r="H668" s="86"/>
      <c r="I668" s="5">
        <v>0.34471547000000002</v>
      </c>
      <c r="J668" s="86">
        <f t="shared" si="200"/>
        <v>0</v>
      </c>
      <c r="K668" s="5">
        <v>0.47601993999999997</v>
      </c>
      <c r="L668" s="86">
        <f t="shared" si="201"/>
        <v>0</v>
      </c>
      <c r="M668" s="5">
        <v>0.23567278</v>
      </c>
      <c r="N668" s="5"/>
      <c r="O668" s="5"/>
      <c r="P668" s="5">
        <v>1</v>
      </c>
      <c r="Q668" s="5">
        <f t="shared" si="202"/>
        <v>0</v>
      </c>
      <c r="R668" s="5">
        <f t="shared" si="203"/>
        <v>0</v>
      </c>
      <c r="S668" s="5"/>
      <c r="T668" s="5">
        <f t="shared" si="204"/>
        <v>0.418489212</v>
      </c>
    </row>
    <row r="669" spans="1:25" x14ac:dyDescent="0.35">
      <c r="A669" s="5"/>
      <c r="B669" s="86">
        <f t="shared" si="197"/>
        <v>1</v>
      </c>
      <c r="C669" s="5">
        <v>0.94457584999999999</v>
      </c>
      <c r="D669" s="86">
        <f t="shared" si="198"/>
        <v>1</v>
      </c>
      <c r="E669" s="5">
        <v>0.95246251999999998</v>
      </c>
      <c r="F669" s="86">
        <f t="shared" si="199"/>
        <v>1</v>
      </c>
      <c r="G669" s="86"/>
      <c r="H669" s="86"/>
      <c r="I669" s="5">
        <v>0.87834416000000004</v>
      </c>
      <c r="J669" s="86">
        <f t="shared" si="200"/>
        <v>1</v>
      </c>
      <c r="K669" s="5">
        <v>0.86181114000000003</v>
      </c>
      <c r="L669" s="86">
        <f t="shared" si="201"/>
        <v>1</v>
      </c>
      <c r="M669" s="5">
        <v>0.91692494000000002</v>
      </c>
      <c r="N669" s="5"/>
      <c r="O669" s="5"/>
      <c r="P669" s="5">
        <v>1</v>
      </c>
      <c r="Q669" s="5">
        <f t="shared" si="202"/>
        <v>1</v>
      </c>
      <c r="R669" s="5">
        <f t="shared" si="203"/>
        <v>1</v>
      </c>
      <c r="S669" s="5"/>
      <c r="T669" s="5">
        <f t="shared" si="204"/>
        <v>0.91082372199999995</v>
      </c>
    </row>
    <row r="670" spans="1:25" x14ac:dyDescent="0.35">
      <c r="A670" s="5"/>
      <c r="B670" s="86">
        <f t="shared" si="197"/>
        <v>1</v>
      </c>
      <c r="C670" s="5">
        <v>0.56751720000000005</v>
      </c>
      <c r="D670" s="86">
        <f t="shared" si="198"/>
        <v>1</v>
      </c>
      <c r="E670" s="5">
        <v>0.62568888</v>
      </c>
      <c r="F670" s="86">
        <f t="shared" si="199"/>
        <v>1</v>
      </c>
      <c r="G670" s="86"/>
      <c r="H670" s="86"/>
      <c r="I670" s="5">
        <v>0.70388470999999997</v>
      </c>
      <c r="J670" s="86">
        <f t="shared" si="200"/>
        <v>1</v>
      </c>
      <c r="K670" s="5">
        <v>0.60885942000000004</v>
      </c>
      <c r="L670" s="86">
        <f t="shared" si="201"/>
        <v>1</v>
      </c>
      <c r="M670" s="5">
        <v>0.53536004999999998</v>
      </c>
      <c r="N670" s="5"/>
      <c r="O670" s="5"/>
      <c r="P670" s="5">
        <v>1</v>
      </c>
      <c r="Q670" s="5">
        <f t="shared" si="202"/>
        <v>1</v>
      </c>
      <c r="R670" s="5">
        <f t="shared" si="203"/>
        <v>1</v>
      </c>
      <c r="S670" s="5"/>
      <c r="T670" s="5">
        <f t="shared" si="204"/>
        <v>0.60826205199999994</v>
      </c>
    </row>
    <row r="671" spans="1:25" x14ac:dyDescent="0.35">
      <c r="A671" s="5"/>
      <c r="B671" s="86">
        <f t="shared" si="197"/>
        <v>1</v>
      </c>
      <c r="C671" s="5">
        <v>0.94029545999999997</v>
      </c>
      <c r="D671" s="86">
        <f t="shared" si="198"/>
        <v>1</v>
      </c>
      <c r="E671" s="5">
        <v>0.88546902999999999</v>
      </c>
      <c r="F671" s="86">
        <f t="shared" si="199"/>
        <v>1</v>
      </c>
      <c r="G671" s="86"/>
      <c r="H671" s="86"/>
      <c r="I671" s="5">
        <v>0.80787609000000005</v>
      </c>
      <c r="J671" s="86">
        <f t="shared" si="200"/>
        <v>1</v>
      </c>
      <c r="K671" s="5">
        <v>0.80620747999999998</v>
      </c>
      <c r="L671" s="86">
        <f t="shared" si="201"/>
        <v>1</v>
      </c>
      <c r="M671" s="5">
        <v>0.86974669999999998</v>
      </c>
      <c r="N671" s="5"/>
      <c r="O671" s="5"/>
      <c r="P671" s="5">
        <v>1</v>
      </c>
      <c r="Q671" s="5">
        <f t="shared" si="202"/>
        <v>1</v>
      </c>
      <c r="R671" s="5">
        <f t="shared" si="203"/>
        <v>1</v>
      </c>
      <c r="S671" s="5"/>
      <c r="T671" s="5">
        <f t="shared" si="204"/>
        <v>0.86191895200000013</v>
      </c>
    </row>
    <row r="672" spans="1:25" x14ac:dyDescent="0.35">
      <c r="A672" s="5"/>
      <c r="B672" s="86">
        <f t="shared" si="197"/>
        <v>0</v>
      </c>
      <c r="C672" s="5">
        <v>7.5649969999999997E-2</v>
      </c>
      <c r="D672" s="86">
        <f t="shared" si="198"/>
        <v>1</v>
      </c>
      <c r="E672" s="5">
        <v>0.81598979000000005</v>
      </c>
      <c r="F672" s="86">
        <f t="shared" si="199"/>
        <v>0</v>
      </c>
      <c r="G672" s="86"/>
      <c r="H672" s="86"/>
      <c r="I672" s="5">
        <v>0.35556126999999998</v>
      </c>
      <c r="J672" s="86">
        <f t="shared" si="200"/>
        <v>1</v>
      </c>
      <c r="K672" s="5">
        <v>0.54022236999999995</v>
      </c>
      <c r="L672" s="86">
        <f t="shared" si="201"/>
        <v>0</v>
      </c>
      <c r="M672" s="5">
        <v>0.17712554999999999</v>
      </c>
      <c r="N672" s="5"/>
      <c r="O672" s="5"/>
      <c r="P672" s="5">
        <v>0</v>
      </c>
      <c r="Q672" s="5">
        <f t="shared" si="202"/>
        <v>0</v>
      </c>
      <c r="R672" s="5">
        <f t="shared" si="203"/>
        <v>0</v>
      </c>
      <c r="S672" s="5"/>
      <c r="T672" s="5">
        <f t="shared" si="204"/>
        <v>0.39290978999999998</v>
      </c>
    </row>
    <row r="673" spans="1:25" x14ac:dyDescent="0.35">
      <c r="A673" s="5"/>
      <c r="B673" s="86">
        <f t="shared" si="197"/>
        <v>0</v>
      </c>
      <c r="C673" s="5">
        <v>0.10667905</v>
      </c>
      <c r="D673" s="86">
        <f t="shared" si="198"/>
        <v>0</v>
      </c>
      <c r="E673" s="5">
        <v>2.4839489999999999E-2</v>
      </c>
      <c r="F673" s="86">
        <f t="shared" si="199"/>
        <v>0</v>
      </c>
      <c r="G673" s="86"/>
      <c r="H673" s="86"/>
      <c r="I673" s="5">
        <v>0.12207029</v>
      </c>
      <c r="J673" s="86">
        <f t="shared" si="200"/>
        <v>0</v>
      </c>
      <c r="K673" s="5">
        <v>6.9777930000000002E-2</v>
      </c>
      <c r="L673" s="86">
        <f t="shared" si="201"/>
        <v>0</v>
      </c>
      <c r="M673" s="5">
        <v>9.7170729999999997E-2</v>
      </c>
      <c r="N673" s="5"/>
      <c r="O673" s="5"/>
      <c r="P673" s="5">
        <v>0</v>
      </c>
      <c r="Q673" s="5">
        <f t="shared" si="202"/>
        <v>0</v>
      </c>
      <c r="R673" s="5">
        <f t="shared" si="203"/>
        <v>0</v>
      </c>
      <c r="S673" s="5"/>
      <c r="T673" s="5">
        <f t="shared" si="204"/>
        <v>8.4107497999999989E-2</v>
      </c>
    </row>
    <row r="674" spans="1:25" x14ac:dyDescent="0.35">
      <c r="A674" s="5"/>
      <c r="B674" s="86">
        <f t="shared" si="197"/>
        <v>1</v>
      </c>
      <c r="C674" s="5">
        <v>0.93829315999999996</v>
      </c>
      <c r="D674" s="86">
        <f t="shared" si="198"/>
        <v>1</v>
      </c>
      <c r="E674" s="5">
        <v>0.73054883000000004</v>
      </c>
      <c r="F674" s="86">
        <f t="shared" si="199"/>
        <v>1</v>
      </c>
      <c r="G674" s="86"/>
      <c r="H674" s="86"/>
      <c r="I674" s="5">
        <v>0.83243926999999995</v>
      </c>
      <c r="J674" s="86">
        <f t="shared" si="200"/>
        <v>1</v>
      </c>
      <c r="K674" s="5">
        <v>0.79875735000000003</v>
      </c>
      <c r="L674" s="86">
        <f t="shared" si="201"/>
        <v>1</v>
      </c>
      <c r="M674" s="5">
        <v>0.81380269000000005</v>
      </c>
      <c r="N674" s="5"/>
      <c r="O674" s="5"/>
      <c r="P674" s="5">
        <v>1</v>
      </c>
      <c r="Q674" s="5">
        <f t="shared" si="202"/>
        <v>1</v>
      </c>
      <c r="R674" s="5">
        <f t="shared" si="203"/>
        <v>1</v>
      </c>
      <c r="S674" s="5"/>
      <c r="T674" s="5">
        <f t="shared" si="204"/>
        <v>0.82276825999999992</v>
      </c>
    </row>
    <row r="675" spans="1:25" x14ac:dyDescent="0.35">
      <c r="A675" s="5"/>
      <c r="B675" s="86">
        <f t="shared" si="197"/>
        <v>1</v>
      </c>
      <c r="C675" s="5">
        <v>0.89598226999999997</v>
      </c>
      <c r="D675" s="86">
        <f t="shared" si="198"/>
        <v>1</v>
      </c>
      <c r="E675" s="5">
        <v>0.90541700000000003</v>
      </c>
      <c r="F675" s="86">
        <f t="shared" si="199"/>
        <v>1</v>
      </c>
      <c r="G675" s="86"/>
      <c r="H675" s="86"/>
      <c r="I675" s="5">
        <v>0.61760592000000003</v>
      </c>
      <c r="J675" s="86">
        <f t="shared" si="200"/>
        <v>1</v>
      </c>
      <c r="K675" s="5">
        <v>0.69525068999999995</v>
      </c>
      <c r="L675" s="86">
        <f t="shared" si="201"/>
        <v>1</v>
      </c>
      <c r="M675" s="5">
        <v>0.50183032999999999</v>
      </c>
      <c r="N675" s="5"/>
      <c r="O675" s="5"/>
      <c r="P675" s="5">
        <v>1</v>
      </c>
      <c r="Q675" s="5">
        <f t="shared" si="202"/>
        <v>1</v>
      </c>
      <c r="R675" s="5">
        <f t="shared" si="203"/>
        <v>1</v>
      </c>
      <c r="S675" s="5"/>
      <c r="T675" s="5">
        <f t="shared" si="204"/>
        <v>0.72321724199999993</v>
      </c>
    </row>
    <row r="676" spans="1:25" x14ac:dyDescent="0.35">
      <c r="A676" s="5"/>
      <c r="B676" s="86">
        <f t="shared" si="197"/>
        <v>1</v>
      </c>
      <c r="C676" s="5">
        <v>0.95375270000000001</v>
      </c>
      <c r="D676" s="86">
        <f t="shared" si="198"/>
        <v>1</v>
      </c>
      <c r="E676" s="5">
        <v>0.89144060000000003</v>
      </c>
      <c r="F676" s="86">
        <f t="shared" si="199"/>
        <v>1</v>
      </c>
      <c r="G676" s="86"/>
      <c r="H676" s="86"/>
      <c r="I676" s="5">
        <v>0.81359413000000003</v>
      </c>
      <c r="J676" s="86">
        <f t="shared" si="200"/>
        <v>1</v>
      </c>
      <c r="K676" s="5">
        <v>0.72818819000000001</v>
      </c>
      <c r="L676" s="86">
        <f t="shared" si="201"/>
        <v>1</v>
      </c>
      <c r="M676" s="5">
        <v>0.84884311999999995</v>
      </c>
      <c r="N676" s="5"/>
      <c r="O676" s="5"/>
      <c r="P676" s="5">
        <v>1</v>
      </c>
      <c r="Q676" s="5">
        <f t="shared" si="202"/>
        <v>1</v>
      </c>
      <c r="R676" s="5">
        <f t="shared" si="203"/>
        <v>1</v>
      </c>
      <c r="S676" s="5"/>
      <c r="T676" s="5">
        <f t="shared" si="204"/>
        <v>0.84716374800000005</v>
      </c>
    </row>
    <row r="677" spans="1:25" x14ac:dyDescent="0.35">
      <c r="A677" s="5"/>
      <c r="B677" s="86">
        <f t="shared" si="197"/>
        <v>0</v>
      </c>
      <c r="C677" s="5">
        <v>0.15840676000000001</v>
      </c>
      <c r="D677" s="86">
        <f t="shared" si="198"/>
        <v>1</v>
      </c>
      <c r="E677" s="5">
        <v>0.52759358999999995</v>
      </c>
      <c r="F677" s="86">
        <f t="shared" si="199"/>
        <v>1</v>
      </c>
      <c r="G677" s="86"/>
      <c r="H677" s="86"/>
      <c r="I677" s="5">
        <v>0.79541024999999999</v>
      </c>
      <c r="J677" s="86">
        <f t="shared" si="200"/>
        <v>1</v>
      </c>
      <c r="K677" s="5">
        <v>0.52337955999999997</v>
      </c>
      <c r="L677" s="86">
        <f t="shared" si="201"/>
        <v>1</v>
      </c>
      <c r="M677" s="5">
        <v>0.64928205000000005</v>
      </c>
      <c r="N677" s="5"/>
      <c r="O677" s="5"/>
      <c r="P677" s="5">
        <v>1</v>
      </c>
      <c r="Q677" s="5">
        <f t="shared" si="202"/>
        <v>1</v>
      </c>
      <c r="R677" s="5">
        <f t="shared" si="203"/>
        <v>1</v>
      </c>
      <c r="S677" s="5"/>
      <c r="T677" s="5">
        <f t="shared" si="204"/>
        <v>0.53081444199999994</v>
      </c>
    </row>
    <row r="678" spans="1:25" x14ac:dyDescent="0.35">
      <c r="A678" s="5"/>
      <c r="B678" s="86">
        <f t="shared" si="197"/>
        <v>0</v>
      </c>
      <c r="C678" s="5">
        <v>9.4736630000000002E-2</v>
      </c>
      <c r="D678" s="86">
        <f t="shared" si="198"/>
        <v>0</v>
      </c>
      <c r="E678" s="5">
        <v>8.2795560000000004E-2</v>
      </c>
      <c r="F678" s="86">
        <f t="shared" si="199"/>
        <v>0</v>
      </c>
      <c r="G678" s="86"/>
      <c r="H678" s="86"/>
      <c r="I678" s="5">
        <v>0.16205483000000001</v>
      </c>
      <c r="J678" s="86">
        <f t="shared" si="200"/>
        <v>0</v>
      </c>
      <c r="K678" s="5">
        <v>0.13288700000000001</v>
      </c>
      <c r="L678" s="86">
        <f t="shared" si="201"/>
        <v>0</v>
      </c>
      <c r="M678" s="5">
        <v>0.11964914</v>
      </c>
      <c r="N678" s="5"/>
      <c r="O678" s="5"/>
      <c r="P678" s="5">
        <v>0</v>
      </c>
      <c r="Q678" s="5">
        <f t="shared" si="202"/>
        <v>0</v>
      </c>
      <c r="R678" s="5">
        <f t="shared" si="203"/>
        <v>0</v>
      </c>
      <c r="S678" s="5"/>
      <c r="T678" s="5">
        <f t="shared" si="204"/>
        <v>0.11842463200000002</v>
      </c>
    </row>
    <row r="679" spans="1:25" x14ac:dyDescent="0.35">
      <c r="A679" s="5"/>
      <c r="B679" s="86">
        <f t="shared" si="197"/>
        <v>1</v>
      </c>
      <c r="C679" s="5">
        <v>0.86699499999999996</v>
      </c>
      <c r="D679" s="86">
        <f t="shared" si="198"/>
        <v>1</v>
      </c>
      <c r="E679" s="5">
        <v>0.92893342999999995</v>
      </c>
      <c r="F679" s="86">
        <f t="shared" si="199"/>
        <v>1</v>
      </c>
      <c r="G679" s="86"/>
      <c r="H679" s="86"/>
      <c r="I679" s="5">
        <v>0.81071322000000001</v>
      </c>
      <c r="J679" s="86">
        <f t="shared" si="200"/>
        <v>1</v>
      </c>
      <c r="K679" s="5">
        <v>0.83024312</v>
      </c>
      <c r="L679" s="86">
        <f t="shared" si="201"/>
        <v>1</v>
      </c>
      <c r="M679" s="5">
        <v>0.86323914999999996</v>
      </c>
      <c r="N679" s="5"/>
      <c r="O679" s="5"/>
      <c r="P679" s="5">
        <v>1</v>
      </c>
      <c r="Q679" s="5">
        <f t="shared" si="202"/>
        <v>1</v>
      </c>
      <c r="R679" s="5">
        <f t="shared" si="203"/>
        <v>1</v>
      </c>
      <c r="S679" s="5"/>
      <c r="T679" s="5">
        <f t="shared" si="204"/>
        <v>0.86002478399999993</v>
      </c>
    </row>
    <row r="680" spans="1:25" x14ac:dyDescent="0.35">
      <c r="A680" s="5"/>
      <c r="B680" s="86"/>
      <c r="C680" s="9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5" x14ac:dyDescent="0.35">
      <c r="A681" s="5"/>
      <c r="B681" s="86"/>
      <c r="C681" s="9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5" x14ac:dyDescent="0.35">
      <c r="A682" s="5" t="s">
        <v>146</v>
      </c>
      <c r="B682" s="86">
        <f t="shared" ref="B682:B696" si="205">IF(C682&gt;0.5,1,0)</f>
        <v>1</v>
      </c>
      <c r="C682" s="5">
        <v>0.97578514000000005</v>
      </c>
      <c r="D682" s="86">
        <f t="shared" ref="D682:D696" si="206">IF(E682&gt;0.5,1,0)</f>
        <v>1</v>
      </c>
      <c r="E682" s="5">
        <v>0.93152615000000005</v>
      </c>
      <c r="F682" s="86">
        <f t="shared" ref="F682:F696" si="207">IF(I682&gt;0.5,1,0)</f>
        <v>1</v>
      </c>
      <c r="G682" s="86"/>
      <c r="H682" s="86"/>
      <c r="I682" s="5">
        <v>0.69416285</v>
      </c>
      <c r="J682" s="86">
        <f t="shared" ref="J682:J696" si="208">IF(K682&gt;0.5,1,0)</f>
        <v>1</v>
      </c>
      <c r="K682" s="5">
        <v>0.72380374000000003</v>
      </c>
      <c r="L682" s="86">
        <f t="shared" ref="L682:L696" si="209">IF(M682&gt;0.5,1,0)</f>
        <v>1</v>
      </c>
      <c r="M682" s="5">
        <v>0.94568898000000001</v>
      </c>
      <c r="N682" s="5"/>
      <c r="O682" s="5"/>
      <c r="P682" s="5">
        <v>1</v>
      </c>
      <c r="Q682" s="5">
        <f t="shared" ref="Q682:Q696" si="210">_xlfn.MODE.SNGL(B682,D682,F682,J682,L682)</f>
        <v>1</v>
      </c>
      <c r="R682" s="5">
        <f t="shared" ref="R682:R696" si="211">IF((C682+E682+I682+K682+M682)/5&gt;0.5,1,0)</f>
        <v>1</v>
      </c>
      <c r="S682" s="5"/>
      <c r="T682" s="5">
        <f t="shared" ref="T682:T696" si="212">(C682+E682+I682+K682+M682)/5</f>
        <v>0.85419337200000012</v>
      </c>
      <c r="Y682" s="101" t="s">
        <v>147</v>
      </c>
    </row>
    <row r="683" spans="1:25" x14ac:dyDescent="0.35">
      <c r="A683" s="5"/>
      <c r="B683" s="86">
        <f t="shared" si="205"/>
        <v>1</v>
      </c>
      <c r="C683" s="5">
        <v>0.97355619999999998</v>
      </c>
      <c r="D683" s="86">
        <f t="shared" si="206"/>
        <v>1</v>
      </c>
      <c r="E683" s="5">
        <v>0.79623105999999999</v>
      </c>
      <c r="F683" s="86">
        <f t="shared" si="207"/>
        <v>0</v>
      </c>
      <c r="G683" s="86"/>
      <c r="H683" s="86"/>
      <c r="I683" s="5">
        <v>0.39625424999999997</v>
      </c>
      <c r="J683" s="86">
        <f t="shared" si="208"/>
        <v>1</v>
      </c>
      <c r="K683" s="5">
        <v>0.80288614999999997</v>
      </c>
      <c r="L683" s="86">
        <f t="shared" si="209"/>
        <v>1</v>
      </c>
      <c r="M683" s="5">
        <v>0.96994040999999998</v>
      </c>
      <c r="N683" s="5"/>
      <c r="O683" s="5"/>
      <c r="P683" s="5">
        <v>1</v>
      </c>
      <c r="Q683" s="5">
        <f t="shared" si="210"/>
        <v>1</v>
      </c>
      <c r="R683" s="5">
        <f t="shared" si="211"/>
        <v>1</v>
      </c>
      <c r="S683" s="5"/>
      <c r="T683" s="5">
        <f t="shared" si="212"/>
        <v>0.78777361400000001</v>
      </c>
    </row>
    <row r="684" spans="1:25" x14ac:dyDescent="0.35">
      <c r="A684" s="5"/>
      <c r="B684" s="86">
        <f>IF(C684&gt;0.5,1,0)</f>
        <v>0</v>
      </c>
      <c r="C684" s="5">
        <v>2.4155639999999999E-2</v>
      </c>
      <c r="D684" s="86">
        <f>IF(E684&gt;0.5,1,0)</f>
        <v>0</v>
      </c>
      <c r="E684" s="5">
        <v>3.3967699999999999E-3</v>
      </c>
      <c r="F684" s="86">
        <f>IF(I684&gt;0.5,1,0)</f>
        <v>0</v>
      </c>
      <c r="G684" s="86"/>
      <c r="H684" s="86"/>
      <c r="I684" s="5">
        <v>0.16763539999999999</v>
      </c>
      <c r="J684" s="86">
        <f>IF(K684&gt;0.5,1,0)</f>
        <v>0</v>
      </c>
      <c r="K684" s="5">
        <v>0.41753205999999998</v>
      </c>
      <c r="L684" s="86">
        <f>IF(M684&gt;0.5,1,0)</f>
        <v>1</v>
      </c>
      <c r="M684" s="5">
        <v>0.54356523999999995</v>
      </c>
      <c r="N684" s="5"/>
      <c r="O684" s="5"/>
      <c r="P684" s="5">
        <v>0</v>
      </c>
      <c r="Q684" s="5">
        <f t="shared" si="210"/>
        <v>0</v>
      </c>
      <c r="R684" s="5">
        <f t="shared" si="211"/>
        <v>0</v>
      </c>
      <c r="S684" s="5"/>
      <c r="T684" s="5">
        <f t="shared" si="212"/>
        <v>0.23125702199999995</v>
      </c>
    </row>
    <row r="685" spans="1:25" x14ac:dyDescent="0.35">
      <c r="A685" s="5"/>
      <c r="B685" s="86">
        <f t="shared" si="205"/>
        <v>1</v>
      </c>
      <c r="C685" s="5">
        <v>0.84607076999999997</v>
      </c>
      <c r="D685" s="86">
        <f t="shared" si="206"/>
        <v>1</v>
      </c>
      <c r="E685" s="5">
        <v>0.64569863999999999</v>
      </c>
      <c r="F685" s="86">
        <f t="shared" si="207"/>
        <v>1</v>
      </c>
      <c r="G685" s="86"/>
      <c r="H685" s="86"/>
      <c r="I685" s="5">
        <v>0.6203727</v>
      </c>
      <c r="J685" s="86">
        <f t="shared" si="208"/>
        <v>1</v>
      </c>
      <c r="K685" s="5">
        <v>0.72223974000000002</v>
      </c>
      <c r="L685" s="86">
        <f t="shared" si="209"/>
        <v>1</v>
      </c>
      <c r="M685" s="5">
        <v>0.87136824000000002</v>
      </c>
      <c r="N685" s="5"/>
      <c r="O685" s="5"/>
      <c r="P685" s="5">
        <v>1</v>
      </c>
      <c r="Q685" s="5">
        <f t="shared" si="210"/>
        <v>1</v>
      </c>
      <c r="R685" s="5">
        <f t="shared" si="211"/>
        <v>1</v>
      </c>
      <c r="S685" s="5"/>
      <c r="T685" s="5">
        <f t="shared" si="212"/>
        <v>0.74115001799999991</v>
      </c>
    </row>
    <row r="686" spans="1:25" x14ac:dyDescent="0.35">
      <c r="A686" s="5"/>
      <c r="B686" s="86">
        <f t="shared" si="205"/>
        <v>0</v>
      </c>
      <c r="C686" s="5">
        <v>2.003914E-2</v>
      </c>
      <c r="D686" s="86">
        <f t="shared" si="206"/>
        <v>0</v>
      </c>
      <c r="E686" s="5">
        <v>3.5267180000000002E-2</v>
      </c>
      <c r="F686" s="86">
        <f t="shared" si="207"/>
        <v>0</v>
      </c>
      <c r="G686" s="86"/>
      <c r="H686" s="86"/>
      <c r="I686" s="5">
        <v>0.25592530000000002</v>
      </c>
      <c r="J686" s="86">
        <f t="shared" si="208"/>
        <v>0</v>
      </c>
      <c r="K686" s="5">
        <v>0.33859685</v>
      </c>
      <c r="L686" s="86">
        <f t="shared" si="209"/>
        <v>0</v>
      </c>
      <c r="M686" s="5">
        <v>8.5482500000000003E-3</v>
      </c>
      <c r="N686" s="5"/>
      <c r="O686" s="5"/>
      <c r="P686" s="5">
        <v>0</v>
      </c>
      <c r="Q686" s="5">
        <f t="shared" si="210"/>
        <v>0</v>
      </c>
      <c r="R686" s="5">
        <f t="shared" si="211"/>
        <v>0</v>
      </c>
      <c r="S686" s="5"/>
      <c r="T686" s="5">
        <f t="shared" si="212"/>
        <v>0.13167534400000003</v>
      </c>
    </row>
    <row r="687" spans="1:25" x14ac:dyDescent="0.35">
      <c r="A687" s="5"/>
      <c r="B687" s="86">
        <f t="shared" si="205"/>
        <v>1</v>
      </c>
      <c r="C687" s="5">
        <v>0.9751822</v>
      </c>
      <c r="D687" s="86">
        <f t="shared" si="206"/>
        <v>1</v>
      </c>
      <c r="E687" s="5">
        <v>0.93497662999999998</v>
      </c>
      <c r="F687" s="86">
        <f t="shared" si="207"/>
        <v>1</v>
      </c>
      <c r="G687" s="86"/>
      <c r="H687" s="86"/>
      <c r="I687" s="5">
        <v>0.85062263000000005</v>
      </c>
      <c r="J687" s="86">
        <f t="shared" si="208"/>
        <v>1</v>
      </c>
      <c r="K687" s="5">
        <v>0.71699701000000005</v>
      </c>
      <c r="L687" s="86">
        <f t="shared" si="209"/>
        <v>1</v>
      </c>
      <c r="M687" s="5">
        <v>0.94627072000000001</v>
      </c>
      <c r="N687" s="5"/>
      <c r="O687" s="5"/>
      <c r="P687" s="5">
        <v>0</v>
      </c>
      <c r="Q687" s="5">
        <f t="shared" si="210"/>
        <v>1</v>
      </c>
      <c r="R687" s="5">
        <f t="shared" si="211"/>
        <v>1</v>
      </c>
      <c r="S687" s="5"/>
      <c r="T687" s="5">
        <f t="shared" si="212"/>
        <v>0.88480983800000002</v>
      </c>
    </row>
    <row r="688" spans="1:25" x14ac:dyDescent="0.35">
      <c r="A688" s="5"/>
      <c r="B688" s="86">
        <f t="shared" si="205"/>
        <v>1</v>
      </c>
      <c r="C688" s="5">
        <v>0.97879386000000002</v>
      </c>
      <c r="D688" s="86">
        <f t="shared" si="206"/>
        <v>1</v>
      </c>
      <c r="E688" s="5">
        <v>0.86961080999999996</v>
      </c>
      <c r="F688" s="86">
        <f t="shared" si="207"/>
        <v>1</v>
      </c>
      <c r="G688" s="86"/>
      <c r="H688" s="86"/>
      <c r="I688" s="5">
        <v>0.60561741999999996</v>
      </c>
      <c r="J688" s="86">
        <f t="shared" si="208"/>
        <v>1</v>
      </c>
      <c r="K688" s="5">
        <v>0.78878610000000005</v>
      </c>
      <c r="L688" s="86">
        <f t="shared" si="209"/>
        <v>1</v>
      </c>
      <c r="M688" s="5">
        <v>0.96549099999999999</v>
      </c>
      <c r="N688" s="5"/>
      <c r="O688" s="5"/>
      <c r="P688" s="5">
        <v>1</v>
      </c>
      <c r="Q688" s="5">
        <f t="shared" si="210"/>
        <v>1</v>
      </c>
      <c r="R688" s="5">
        <f t="shared" si="211"/>
        <v>1</v>
      </c>
      <c r="S688" s="5"/>
      <c r="T688" s="5">
        <f t="shared" si="212"/>
        <v>0.84165983799999999</v>
      </c>
    </row>
    <row r="689" spans="1:25" x14ac:dyDescent="0.35">
      <c r="A689" s="5"/>
      <c r="B689" s="86">
        <f t="shared" si="205"/>
        <v>1</v>
      </c>
      <c r="C689" s="5">
        <v>0.98077009999999998</v>
      </c>
      <c r="D689" s="86">
        <f t="shared" si="206"/>
        <v>1</v>
      </c>
      <c r="E689" s="5">
        <v>0.98948687000000002</v>
      </c>
      <c r="F689" s="86">
        <f t="shared" si="207"/>
        <v>1</v>
      </c>
      <c r="G689" s="86"/>
      <c r="H689" s="86"/>
      <c r="I689" s="5">
        <v>0.72411402999999996</v>
      </c>
      <c r="J689" s="86">
        <f t="shared" si="208"/>
        <v>1</v>
      </c>
      <c r="K689" s="5">
        <v>0.58150553000000005</v>
      </c>
      <c r="L689" s="86">
        <f t="shared" si="209"/>
        <v>1</v>
      </c>
      <c r="M689" s="5">
        <v>0.81399555000000001</v>
      </c>
      <c r="N689" s="5"/>
      <c r="O689" s="5"/>
      <c r="P689" s="5">
        <v>1</v>
      </c>
      <c r="Q689" s="5">
        <f t="shared" si="210"/>
        <v>1</v>
      </c>
      <c r="R689" s="5">
        <f t="shared" si="211"/>
        <v>1</v>
      </c>
      <c r="S689" s="5"/>
      <c r="T689" s="5">
        <f t="shared" si="212"/>
        <v>0.81797441599999987</v>
      </c>
    </row>
    <row r="690" spans="1:25" x14ac:dyDescent="0.35">
      <c r="A690" s="5"/>
      <c r="B690" s="86">
        <f t="shared" si="205"/>
        <v>1</v>
      </c>
      <c r="C690" s="5">
        <v>0.96446025000000002</v>
      </c>
      <c r="D690" s="86">
        <f t="shared" si="206"/>
        <v>1</v>
      </c>
      <c r="E690" s="5">
        <v>0.53247937000000001</v>
      </c>
      <c r="F690" s="86">
        <f t="shared" si="207"/>
        <v>0</v>
      </c>
      <c r="G690" s="86"/>
      <c r="H690" s="86"/>
      <c r="I690" s="5">
        <v>0.5</v>
      </c>
      <c r="J690" s="86">
        <f t="shared" si="208"/>
        <v>0</v>
      </c>
      <c r="K690" s="5">
        <v>0.43779085000000001</v>
      </c>
      <c r="L690" s="86">
        <f t="shared" si="209"/>
        <v>1</v>
      </c>
      <c r="M690" s="5">
        <v>0.58250862999999997</v>
      </c>
      <c r="N690" s="5"/>
      <c r="O690" s="5"/>
      <c r="P690" s="5">
        <v>0</v>
      </c>
      <c r="Q690" s="5">
        <f t="shared" si="210"/>
        <v>1</v>
      </c>
      <c r="R690" s="5">
        <f t="shared" si="211"/>
        <v>1</v>
      </c>
      <c r="S690" s="5"/>
      <c r="T690" s="5">
        <f t="shared" si="212"/>
        <v>0.60344781999999997</v>
      </c>
    </row>
    <row r="691" spans="1:25" x14ac:dyDescent="0.35">
      <c r="A691" s="5"/>
      <c r="B691" s="86">
        <f t="shared" si="205"/>
        <v>1</v>
      </c>
      <c r="C691" s="5">
        <v>0.97671980000000003</v>
      </c>
      <c r="D691" s="86">
        <f t="shared" si="206"/>
        <v>1</v>
      </c>
      <c r="E691" s="5">
        <v>0.96558622000000005</v>
      </c>
      <c r="F691" s="86">
        <f t="shared" si="207"/>
        <v>1</v>
      </c>
      <c r="G691" s="86"/>
      <c r="H691" s="86"/>
      <c r="I691" s="5">
        <v>0.72515472999999997</v>
      </c>
      <c r="J691" s="86">
        <f t="shared" si="208"/>
        <v>1</v>
      </c>
      <c r="K691" s="5">
        <v>0.68549784000000002</v>
      </c>
      <c r="L691" s="86">
        <f t="shared" si="209"/>
        <v>1</v>
      </c>
      <c r="M691" s="5">
        <v>0.97725108999999999</v>
      </c>
      <c r="N691" s="5"/>
      <c r="O691" s="5"/>
      <c r="P691" s="5">
        <v>1</v>
      </c>
      <c r="Q691" s="5">
        <f t="shared" si="210"/>
        <v>1</v>
      </c>
      <c r="R691" s="5">
        <f t="shared" si="211"/>
        <v>1</v>
      </c>
      <c r="S691" s="5"/>
      <c r="T691" s="5">
        <f t="shared" si="212"/>
        <v>0.86604193600000001</v>
      </c>
    </row>
    <row r="692" spans="1:25" x14ac:dyDescent="0.35">
      <c r="A692" s="5"/>
      <c r="B692" s="86">
        <f t="shared" si="205"/>
        <v>1</v>
      </c>
      <c r="C692" s="5">
        <v>0.85208326999999995</v>
      </c>
      <c r="D692" s="86">
        <f t="shared" si="206"/>
        <v>0</v>
      </c>
      <c r="E692" s="5">
        <v>0.45428075000000001</v>
      </c>
      <c r="F692" s="86">
        <f t="shared" si="207"/>
        <v>1</v>
      </c>
      <c r="G692" s="86"/>
      <c r="H692" s="86"/>
      <c r="I692" s="5">
        <v>0.54989235000000003</v>
      </c>
      <c r="J692" s="86">
        <f t="shared" si="208"/>
        <v>1</v>
      </c>
      <c r="K692" s="5">
        <v>0.50469553</v>
      </c>
      <c r="L692" s="86">
        <f t="shared" si="209"/>
        <v>0</v>
      </c>
      <c r="M692" s="5">
        <v>0.24495394000000001</v>
      </c>
      <c r="N692" s="5"/>
      <c r="O692" s="5"/>
      <c r="P692" s="5">
        <v>0</v>
      </c>
      <c r="Q692" s="5">
        <f t="shared" si="210"/>
        <v>1</v>
      </c>
      <c r="R692" s="5">
        <f t="shared" si="211"/>
        <v>1</v>
      </c>
      <c r="S692" s="5"/>
      <c r="T692" s="5">
        <f t="shared" si="212"/>
        <v>0.52118116799999992</v>
      </c>
    </row>
    <row r="693" spans="1:25" x14ac:dyDescent="0.35">
      <c r="A693" s="5"/>
      <c r="B693" s="86">
        <f t="shared" si="205"/>
        <v>0</v>
      </c>
      <c r="C693" s="5">
        <v>2.1402689999999999E-2</v>
      </c>
      <c r="D693" s="86">
        <f t="shared" si="206"/>
        <v>0</v>
      </c>
      <c r="E693" s="5">
        <v>2.1177789999999998E-2</v>
      </c>
      <c r="F693" s="86">
        <f t="shared" si="207"/>
        <v>0</v>
      </c>
      <c r="G693" s="86"/>
      <c r="H693" s="86"/>
      <c r="I693" s="5">
        <v>0.31179945999999997</v>
      </c>
      <c r="J693" s="86">
        <f t="shared" si="208"/>
        <v>0</v>
      </c>
      <c r="K693" s="5">
        <v>0.11509817999999999</v>
      </c>
      <c r="L693" s="86">
        <f t="shared" si="209"/>
        <v>0</v>
      </c>
      <c r="M693" s="5">
        <v>2.997116E-2</v>
      </c>
      <c r="N693" s="5"/>
      <c r="O693" s="5"/>
      <c r="P693" s="5">
        <v>0</v>
      </c>
      <c r="Q693" s="5">
        <f t="shared" si="210"/>
        <v>0</v>
      </c>
      <c r="R693" s="5">
        <f t="shared" si="211"/>
        <v>0</v>
      </c>
      <c r="S693" s="5"/>
      <c r="T693" s="5">
        <f t="shared" si="212"/>
        <v>9.9889855999999985E-2</v>
      </c>
    </row>
    <row r="694" spans="1:25" x14ac:dyDescent="0.35">
      <c r="A694" s="5"/>
      <c r="B694" s="86">
        <f t="shared" si="205"/>
        <v>1</v>
      </c>
      <c r="C694" s="5">
        <v>0.97128579999999998</v>
      </c>
      <c r="D694" s="86">
        <f t="shared" si="206"/>
        <v>1</v>
      </c>
      <c r="E694" s="5">
        <v>0.81543195999999996</v>
      </c>
      <c r="F694" s="86">
        <f t="shared" si="207"/>
        <v>1</v>
      </c>
      <c r="G694" s="86"/>
      <c r="H694" s="86"/>
      <c r="I694" s="5">
        <v>0.61822971999999998</v>
      </c>
      <c r="J694" s="86">
        <f t="shared" si="208"/>
        <v>0</v>
      </c>
      <c r="K694" s="5">
        <v>0.48921257000000001</v>
      </c>
      <c r="L694" s="86">
        <f t="shared" si="209"/>
        <v>0</v>
      </c>
      <c r="M694" s="5">
        <v>0.31028913000000002</v>
      </c>
      <c r="N694" s="5"/>
      <c r="O694" s="5"/>
      <c r="P694" s="5">
        <v>0</v>
      </c>
      <c r="Q694" s="5">
        <f t="shared" si="210"/>
        <v>1</v>
      </c>
      <c r="R694" s="5">
        <f t="shared" si="211"/>
        <v>1</v>
      </c>
      <c r="S694" s="5"/>
      <c r="T694" s="5">
        <f t="shared" si="212"/>
        <v>0.64088983599999994</v>
      </c>
    </row>
    <row r="695" spans="1:25" x14ac:dyDescent="0.35">
      <c r="A695" s="5"/>
      <c r="B695" s="86">
        <f t="shared" si="205"/>
        <v>0</v>
      </c>
      <c r="C695" s="5">
        <v>1.8894080000000001E-2</v>
      </c>
      <c r="D695" s="86">
        <f t="shared" si="206"/>
        <v>0</v>
      </c>
      <c r="E695" s="5">
        <v>8.9786009999999999E-2</v>
      </c>
      <c r="F695" s="86">
        <f t="shared" si="207"/>
        <v>0</v>
      </c>
      <c r="G695" s="86"/>
      <c r="H695" s="86"/>
      <c r="I695" s="5">
        <v>0.29845505999999999</v>
      </c>
      <c r="J695" s="86">
        <f t="shared" si="208"/>
        <v>1</v>
      </c>
      <c r="K695" s="5">
        <v>0.53592828999999997</v>
      </c>
      <c r="L695" s="86">
        <f t="shared" si="209"/>
        <v>1</v>
      </c>
      <c r="M695" s="5">
        <v>0.58453911000000003</v>
      </c>
      <c r="N695" s="5"/>
      <c r="O695" s="5"/>
      <c r="P695" s="5">
        <v>0</v>
      </c>
      <c r="Q695" s="5">
        <f t="shared" si="210"/>
        <v>0</v>
      </c>
      <c r="R695" s="5">
        <f t="shared" si="211"/>
        <v>0</v>
      </c>
      <c r="S695" s="5"/>
      <c r="T695" s="5">
        <f t="shared" si="212"/>
        <v>0.30552051000000002</v>
      </c>
    </row>
    <row r="696" spans="1:25" x14ac:dyDescent="0.35">
      <c r="A696" s="5"/>
      <c r="B696" s="86">
        <f t="shared" si="205"/>
        <v>1</v>
      </c>
      <c r="C696" s="5">
        <v>0.97583145000000004</v>
      </c>
      <c r="D696" s="86">
        <f t="shared" si="206"/>
        <v>1</v>
      </c>
      <c r="E696" s="5">
        <v>0.72116815000000001</v>
      </c>
      <c r="F696" s="86">
        <f t="shared" si="207"/>
        <v>1</v>
      </c>
      <c r="G696" s="86"/>
      <c r="H696" s="86"/>
      <c r="I696" s="5">
        <v>0.55767895000000001</v>
      </c>
      <c r="J696" s="86">
        <f t="shared" si="208"/>
        <v>1</v>
      </c>
      <c r="K696" s="5">
        <v>0.75780945</v>
      </c>
      <c r="L696" s="86">
        <f t="shared" si="209"/>
        <v>1</v>
      </c>
      <c r="M696" s="5">
        <v>0.96055813999999995</v>
      </c>
      <c r="N696" s="5"/>
      <c r="O696" s="5"/>
      <c r="P696" s="5">
        <v>1</v>
      </c>
      <c r="Q696" s="5">
        <f t="shared" si="210"/>
        <v>1</v>
      </c>
      <c r="R696" s="5">
        <f t="shared" si="211"/>
        <v>1</v>
      </c>
      <c r="S696" s="5"/>
      <c r="T696" s="5">
        <f t="shared" si="212"/>
        <v>0.79460922799999989</v>
      </c>
    </row>
    <row r="697" spans="1:25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5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5" x14ac:dyDescent="0.35">
      <c r="A699" s="5" t="s">
        <v>148</v>
      </c>
      <c r="B699" s="86">
        <f>IF(C699&gt;0.5,1,0)</f>
        <v>1</v>
      </c>
      <c r="C699" s="5">
        <v>0.96652806000000002</v>
      </c>
      <c r="D699" s="86">
        <f>IF(E699&gt;0.5,1,0)</f>
        <v>1</v>
      </c>
      <c r="E699" s="5">
        <v>0.60818256000000004</v>
      </c>
      <c r="F699" s="86">
        <f>IF(I699&gt;0.5,1,0)</f>
        <v>1</v>
      </c>
      <c r="G699" s="86"/>
      <c r="H699" s="86"/>
      <c r="I699" s="5">
        <v>0.54346143999999996</v>
      </c>
      <c r="J699" s="86">
        <f>IF(K699&gt;0.5,1,0)</f>
        <v>0</v>
      </c>
      <c r="K699" s="5">
        <v>0.49239222999999999</v>
      </c>
      <c r="L699" s="86">
        <f>IF(M699&gt;0.5,1,0)</f>
        <v>1</v>
      </c>
      <c r="M699" s="5">
        <v>0.88614342999999995</v>
      </c>
      <c r="N699" s="5"/>
      <c r="O699" s="5"/>
      <c r="P699" s="5">
        <v>1</v>
      </c>
      <c r="Q699" s="5">
        <f t="shared" ref="Q699:Q713" si="213">_xlfn.MODE.SNGL(B699,D699,F699,J699,L699)</f>
        <v>1</v>
      </c>
      <c r="R699" s="5">
        <f t="shared" ref="R699:R713" si="214">IF((C699+E699+I699+K699+M699)/5&gt;0.5,1,0)</f>
        <v>1</v>
      </c>
      <c r="S699" s="5"/>
      <c r="T699" s="5">
        <f t="shared" ref="T699:T713" si="215">(C699+E699+I699+K699+M699)/5</f>
        <v>0.69934154399999993</v>
      </c>
      <c r="Y699" s="101" t="s">
        <v>149</v>
      </c>
    </row>
    <row r="700" spans="1:25" x14ac:dyDescent="0.35">
      <c r="A700" s="5"/>
      <c r="B700" s="86">
        <f>IF(C700&gt;0.5,1,0)</f>
        <v>1</v>
      </c>
      <c r="C700" s="5">
        <v>0.79062169999999998</v>
      </c>
      <c r="D700" s="86">
        <f>IF(E700&gt;0.5,1,0)</f>
        <v>0</v>
      </c>
      <c r="E700" s="5">
        <v>3.0349310000000001E-2</v>
      </c>
      <c r="F700" s="86">
        <f>IF(I700&gt;0.5,1,0)</f>
        <v>0</v>
      </c>
      <c r="G700" s="86"/>
      <c r="H700" s="86"/>
      <c r="I700" s="5">
        <v>0.45021941999999998</v>
      </c>
      <c r="J700" s="86">
        <f>IF(K700&gt;0.5,1,0)</f>
        <v>1</v>
      </c>
      <c r="K700" s="5">
        <v>0.62976748000000005</v>
      </c>
      <c r="L700" s="86">
        <f>IF(M700&gt;0.5,1,0)</f>
        <v>0</v>
      </c>
      <c r="M700" s="5">
        <v>0.46850792000000002</v>
      </c>
      <c r="N700" s="5"/>
      <c r="O700" s="5"/>
      <c r="P700" s="5">
        <v>1</v>
      </c>
      <c r="Q700" s="5">
        <f t="shared" si="213"/>
        <v>0</v>
      </c>
      <c r="R700" s="5">
        <f t="shared" si="214"/>
        <v>0</v>
      </c>
      <c r="S700" s="5"/>
      <c r="T700" s="5">
        <f t="shared" si="215"/>
        <v>0.47389316599999998</v>
      </c>
    </row>
    <row r="701" spans="1:25" x14ac:dyDescent="0.35">
      <c r="A701" s="5"/>
      <c r="B701" s="86">
        <f>IF(C701&gt;0.5,1,0)</f>
        <v>0</v>
      </c>
      <c r="C701" s="5">
        <v>0.14868173000000001</v>
      </c>
      <c r="D701" s="86">
        <f>IF(E701&gt;0.5,1,0)</f>
        <v>1</v>
      </c>
      <c r="E701" s="5">
        <v>0.7469768</v>
      </c>
      <c r="F701" s="86">
        <f>IF(I701&gt;0.5,1,0)</f>
        <v>1</v>
      </c>
      <c r="G701" s="86"/>
      <c r="H701" s="86"/>
      <c r="I701" s="5">
        <v>0.62398695000000004</v>
      </c>
      <c r="J701" s="86">
        <f>IF(K701&gt;0.5,1,0)</f>
        <v>1</v>
      </c>
      <c r="K701" s="5">
        <v>0.74821967</v>
      </c>
      <c r="L701" s="86">
        <f>IF(M701&gt;0.5,1,0)</f>
        <v>1</v>
      </c>
      <c r="M701" s="5">
        <v>0.91728264000000004</v>
      </c>
      <c r="N701" s="5"/>
      <c r="O701" s="5"/>
      <c r="P701" s="5">
        <v>1</v>
      </c>
      <c r="Q701" s="5">
        <f t="shared" si="213"/>
        <v>1</v>
      </c>
      <c r="R701" s="5">
        <f t="shared" si="214"/>
        <v>1</v>
      </c>
      <c r="S701" s="5"/>
      <c r="T701" s="5">
        <f t="shared" si="215"/>
        <v>0.63702955800000005</v>
      </c>
    </row>
    <row r="702" spans="1:25" x14ac:dyDescent="0.35">
      <c r="A702" s="5"/>
      <c r="B702" s="86">
        <f t="shared" ref="B702:B713" si="216">IF(C702&gt;0.5,1,0)</f>
        <v>0</v>
      </c>
      <c r="C702" s="5">
        <v>2.8319279999999999E-2</v>
      </c>
      <c r="D702" s="86">
        <f t="shared" ref="D702:D713" si="217">IF(E702&gt;0.5,1,0)</f>
        <v>0</v>
      </c>
      <c r="E702" s="5">
        <v>0.14769467</v>
      </c>
      <c r="F702" s="86">
        <f t="shared" ref="F702:F713" si="218">IF(I702&gt;0.5,1,0)</f>
        <v>0</v>
      </c>
      <c r="G702" s="86"/>
      <c r="H702" s="86"/>
      <c r="I702" s="5">
        <v>0.29780290999999998</v>
      </c>
      <c r="J702" s="86">
        <f t="shared" ref="J702:J713" si="219">IF(K702&gt;0.5,1,0)</f>
        <v>0</v>
      </c>
      <c r="K702" s="5">
        <v>0.18855785</v>
      </c>
      <c r="L702" s="86">
        <f t="shared" ref="L702:L713" si="220">IF(M702&gt;0.5,1,0)</f>
        <v>0</v>
      </c>
      <c r="M702" s="5">
        <v>5.3220580000000003E-2</v>
      </c>
      <c r="N702" s="5"/>
      <c r="O702" s="5"/>
      <c r="P702" s="5">
        <v>0</v>
      </c>
      <c r="Q702" s="5">
        <f t="shared" si="213"/>
        <v>0</v>
      </c>
      <c r="R702" s="5">
        <f t="shared" si="214"/>
        <v>0</v>
      </c>
      <c r="S702" s="5"/>
      <c r="T702" s="5">
        <f t="shared" si="215"/>
        <v>0.14311905799999999</v>
      </c>
    </row>
    <row r="703" spans="1:25" x14ac:dyDescent="0.35">
      <c r="A703" s="5"/>
      <c r="B703" s="86">
        <f t="shared" si="216"/>
        <v>0</v>
      </c>
      <c r="C703" s="5">
        <v>0.28854247999999999</v>
      </c>
      <c r="D703" s="86">
        <f t="shared" si="217"/>
        <v>1</v>
      </c>
      <c r="E703" s="5">
        <v>0.52370278999999997</v>
      </c>
      <c r="F703" s="86">
        <f t="shared" si="218"/>
        <v>1</v>
      </c>
      <c r="G703" s="86"/>
      <c r="H703" s="86"/>
      <c r="I703" s="5">
        <v>0.57346730000000001</v>
      </c>
      <c r="J703" s="86">
        <f t="shared" si="219"/>
        <v>0</v>
      </c>
      <c r="K703" s="5">
        <v>0.46558122000000002</v>
      </c>
      <c r="L703" s="86">
        <f t="shared" si="220"/>
        <v>1</v>
      </c>
      <c r="M703" s="5">
        <v>0.59541723999999996</v>
      </c>
      <c r="N703" s="5"/>
      <c r="O703" s="5"/>
      <c r="P703" s="5">
        <v>1</v>
      </c>
      <c r="Q703" s="5">
        <f t="shared" si="213"/>
        <v>1</v>
      </c>
      <c r="R703" s="5">
        <f t="shared" si="214"/>
        <v>0</v>
      </c>
      <c r="S703" s="5"/>
      <c r="T703" s="5">
        <f t="shared" si="215"/>
        <v>0.489342206</v>
      </c>
    </row>
    <row r="704" spans="1:25" x14ac:dyDescent="0.35">
      <c r="A704" s="5"/>
      <c r="B704" s="86">
        <f t="shared" si="216"/>
        <v>1</v>
      </c>
      <c r="C704" s="5">
        <v>0.97207414999999997</v>
      </c>
      <c r="D704" s="86">
        <f t="shared" si="217"/>
        <v>1</v>
      </c>
      <c r="E704" s="5">
        <v>0.86041318</v>
      </c>
      <c r="F704" s="86">
        <f t="shared" si="218"/>
        <v>1</v>
      </c>
      <c r="G704" s="86"/>
      <c r="H704" s="86"/>
      <c r="I704" s="5">
        <v>0.72315525000000003</v>
      </c>
      <c r="J704" s="86">
        <f t="shared" si="219"/>
        <v>1</v>
      </c>
      <c r="K704" s="5">
        <v>0.72761041000000004</v>
      </c>
      <c r="L704" s="86">
        <f t="shared" si="220"/>
        <v>1</v>
      </c>
      <c r="M704" s="5">
        <v>0.95279824000000002</v>
      </c>
      <c r="N704" s="5"/>
      <c r="O704" s="5"/>
      <c r="P704" s="5">
        <v>1</v>
      </c>
      <c r="Q704" s="5">
        <f t="shared" si="213"/>
        <v>1</v>
      </c>
      <c r="R704" s="5">
        <f t="shared" si="214"/>
        <v>1</v>
      </c>
      <c r="S704" s="5"/>
      <c r="T704" s="5">
        <f t="shared" si="215"/>
        <v>0.84721024600000006</v>
      </c>
    </row>
    <row r="705" spans="1:25" x14ac:dyDescent="0.35">
      <c r="A705" s="5"/>
      <c r="B705" s="86">
        <f t="shared" si="216"/>
        <v>0</v>
      </c>
      <c r="C705" s="5">
        <v>5.5053749999999999E-2</v>
      </c>
      <c r="D705" s="86">
        <f t="shared" si="217"/>
        <v>0</v>
      </c>
      <c r="E705" s="5">
        <v>0.28065161</v>
      </c>
      <c r="F705" s="86">
        <f t="shared" si="218"/>
        <v>0</v>
      </c>
      <c r="G705" s="86"/>
      <c r="H705" s="86"/>
      <c r="I705" s="5">
        <v>0.41111779999999998</v>
      </c>
      <c r="J705" s="86">
        <f t="shared" si="219"/>
        <v>0</v>
      </c>
      <c r="K705" s="5">
        <v>0.29978252</v>
      </c>
      <c r="L705" s="86">
        <f t="shared" si="220"/>
        <v>0</v>
      </c>
      <c r="M705" s="5">
        <v>0.13150466999999999</v>
      </c>
      <c r="N705" s="5"/>
      <c r="O705" s="5"/>
      <c r="P705" s="5">
        <v>1</v>
      </c>
      <c r="Q705" s="5">
        <f t="shared" si="213"/>
        <v>0</v>
      </c>
      <c r="R705" s="5">
        <f t="shared" si="214"/>
        <v>0</v>
      </c>
      <c r="S705" s="5"/>
      <c r="T705" s="5">
        <f t="shared" si="215"/>
        <v>0.23562206999999996</v>
      </c>
    </row>
    <row r="706" spans="1:25" x14ac:dyDescent="0.35">
      <c r="A706" s="5"/>
      <c r="B706" s="86">
        <f t="shared" si="216"/>
        <v>1</v>
      </c>
      <c r="C706" s="5">
        <v>0.83548725000000001</v>
      </c>
      <c r="D706" s="86">
        <f t="shared" si="217"/>
        <v>1</v>
      </c>
      <c r="E706" s="5">
        <v>0.73000262000000005</v>
      </c>
      <c r="F706" s="86">
        <f t="shared" si="218"/>
        <v>1</v>
      </c>
      <c r="G706" s="86"/>
      <c r="H706" s="86"/>
      <c r="I706" s="5">
        <v>0.62711265999999999</v>
      </c>
      <c r="J706" s="86">
        <f t="shared" si="219"/>
        <v>1</v>
      </c>
      <c r="K706" s="5">
        <v>0.68708261000000004</v>
      </c>
      <c r="L706" s="86">
        <f t="shared" si="220"/>
        <v>1</v>
      </c>
      <c r="M706" s="5">
        <v>0.97175043999999999</v>
      </c>
      <c r="N706" s="5"/>
      <c r="O706" s="5"/>
      <c r="P706" s="5">
        <v>1</v>
      </c>
      <c r="Q706" s="5">
        <f t="shared" si="213"/>
        <v>1</v>
      </c>
      <c r="R706" s="5">
        <f t="shared" si="214"/>
        <v>1</v>
      </c>
      <c r="S706" s="5"/>
      <c r="T706" s="5">
        <f t="shared" si="215"/>
        <v>0.77028711599999999</v>
      </c>
    </row>
    <row r="707" spans="1:25" x14ac:dyDescent="0.35">
      <c r="A707" s="5"/>
      <c r="B707" s="86">
        <f t="shared" si="216"/>
        <v>1</v>
      </c>
      <c r="C707" s="5">
        <v>0.61802919999999995</v>
      </c>
      <c r="D707" s="86">
        <f t="shared" si="217"/>
        <v>0</v>
      </c>
      <c r="E707" s="5">
        <v>0.49289632999999999</v>
      </c>
      <c r="F707" s="86">
        <f t="shared" si="218"/>
        <v>1</v>
      </c>
      <c r="G707" s="86"/>
      <c r="H707" s="86"/>
      <c r="I707" s="5">
        <v>0.52020666000000004</v>
      </c>
      <c r="J707" s="86">
        <f t="shared" si="219"/>
        <v>0</v>
      </c>
      <c r="K707" s="5">
        <v>0.44485459999999999</v>
      </c>
      <c r="L707" s="86">
        <f t="shared" si="220"/>
        <v>1</v>
      </c>
      <c r="M707" s="5">
        <v>0.61857167999999996</v>
      </c>
      <c r="N707" s="5"/>
      <c r="O707" s="5"/>
      <c r="P707" s="5">
        <v>1</v>
      </c>
      <c r="Q707" s="5">
        <f t="shared" si="213"/>
        <v>1</v>
      </c>
      <c r="R707" s="5">
        <f t="shared" si="214"/>
        <v>1</v>
      </c>
      <c r="S707" s="5"/>
      <c r="T707" s="5">
        <f t="shared" si="215"/>
        <v>0.53891169400000005</v>
      </c>
    </row>
    <row r="708" spans="1:25" x14ac:dyDescent="0.35">
      <c r="A708" s="5"/>
      <c r="B708" s="86">
        <f t="shared" si="216"/>
        <v>1</v>
      </c>
      <c r="C708" s="5">
        <v>0.96428793999999995</v>
      </c>
      <c r="D708" s="86">
        <f t="shared" si="217"/>
        <v>1</v>
      </c>
      <c r="E708" s="5">
        <v>0.78379209000000005</v>
      </c>
      <c r="F708" s="86">
        <f t="shared" si="218"/>
        <v>1</v>
      </c>
      <c r="G708" s="86"/>
      <c r="H708" s="86"/>
      <c r="I708" s="5">
        <v>0.65750293000000004</v>
      </c>
      <c r="J708" s="86">
        <f t="shared" si="219"/>
        <v>1</v>
      </c>
      <c r="K708" s="5">
        <v>0.70514840000000001</v>
      </c>
      <c r="L708" s="86">
        <f t="shared" si="220"/>
        <v>1</v>
      </c>
      <c r="M708" s="5">
        <v>0.95760007000000003</v>
      </c>
      <c r="N708" s="5"/>
      <c r="O708" s="5"/>
      <c r="P708" s="5">
        <v>1</v>
      </c>
      <c r="Q708" s="5">
        <f t="shared" si="213"/>
        <v>1</v>
      </c>
      <c r="R708" s="5">
        <f t="shared" si="214"/>
        <v>1</v>
      </c>
      <c r="S708" s="5"/>
      <c r="T708" s="5">
        <f t="shared" si="215"/>
        <v>0.81366628600000013</v>
      </c>
    </row>
    <row r="709" spans="1:25" x14ac:dyDescent="0.35">
      <c r="A709" s="5"/>
      <c r="B709" s="86">
        <f t="shared" si="216"/>
        <v>1</v>
      </c>
      <c r="C709" s="5">
        <v>0.96892330000000004</v>
      </c>
      <c r="D709" s="86">
        <f t="shared" si="217"/>
        <v>1</v>
      </c>
      <c r="E709" s="5">
        <v>0.93922055000000004</v>
      </c>
      <c r="F709" s="86">
        <f t="shared" si="218"/>
        <v>1</v>
      </c>
      <c r="G709" s="86"/>
      <c r="H709" s="86"/>
      <c r="I709" s="5">
        <v>0.67431196000000004</v>
      </c>
      <c r="J709" s="86">
        <f t="shared" si="219"/>
        <v>1</v>
      </c>
      <c r="K709" s="5">
        <v>0.69068912999999998</v>
      </c>
      <c r="L709" s="86">
        <f t="shared" si="220"/>
        <v>1</v>
      </c>
      <c r="M709" s="5">
        <v>0.83017333000000004</v>
      </c>
      <c r="N709" s="5"/>
      <c r="O709" s="5"/>
      <c r="P709" s="5">
        <v>1</v>
      </c>
      <c r="Q709" s="5">
        <f t="shared" si="213"/>
        <v>1</v>
      </c>
      <c r="R709" s="5">
        <f t="shared" si="214"/>
        <v>1</v>
      </c>
      <c r="S709" s="5"/>
      <c r="T709" s="5">
        <f t="shared" si="215"/>
        <v>0.82066365399999996</v>
      </c>
    </row>
    <row r="710" spans="1:25" x14ac:dyDescent="0.35">
      <c r="A710" s="5"/>
      <c r="B710" s="86">
        <f t="shared" si="216"/>
        <v>1</v>
      </c>
      <c r="C710" s="5">
        <v>0.96083282999999997</v>
      </c>
      <c r="D710" s="86">
        <f t="shared" si="217"/>
        <v>0</v>
      </c>
      <c r="E710" s="5">
        <v>0.43528380999999999</v>
      </c>
      <c r="F710" s="86">
        <f t="shared" si="218"/>
        <v>0</v>
      </c>
      <c r="G710" s="86"/>
      <c r="H710" s="86"/>
      <c r="I710" s="5">
        <v>0.42170570000000002</v>
      </c>
      <c r="J710" s="86">
        <f t="shared" si="219"/>
        <v>1</v>
      </c>
      <c r="K710" s="5">
        <v>0.50351100000000004</v>
      </c>
      <c r="L710" s="86">
        <f t="shared" si="220"/>
        <v>1</v>
      </c>
      <c r="M710" s="5">
        <v>0.66612640999999995</v>
      </c>
      <c r="N710" s="5"/>
      <c r="O710" s="5"/>
      <c r="P710" s="5">
        <v>1</v>
      </c>
      <c r="Q710" s="5">
        <f t="shared" si="213"/>
        <v>1</v>
      </c>
      <c r="R710" s="5">
        <f t="shared" si="214"/>
        <v>1</v>
      </c>
      <c r="S710" s="5"/>
      <c r="T710" s="5">
        <f t="shared" si="215"/>
        <v>0.59749194999999999</v>
      </c>
    </row>
    <row r="711" spans="1:25" x14ac:dyDescent="0.35">
      <c r="A711" s="5"/>
      <c r="B711" s="86">
        <f t="shared" si="216"/>
        <v>0</v>
      </c>
      <c r="C711" s="5">
        <v>0.23566593</v>
      </c>
      <c r="D711" s="86">
        <f t="shared" si="217"/>
        <v>0</v>
      </c>
      <c r="E711" s="5">
        <v>7.3768840000000002E-2</v>
      </c>
      <c r="F711" s="86">
        <f t="shared" si="218"/>
        <v>0</v>
      </c>
      <c r="G711" s="86"/>
      <c r="H711" s="86"/>
      <c r="I711" s="5">
        <v>0.27109717999999999</v>
      </c>
      <c r="J711" s="86">
        <f t="shared" si="219"/>
        <v>1</v>
      </c>
      <c r="K711" s="5">
        <v>0.5305164</v>
      </c>
      <c r="L711" s="86">
        <f t="shared" si="220"/>
        <v>0</v>
      </c>
      <c r="M711" s="5">
        <v>0.35250453999999998</v>
      </c>
      <c r="N711" s="5"/>
      <c r="O711" s="5"/>
      <c r="P711" s="5">
        <v>0</v>
      </c>
      <c r="Q711" s="5">
        <f t="shared" si="213"/>
        <v>0</v>
      </c>
      <c r="R711" s="5">
        <f t="shared" si="214"/>
        <v>0</v>
      </c>
      <c r="S711" s="5"/>
      <c r="T711" s="5">
        <f t="shared" si="215"/>
        <v>0.292710578</v>
      </c>
    </row>
    <row r="712" spans="1:25" x14ac:dyDescent="0.35">
      <c r="A712" s="5"/>
      <c r="B712" s="86">
        <f t="shared" si="216"/>
        <v>1</v>
      </c>
      <c r="C712" s="5">
        <v>0.97243696000000002</v>
      </c>
      <c r="D712" s="86">
        <f t="shared" si="217"/>
        <v>1</v>
      </c>
      <c r="E712" s="5">
        <v>0.79154387000000004</v>
      </c>
      <c r="F712" s="86">
        <f t="shared" si="218"/>
        <v>1</v>
      </c>
      <c r="G712" s="86"/>
      <c r="H712" s="86"/>
      <c r="I712" s="5">
        <v>0.67386802000000001</v>
      </c>
      <c r="J712" s="86">
        <f t="shared" si="219"/>
        <v>1</v>
      </c>
      <c r="K712" s="5">
        <v>0.68314136999999997</v>
      </c>
      <c r="L712" s="86">
        <f t="shared" si="220"/>
        <v>1</v>
      </c>
      <c r="M712" s="5">
        <v>0.89595378999999997</v>
      </c>
      <c r="N712" s="5"/>
      <c r="O712" s="5"/>
      <c r="P712" s="5">
        <v>1</v>
      </c>
      <c r="Q712" s="5">
        <f t="shared" si="213"/>
        <v>1</v>
      </c>
      <c r="R712" s="5">
        <f t="shared" si="214"/>
        <v>1</v>
      </c>
      <c r="S712" s="5"/>
      <c r="T712" s="5">
        <f t="shared" si="215"/>
        <v>0.80338880199999996</v>
      </c>
    </row>
    <row r="713" spans="1:25" x14ac:dyDescent="0.35">
      <c r="A713" s="5"/>
      <c r="B713" s="86">
        <f t="shared" si="216"/>
        <v>1</v>
      </c>
      <c r="C713" s="5">
        <v>0.81014070000000005</v>
      </c>
      <c r="D713" s="86">
        <f t="shared" si="217"/>
        <v>1</v>
      </c>
      <c r="E713" s="5">
        <v>0.78059000000000001</v>
      </c>
      <c r="F713" s="86">
        <f t="shared" si="218"/>
        <v>1</v>
      </c>
      <c r="G713" s="86"/>
      <c r="H713" s="86"/>
      <c r="I713" s="5">
        <v>0.65138863000000002</v>
      </c>
      <c r="J713" s="86">
        <f t="shared" si="219"/>
        <v>1</v>
      </c>
      <c r="K713" s="5">
        <v>0.70514840000000001</v>
      </c>
      <c r="L713" s="86">
        <f t="shared" si="220"/>
        <v>1</v>
      </c>
      <c r="M713" s="5">
        <v>0.95760007000000003</v>
      </c>
      <c r="N713" s="5"/>
      <c r="O713" s="5"/>
      <c r="P713" s="5">
        <v>1</v>
      </c>
      <c r="Q713" s="5">
        <f t="shared" si="213"/>
        <v>1</v>
      </c>
      <c r="R713" s="5">
        <f t="shared" si="214"/>
        <v>1</v>
      </c>
      <c r="S713" s="5"/>
      <c r="T713" s="5">
        <f t="shared" si="215"/>
        <v>0.78097355999999996</v>
      </c>
    </row>
    <row r="714" spans="1:25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5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5" x14ac:dyDescent="0.35">
      <c r="A716" s="5" t="s">
        <v>150</v>
      </c>
      <c r="B716" s="86">
        <f>IF(C716&gt;0.5,1,0)</f>
        <v>0</v>
      </c>
      <c r="C716" s="5">
        <v>3.0236269999999999E-2</v>
      </c>
      <c r="D716" s="86">
        <f>IF(E716&gt;0.5,1,0)</f>
        <v>0</v>
      </c>
      <c r="E716" s="5">
        <v>0.30559826000000001</v>
      </c>
      <c r="F716" s="86">
        <f>IF(I716&gt;0.5,1,0)</f>
        <v>0</v>
      </c>
      <c r="G716" s="86"/>
      <c r="H716" s="86"/>
      <c r="I716" s="5">
        <v>0.14299459</v>
      </c>
      <c r="J716" s="86">
        <f>IF(K716&gt;0.5,1,0)</f>
        <v>0</v>
      </c>
      <c r="K716" s="5">
        <v>0.31140949000000001</v>
      </c>
      <c r="L716" s="86">
        <f>IF(M716&gt;0.5,1,0)</f>
        <v>0</v>
      </c>
      <c r="M716" s="5">
        <v>2.4788979999999999E-2</v>
      </c>
      <c r="N716" s="5"/>
      <c r="O716" s="5"/>
      <c r="P716" s="5">
        <v>0</v>
      </c>
      <c r="Q716" s="5">
        <f t="shared" ref="Q716:Q730" si="221">_xlfn.MODE.SNGL(B716,D716,F716,J716,L716)</f>
        <v>0</v>
      </c>
      <c r="R716" s="5">
        <f t="shared" ref="R716:R730" si="222">IF((C716+E716+I716+K716+M716)/5&gt;0.5,1,0)</f>
        <v>0</v>
      </c>
      <c r="S716" s="5"/>
      <c r="T716" s="5">
        <f t="shared" ref="T716:T730" si="223">(C716+E716+I716+K716+M716)/5</f>
        <v>0.16300551800000002</v>
      </c>
      <c r="Y716" s="101" t="s">
        <v>151</v>
      </c>
    </row>
    <row r="717" spans="1:25" x14ac:dyDescent="0.35">
      <c r="A717" s="5"/>
      <c r="B717" s="86">
        <f>IF(C717&gt;0.5,1,0)</f>
        <v>0</v>
      </c>
      <c r="C717" s="5">
        <v>0.35122657000000002</v>
      </c>
      <c r="D717" s="86">
        <f>IF(E717&gt;0.5,1,0)</f>
        <v>1</v>
      </c>
      <c r="E717" s="5">
        <v>0.53688029000000004</v>
      </c>
      <c r="F717" s="86">
        <f>IF(I717&gt;0.5,1,0)</f>
        <v>1</v>
      </c>
      <c r="G717" s="86"/>
      <c r="H717" s="86"/>
      <c r="I717" s="5">
        <v>0.78205298999999995</v>
      </c>
      <c r="J717" s="86">
        <f>IF(K717&gt;0.5,1,0)</f>
        <v>1</v>
      </c>
      <c r="K717" s="5">
        <v>0.51181114999999999</v>
      </c>
      <c r="L717" s="86">
        <f>IF(M717&gt;0.5,1,0)</f>
        <v>1</v>
      </c>
      <c r="M717" s="5">
        <v>0.93924092000000003</v>
      </c>
      <c r="N717" s="5"/>
      <c r="O717" s="5"/>
      <c r="P717" s="5">
        <v>1</v>
      </c>
      <c r="Q717" s="5">
        <f t="shared" si="221"/>
        <v>1</v>
      </c>
      <c r="R717" s="5">
        <f t="shared" si="222"/>
        <v>1</v>
      </c>
      <c r="S717" s="5"/>
      <c r="T717" s="5">
        <f t="shared" si="223"/>
        <v>0.62424238399999998</v>
      </c>
    </row>
    <row r="718" spans="1:25" x14ac:dyDescent="0.35">
      <c r="A718" s="5"/>
      <c r="B718" s="86">
        <f>IF(C718&gt;0.5,1,0)</f>
        <v>1</v>
      </c>
      <c r="C718" s="5">
        <v>0.96113199999999999</v>
      </c>
      <c r="D718" s="86">
        <f>IF(E718&gt;0.5,1,0)</f>
        <v>1</v>
      </c>
      <c r="E718" s="5">
        <v>0.88535010999999997</v>
      </c>
      <c r="F718" s="86">
        <f>IF(I718&gt;0.5,1,0)</f>
        <v>1</v>
      </c>
      <c r="G718" s="86"/>
      <c r="H718" s="86"/>
      <c r="I718" s="5">
        <v>0.73975986000000005</v>
      </c>
      <c r="J718" s="86">
        <f>IF(K718&gt;0.5,1,0)</f>
        <v>1</v>
      </c>
      <c r="K718" s="5">
        <v>0.78259959999999995</v>
      </c>
      <c r="L718" s="86">
        <f>IF(M718&gt;0.5,1,0)</f>
        <v>1</v>
      </c>
      <c r="M718" s="5">
        <v>0.97599575999999999</v>
      </c>
      <c r="N718" s="5"/>
      <c r="O718" s="5"/>
      <c r="P718" s="5">
        <v>1</v>
      </c>
      <c r="Q718" s="5">
        <f t="shared" si="221"/>
        <v>1</v>
      </c>
      <c r="R718" s="5">
        <f t="shared" si="222"/>
        <v>1</v>
      </c>
      <c r="S718" s="5"/>
      <c r="T718" s="5">
        <f t="shared" si="223"/>
        <v>0.86896746599999997</v>
      </c>
    </row>
    <row r="719" spans="1:25" x14ac:dyDescent="0.35">
      <c r="A719" s="5"/>
      <c r="B719" s="86">
        <f t="shared" ref="B719:B730" si="224">IF(C719&gt;0.5,1,0)</f>
        <v>0</v>
      </c>
      <c r="C719" s="5">
        <v>2.0578010000000001E-2</v>
      </c>
      <c r="D719" s="86">
        <f t="shared" ref="D719:D730" si="225">IF(E719&gt;0.5,1,0)</f>
        <v>0</v>
      </c>
      <c r="E719" s="5">
        <v>0.19698004</v>
      </c>
      <c r="F719" s="86">
        <f t="shared" ref="F719:F730" si="226">IF(I719&gt;0.5,1,0)</f>
        <v>0</v>
      </c>
      <c r="G719" s="86"/>
      <c r="H719" s="86"/>
      <c r="I719" s="5">
        <v>9.9449019999999999E-2</v>
      </c>
      <c r="J719" s="86">
        <f t="shared" ref="J719:J730" si="227">IF(K719&gt;0.5,1,0)</f>
        <v>0</v>
      </c>
      <c r="K719" s="5">
        <v>0.16782077000000001</v>
      </c>
      <c r="L719" s="86">
        <f t="shared" ref="L719:L730" si="228">IF(M719&gt;0.5,1,0)</f>
        <v>0</v>
      </c>
      <c r="M719" s="5">
        <v>1.5566470000000001E-2</v>
      </c>
      <c r="N719" s="5"/>
      <c r="O719" s="5"/>
      <c r="P719" s="5">
        <v>0</v>
      </c>
      <c r="Q719" s="5">
        <f t="shared" si="221"/>
        <v>0</v>
      </c>
      <c r="R719" s="5">
        <f t="shared" si="222"/>
        <v>0</v>
      </c>
      <c r="S719" s="5"/>
      <c r="T719" s="5">
        <f t="shared" si="223"/>
        <v>0.100078862</v>
      </c>
    </row>
    <row r="720" spans="1:25" x14ac:dyDescent="0.35">
      <c r="A720" s="5"/>
      <c r="B720" s="86">
        <f t="shared" si="224"/>
        <v>1</v>
      </c>
      <c r="C720" s="5">
        <v>0.95618170000000002</v>
      </c>
      <c r="D720" s="86">
        <f t="shared" si="225"/>
        <v>1</v>
      </c>
      <c r="E720" s="5">
        <v>0.56224375999999998</v>
      </c>
      <c r="F720" s="86">
        <f t="shared" si="226"/>
        <v>1</v>
      </c>
      <c r="G720" s="86"/>
      <c r="H720" s="86"/>
      <c r="I720" s="5">
        <v>0.78940104</v>
      </c>
      <c r="J720" s="86">
        <f t="shared" si="227"/>
        <v>1</v>
      </c>
      <c r="K720" s="5">
        <v>0.66352062999999994</v>
      </c>
      <c r="L720" s="86">
        <f t="shared" si="228"/>
        <v>1</v>
      </c>
      <c r="M720" s="5">
        <v>0.94735261999999998</v>
      </c>
      <c r="N720" s="5"/>
      <c r="O720" s="5"/>
      <c r="P720" s="5">
        <v>1</v>
      </c>
      <c r="Q720" s="5">
        <f t="shared" si="221"/>
        <v>1</v>
      </c>
      <c r="R720" s="5">
        <f t="shared" si="222"/>
        <v>1</v>
      </c>
      <c r="S720" s="5"/>
      <c r="T720" s="5">
        <f t="shared" si="223"/>
        <v>0.78373994999999996</v>
      </c>
    </row>
    <row r="721" spans="1:25" x14ac:dyDescent="0.35">
      <c r="A721" s="5"/>
      <c r="B721" s="86">
        <f t="shared" si="224"/>
        <v>1</v>
      </c>
      <c r="C721" s="5">
        <v>0.9602155</v>
      </c>
      <c r="D721" s="86">
        <f t="shared" si="225"/>
        <v>0</v>
      </c>
      <c r="E721" s="5">
        <v>0.43139959999999999</v>
      </c>
      <c r="F721" s="86">
        <f t="shared" si="226"/>
        <v>0</v>
      </c>
      <c r="G721" s="86"/>
      <c r="H721" s="86"/>
      <c r="I721" s="5">
        <v>0.41777207999999999</v>
      </c>
      <c r="J721" s="86">
        <f t="shared" si="227"/>
        <v>0</v>
      </c>
      <c r="K721" s="5">
        <v>0.46354356000000002</v>
      </c>
      <c r="L721" s="86">
        <f t="shared" si="228"/>
        <v>1</v>
      </c>
      <c r="M721" s="5">
        <v>0.90465253999999995</v>
      </c>
      <c r="N721" s="5"/>
      <c r="O721" s="5"/>
      <c r="P721" s="5">
        <v>1</v>
      </c>
      <c r="Q721" s="5">
        <f t="shared" si="221"/>
        <v>0</v>
      </c>
      <c r="R721" s="5">
        <f t="shared" si="222"/>
        <v>1</v>
      </c>
      <c r="S721" s="5"/>
      <c r="T721" s="5">
        <f t="shared" si="223"/>
        <v>0.63551665599999996</v>
      </c>
    </row>
    <row r="722" spans="1:25" x14ac:dyDescent="0.35">
      <c r="A722" s="5"/>
      <c r="B722" s="86">
        <f t="shared" si="224"/>
        <v>1</v>
      </c>
      <c r="C722" s="5">
        <v>0.95570993000000004</v>
      </c>
      <c r="D722" s="86">
        <f t="shared" si="225"/>
        <v>1</v>
      </c>
      <c r="E722" s="5">
        <v>0.59994524999999999</v>
      </c>
      <c r="F722" s="86">
        <f t="shared" si="226"/>
        <v>1</v>
      </c>
      <c r="G722" s="86"/>
      <c r="H722" s="86"/>
      <c r="I722" s="5">
        <v>0.58089336999999996</v>
      </c>
      <c r="J722" s="86">
        <f t="shared" si="227"/>
        <v>0</v>
      </c>
      <c r="K722" s="5">
        <v>0.46964969000000001</v>
      </c>
      <c r="L722" s="86">
        <f t="shared" si="228"/>
        <v>1</v>
      </c>
      <c r="M722" s="5">
        <v>0.87349602000000004</v>
      </c>
      <c r="N722" s="5"/>
      <c r="O722" s="5"/>
      <c r="P722" s="5">
        <v>0</v>
      </c>
      <c r="Q722" s="5">
        <f t="shared" si="221"/>
        <v>1</v>
      </c>
      <c r="R722" s="5">
        <f t="shared" si="222"/>
        <v>1</v>
      </c>
      <c r="S722" s="5"/>
      <c r="T722" s="5">
        <f t="shared" si="223"/>
        <v>0.69593885200000005</v>
      </c>
    </row>
    <row r="723" spans="1:25" x14ac:dyDescent="0.35">
      <c r="A723" s="5"/>
      <c r="B723" s="86">
        <f t="shared" si="224"/>
        <v>1</v>
      </c>
      <c r="C723" s="5">
        <v>0.66632723999999999</v>
      </c>
      <c r="D723" s="86">
        <f t="shared" si="225"/>
        <v>1</v>
      </c>
      <c r="E723" s="5">
        <v>0.55959307000000003</v>
      </c>
      <c r="F723" s="86">
        <f t="shared" si="226"/>
        <v>0</v>
      </c>
      <c r="G723" s="86"/>
      <c r="H723" s="86"/>
      <c r="I723" s="5">
        <v>0.47109725000000002</v>
      </c>
      <c r="J723" s="86">
        <f t="shared" si="227"/>
        <v>0</v>
      </c>
      <c r="K723" s="5">
        <v>0.43003635000000001</v>
      </c>
      <c r="L723" s="86">
        <f t="shared" si="228"/>
        <v>0</v>
      </c>
      <c r="M723" s="5">
        <v>3.2457199999999999E-2</v>
      </c>
      <c r="N723" s="5"/>
      <c r="O723" s="5"/>
      <c r="P723" s="5">
        <v>0</v>
      </c>
      <c r="Q723" s="5">
        <f t="shared" si="221"/>
        <v>0</v>
      </c>
      <c r="R723" s="5">
        <f t="shared" si="222"/>
        <v>0</v>
      </c>
      <c r="S723" s="5"/>
      <c r="T723" s="5">
        <f t="shared" si="223"/>
        <v>0.431902222</v>
      </c>
    </row>
    <row r="724" spans="1:25" x14ac:dyDescent="0.35">
      <c r="A724" s="5"/>
      <c r="B724" s="86">
        <f t="shared" si="224"/>
        <v>0</v>
      </c>
      <c r="C724" s="5">
        <v>5.3021369999999998E-2</v>
      </c>
      <c r="D724" s="86">
        <f t="shared" si="225"/>
        <v>0</v>
      </c>
      <c r="E724" s="5">
        <v>0.27298294000000001</v>
      </c>
      <c r="F724" s="86">
        <f t="shared" si="226"/>
        <v>0</v>
      </c>
      <c r="G724" s="86"/>
      <c r="H724" s="86"/>
      <c r="I724" s="5">
        <v>0.13171906999999999</v>
      </c>
      <c r="J724" s="86">
        <f t="shared" si="227"/>
        <v>0</v>
      </c>
      <c r="K724" s="5">
        <v>0.30575904999999998</v>
      </c>
      <c r="L724" s="86">
        <f t="shared" si="228"/>
        <v>0</v>
      </c>
      <c r="M724" s="5">
        <v>5.734384E-2</v>
      </c>
      <c r="N724" s="5"/>
      <c r="O724" s="5"/>
      <c r="P724" s="5">
        <v>0</v>
      </c>
      <c r="Q724" s="5">
        <f t="shared" si="221"/>
        <v>0</v>
      </c>
      <c r="R724" s="5">
        <f t="shared" si="222"/>
        <v>0</v>
      </c>
      <c r="S724" s="5"/>
      <c r="T724" s="5">
        <f t="shared" si="223"/>
        <v>0.16416525400000001</v>
      </c>
    </row>
    <row r="725" spans="1:25" x14ac:dyDescent="0.35">
      <c r="A725" s="5"/>
      <c r="B725" s="86">
        <f t="shared" si="224"/>
        <v>0</v>
      </c>
      <c r="C725" s="5">
        <v>0.3006684</v>
      </c>
      <c r="D725" s="86">
        <f t="shared" si="225"/>
        <v>0</v>
      </c>
      <c r="E725" s="5">
        <v>0.34762084999999998</v>
      </c>
      <c r="F725" s="86">
        <f t="shared" si="226"/>
        <v>0</v>
      </c>
      <c r="G725" s="86"/>
      <c r="H725" s="86"/>
      <c r="I725" s="5">
        <v>0.10954867</v>
      </c>
      <c r="J725" s="86">
        <f t="shared" si="227"/>
        <v>0</v>
      </c>
      <c r="K725" s="5">
        <v>0.28177299</v>
      </c>
      <c r="L725" s="86">
        <f t="shared" si="228"/>
        <v>0</v>
      </c>
      <c r="M725" s="5">
        <v>1.8364990000000001E-2</v>
      </c>
      <c r="N725" s="5"/>
      <c r="O725" s="5"/>
      <c r="P725" s="5">
        <v>0</v>
      </c>
      <c r="Q725" s="5">
        <f t="shared" si="221"/>
        <v>0</v>
      </c>
      <c r="R725" s="5">
        <f t="shared" si="222"/>
        <v>0</v>
      </c>
      <c r="S725" s="5"/>
      <c r="T725" s="5">
        <f t="shared" si="223"/>
        <v>0.21159517999999999</v>
      </c>
    </row>
    <row r="726" spans="1:25" x14ac:dyDescent="0.35">
      <c r="A726" s="5"/>
      <c r="B726" s="86">
        <f t="shared" si="224"/>
        <v>1</v>
      </c>
      <c r="C726" s="5">
        <v>0.88737379999999999</v>
      </c>
      <c r="D726" s="86">
        <f t="shared" si="225"/>
        <v>0</v>
      </c>
      <c r="E726" s="5">
        <v>0.30689841000000001</v>
      </c>
      <c r="F726" s="86">
        <f t="shared" si="226"/>
        <v>0</v>
      </c>
      <c r="G726" s="86"/>
      <c r="H726" s="86"/>
      <c r="I726" s="5">
        <v>0.18525030000000001</v>
      </c>
      <c r="J726" s="86">
        <f t="shared" si="227"/>
        <v>0</v>
      </c>
      <c r="K726" s="5">
        <v>0.38131635000000003</v>
      </c>
      <c r="L726" s="86">
        <f t="shared" si="228"/>
        <v>0</v>
      </c>
      <c r="M726" s="5">
        <v>4.9176650000000002E-2</v>
      </c>
      <c r="N726" s="5"/>
      <c r="O726" s="5"/>
      <c r="P726" s="5">
        <v>0</v>
      </c>
      <c r="Q726" s="5">
        <f t="shared" si="221"/>
        <v>0</v>
      </c>
      <c r="R726" s="5">
        <f t="shared" si="222"/>
        <v>0</v>
      </c>
      <c r="S726" s="5"/>
      <c r="T726" s="5">
        <f t="shared" si="223"/>
        <v>0.36200310200000002</v>
      </c>
    </row>
    <row r="727" spans="1:25" x14ac:dyDescent="0.35">
      <c r="A727" s="5"/>
      <c r="B727" s="86">
        <f t="shared" si="224"/>
        <v>1</v>
      </c>
      <c r="C727" s="5">
        <v>0.83403426000000003</v>
      </c>
      <c r="D727" s="86">
        <f t="shared" si="225"/>
        <v>1</v>
      </c>
      <c r="E727" s="5">
        <v>0.98422527000000004</v>
      </c>
      <c r="F727" s="86">
        <f t="shared" si="226"/>
        <v>1</v>
      </c>
      <c r="G727" s="86"/>
      <c r="H727" s="86"/>
      <c r="I727" s="5">
        <v>0.64354275999999999</v>
      </c>
      <c r="J727" s="86">
        <f t="shared" si="227"/>
        <v>1</v>
      </c>
      <c r="K727" s="5">
        <v>0.75465008</v>
      </c>
      <c r="L727" s="86">
        <f t="shared" si="228"/>
        <v>1</v>
      </c>
      <c r="M727" s="5">
        <v>0.96277159999999995</v>
      </c>
      <c r="N727" s="5"/>
      <c r="O727" s="5"/>
      <c r="P727" s="5">
        <v>1</v>
      </c>
      <c r="Q727" s="5">
        <f t="shared" si="221"/>
        <v>1</v>
      </c>
      <c r="R727" s="5">
        <f t="shared" si="222"/>
        <v>1</v>
      </c>
      <c r="S727" s="5"/>
      <c r="T727" s="5">
        <f t="shared" si="223"/>
        <v>0.835844794</v>
      </c>
    </row>
    <row r="728" spans="1:25" x14ac:dyDescent="0.35">
      <c r="A728" s="5"/>
      <c r="B728" s="86">
        <f t="shared" si="224"/>
        <v>0</v>
      </c>
      <c r="C728" s="5">
        <v>8.1771010000000005E-2</v>
      </c>
      <c r="D728" s="86">
        <f t="shared" si="225"/>
        <v>0</v>
      </c>
      <c r="E728" s="5">
        <v>0.20045381000000001</v>
      </c>
      <c r="F728" s="86">
        <f t="shared" si="226"/>
        <v>0</v>
      </c>
      <c r="G728" s="86"/>
      <c r="H728" s="86"/>
      <c r="I728" s="5">
        <v>0.17446640999999999</v>
      </c>
      <c r="J728" s="86">
        <f t="shared" si="227"/>
        <v>0</v>
      </c>
      <c r="K728" s="5">
        <v>0.47066838</v>
      </c>
      <c r="L728" s="86">
        <f t="shared" si="228"/>
        <v>0</v>
      </c>
      <c r="M728" s="5">
        <v>0.44530496000000003</v>
      </c>
      <c r="N728" s="5"/>
      <c r="O728" s="5"/>
      <c r="P728" s="5">
        <v>0</v>
      </c>
      <c r="Q728" s="5">
        <f t="shared" si="221"/>
        <v>0</v>
      </c>
      <c r="R728" s="5">
        <f t="shared" si="222"/>
        <v>0</v>
      </c>
      <c r="S728" s="5"/>
      <c r="T728" s="5">
        <f t="shared" si="223"/>
        <v>0.27453291400000002</v>
      </c>
    </row>
    <row r="729" spans="1:25" x14ac:dyDescent="0.35">
      <c r="A729" s="5"/>
      <c r="B729" s="86">
        <f t="shared" si="224"/>
        <v>0</v>
      </c>
      <c r="C729" s="5">
        <v>4.0523289999999997E-2</v>
      </c>
      <c r="D729" s="86">
        <f t="shared" si="225"/>
        <v>1</v>
      </c>
      <c r="E729" s="5">
        <v>0.54150016999999995</v>
      </c>
      <c r="F729" s="86">
        <f t="shared" si="226"/>
        <v>0</v>
      </c>
      <c r="G729" s="86"/>
      <c r="H729" s="86"/>
      <c r="I729" s="5">
        <v>0.43817387000000002</v>
      </c>
      <c r="J729" s="86">
        <f t="shared" si="227"/>
        <v>0</v>
      </c>
      <c r="K729" s="5">
        <v>0.47199397999999998</v>
      </c>
      <c r="L729" s="86">
        <f t="shared" si="228"/>
        <v>0</v>
      </c>
      <c r="M729" s="5">
        <v>8.5680229999999996E-2</v>
      </c>
      <c r="N729" s="5"/>
      <c r="O729" s="5"/>
      <c r="P729" s="5">
        <v>0</v>
      </c>
      <c r="Q729" s="5">
        <f t="shared" si="221"/>
        <v>0</v>
      </c>
      <c r="R729" s="5">
        <f t="shared" si="222"/>
        <v>0</v>
      </c>
      <c r="S729" s="5"/>
      <c r="T729" s="5">
        <f t="shared" si="223"/>
        <v>0.31557430799999997</v>
      </c>
    </row>
    <row r="730" spans="1:25" x14ac:dyDescent="0.35">
      <c r="A730" s="5"/>
      <c r="B730" s="86">
        <f t="shared" si="224"/>
        <v>1</v>
      </c>
      <c r="C730" s="5">
        <v>0.86911000000000005</v>
      </c>
      <c r="D730" s="86">
        <f t="shared" si="225"/>
        <v>1</v>
      </c>
      <c r="E730" s="5">
        <v>0.77162067000000001</v>
      </c>
      <c r="F730" s="86">
        <f t="shared" si="226"/>
        <v>1</v>
      </c>
      <c r="G730" s="86"/>
      <c r="H730" s="86"/>
      <c r="I730" s="5">
        <v>0.75309406999999995</v>
      </c>
      <c r="J730" s="86">
        <f t="shared" si="227"/>
        <v>1</v>
      </c>
      <c r="K730" s="5">
        <v>0.70657305000000004</v>
      </c>
      <c r="L730" s="86">
        <f t="shared" si="228"/>
        <v>1</v>
      </c>
      <c r="M730" s="5">
        <v>0.86822644000000004</v>
      </c>
      <c r="N730" s="5"/>
      <c r="O730" s="5"/>
      <c r="P730" s="5">
        <v>1</v>
      </c>
      <c r="Q730" s="5">
        <f t="shared" si="221"/>
        <v>1</v>
      </c>
      <c r="R730" s="5">
        <f t="shared" si="222"/>
        <v>1</v>
      </c>
      <c r="S730" s="5"/>
      <c r="T730" s="5">
        <f t="shared" si="223"/>
        <v>0.79372484599999993</v>
      </c>
    </row>
    <row r="731" spans="1:25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5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5" x14ac:dyDescent="0.35">
      <c r="A733" s="5" t="s">
        <v>152</v>
      </c>
      <c r="B733" s="86">
        <f>IF(C733&gt;0.5,1,0)</f>
        <v>1</v>
      </c>
      <c r="C733" s="5">
        <v>0.97170173999999998</v>
      </c>
      <c r="D733" s="86">
        <f>IF(E733&gt;0.5,1,0)</f>
        <v>1</v>
      </c>
      <c r="E733" s="100">
        <v>0.93771718100000001</v>
      </c>
      <c r="F733" s="86">
        <f>IF(I733&gt;0.5,1,0)</f>
        <v>1</v>
      </c>
      <c r="G733" s="86"/>
      <c r="H733" s="86"/>
      <c r="I733" s="5">
        <v>0.94551209000000003</v>
      </c>
      <c r="J733" s="86">
        <f>IF(K733&gt;0.5,1,0)</f>
        <v>1</v>
      </c>
      <c r="K733" s="5">
        <v>0.83584027000000005</v>
      </c>
      <c r="L733" s="86">
        <f>IF(M733&gt;0.5,1,0)</f>
        <v>1</v>
      </c>
      <c r="M733" s="100">
        <v>0.999828041</v>
      </c>
      <c r="N733" s="100"/>
      <c r="O733" s="100"/>
      <c r="P733" s="5">
        <v>1</v>
      </c>
      <c r="Q733" s="5">
        <f t="shared" ref="Q733:Q747" si="229">_xlfn.MODE.SNGL(B733,D733,F733,J733,L733)</f>
        <v>1</v>
      </c>
      <c r="R733" s="5">
        <f t="shared" ref="R733:R747" si="230">IF((C733+E733+I733+K733+M733)/5&gt;0.5,1,0)</f>
        <v>1</v>
      </c>
      <c r="S733" s="5"/>
      <c r="T733" s="5">
        <f t="shared" ref="T733:T747" si="231">(C733+E733+I733+K733+M733)/5</f>
        <v>0.93811986439999995</v>
      </c>
      <c r="Y733" s="101" t="s">
        <v>153</v>
      </c>
    </row>
    <row r="734" spans="1:25" x14ac:dyDescent="0.35">
      <c r="A734" s="5"/>
      <c r="B734" s="86">
        <f>IF(C734&gt;0.5,1,0)</f>
        <v>1</v>
      </c>
      <c r="C734" s="5">
        <v>0.9637059</v>
      </c>
      <c r="D734" s="86">
        <f>IF(E734&gt;0.5,1,0)</f>
        <v>1</v>
      </c>
      <c r="E734" s="100">
        <v>0.56278726999999995</v>
      </c>
      <c r="F734" s="86">
        <f>IF(I734&gt;0.5,1,0)</f>
        <v>1</v>
      </c>
      <c r="G734" s="86"/>
      <c r="H734" s="86"/>
      <c r="I734" s="5">
        <v>0.81541023999999995</v>
      </c>
      <c r="J734" s="86">
        <f>IF(K734&gt;0.5,1,0)</f>
        <v>0</v>
      </c>
      <c r="K734" s="5">
        <v>0.40067322999999999</v>
      </c>
      <c r="L734" s="86">
        <f>IF(M734&gt;0.5,1,0)</f>
        <v>1</v>
      </c>
      <c r="M734" s="100">
        <v>0.91494908699999999</v>
      </c>
      <c r="N734" s="100"/>
      <c r="O734" s="100"/>
      <c r="P734" s="5">
        <v>0</v>
      </c>
      <c r="Q734" s="5">
        <f t="shared" si="229"/>
        <v>1</v>
      </c>
      <c r="R734" s="5">
        <f t="shared" si="230"/>
        <v>1</v>
      </c>
      <c r="S734" s="5"/>
      <c r="T734" s="5">
        <f t="shared" si="231"/>
        <v>0.73150514540000011</v>
      </c>
    </row>
    <row r="735" spans="1:25" x14ac:dyDescent="0.35">
      <c r="A735" s="5"/>
      <c r="B735" s="86">
        <f>IF(C735&gt;0.5,1,0)</f>
        <v>1</v>
      </c>
      <c r="C735" s="5">
        <v>0.96244090000000004</v>
      </c>
      <c r="D735" s="86">
        <f>IF(E735&gt;0.5,1,0)</f>
        <v>1</v>
      </c>
      <c r="E735" s="100">
        <v>0.98318048000000002</v>
      </c>
      <c r="F735" s="86">
        <f>IF(I735&gt;0.5,1,0)</f>
        <v>1</v>
      </c>
      <c r="G735" s="86"/>
      <c r="H735" s="86"/>
      <c r="I735" s="5">
        <v>0.92991992999999995</v>
      </c>
      <c r="J735" s="86">
        <f>IF(K735&gt;0.5,1,0)</f>
        <v>1</v>
      </c>
      <c r="K735" s="5">
        <v>0.81993028999999995</v>
      </c>
      <c r="L735" s="86">
        <f>IF(M735&gt;0.5,1,0)</f>
        <v>1</v>
      </c>
      <c r="M735" s="100">
        <v>0.99988410999999999</v>
      </c>
      <c r="N735" s="100"/>
      <c r="O735" s="100"/>
      <c r="P735" s="5">
        <v>1</v>
      </c>
      <c r="Q735" s="5">
        <f t="shared" si="229"/>
        <v>1</v>
      </c>
      <c r="R735" s="5">
        <f t="shared" si="230"/>
        <v>1</v>
      </c>
      <c r="S735" s="5"/>
      <c r="T735" s="5">
        <f t="shared" si="231"/>
        <v>0.93907114199999986</v>
      </c>
    </row>
    <row r="736" spans="1:25" x14ac:dyDescent="0.35">
      <c r="A736" s="5"/>
      <c r="B736" s="86">
        <f t="shared" ref="B736:B747" si="232">IF(C736&gt;0.5,1,0)</f>
        <v>1</v>
      </c>
      <c r="C736" s="5">
        <v>0.96378076000000001</v>
      </c>
      <c r="D736" s="86">
        <f t="shared" ref="D736:D747" si="233">IF(E736&gt;0.5,1,0)</f>
        <v>1</v>
      </c>
      <c r="E736" s="100">
        <v>0.98820307500000004</v>
      </c>
      <c r="F736" s="86">
        <f t="shared" ref="F736:F747" si="234">IF(I736&gt;0.5,1,0)</f>
        <v>1</v>
      </c>
      <c r="G736" s="86"/>
      <c r="H736" s="86"/>
      <c r="I736" s="5">
        <v>0.95970741000000004</v>
      </c>
      <c r="J736" s="86">
        <f t="shared" ref="J736:J747" si="235">IF(K736&gt;0.5,1,0)</f>
        <v>1</v>
      </c>
      <c r="K736" s="5">
        <v>0.90717864999999998</v>
      </c>
      <c r="L736" s="86">
        <f t="shared" ref="L736:L747" si="236">IF(M736&gt;0.5,1,0)</f>
        <v>1</v>
      </c>
      <c r="M736" s="100">
        <v>0.99982798900000003</v>
      </c>
      <c r="N736" s="100"/>
      <c r="O736" s="100"/>
      <c r="P736" s="5">
        <v>1</v>
      </c>
      <c r="Q736" s="5">
        <f t="shared" si="229"/>
        <v>1</v>
      </c>
      <c r="R736" s="5">
        <f t="shared" si="230"/>
        <v>1</v>
      </c>
      <c r="S736" s="5"/>
      <c r="T736" s="5">
        <f t="shared" si="231"/>
        <v>0.96373957680000011</v>
      </c>
    </row>
    <row r="737" spans="1:25" x14ac:dyDescent="0.35">
      <c r="A737" s="5"/>
      <c r="B737" s="86">
        <f t="shared" si="232"/>
        <v>1</v>
      </c>
      <c r="C737" s="5">
        <v>0.94575909999999996</v>
      </c>
      <c r="D737" s="86">
        <f t="shared" si="233"/>
        <v>0</v>
      </c>
      <c r="E737" s="100">
        <v>0.162540409</v>
      </c>
      <c r="F737" s="86">
        <f t="shared" si="234"/>
        <v>0</v>
      </c>
      <c r="G737" s="86"/>
      <c r="H737" s="86"/>
      <c r="I737" s="5">
        <v>0.14375470000000001</v>
      </c>
      <c r="J737" s="86">
        <f t="shared" si="235"/>
        <v>0</v>
      </c>
      <c r="K737" s="5">
        <v>0.33645426</v>
      </c>
      <c r="L737" s="86">
        <f t="shared" si="236"/>
        <v>0</v>
      </c>
      <c r="M737" s="100">
        <v>5.8823105600000002E-2</v>
      </c>
      <c r="N737" s="100"/>
      <c r="O737" s="100"/>
      <c r="P737" s="5">
        <v>0</v>
      </c>
      <c r="Q737" s="5">
        <f t="shared" si="229"/>
        <v>0</v>
      </c>
      <c r="R737" s="5">
        <f t="shared" si="230"/>
        <v>0</v>
      </c>
      <c r="S737" s="5"/>
      <c r="T737" s="5">
        <f t="shared" si="231"/>
        <v>0.32946631492</v>
      </c>
    </row>
    <row r="738" spans="1:25" x14ac:dyDescent="0.35">
      <c r="A738" s="5"/>
      <c r="B738" s="86">
        <f t="shared" si="232"/>
        <v>0</v>
      </c>
      <c r="C738" s="5">
        <v>3.1596760000000002E-2</v>
      </c>
      <c r="D738" s="86">
        <f t="shared" si="233"/>
        <v>0</v>
      </c>
      <c r="E738" s="100">
        <v>0.11128600399999999</v>
      </c>
      <c r="F738" s="86">
        <f t="shared" si="234"/>
        <v>0</v>
      </c>
      <c r="G738" s="86"/>
      <c r="H738" s="86"/>
      <c r="I738" s="5">
        <v>7.7397889999999997E-2</v>
      </c>
      <c r="J738" s="86">
        <f t="shared" si="235"/>
        <v>0</v>
      </c>
      <c r="K738" s="5">
        <v>0.16859936</v>
      </c>
      <c r="L738" s="86">
        <f t="shared" si="236"/>
        <v>0</v>
      </c>
      <c r="M738" s="100">
        <v>6.2623127700000003E-3</v>
      </c>
      <c r="N738" s="100"/>
      <c r="O738" s="100"/>
      <c r="P738" s="5">
        <v>0</v>
      </c>
      <c r="Q738" s="5">
        <f t="shared" si="229"/>
        <v>0</v>
      </c>
      <c r="R738" s="5">
        <f t="shared" si="230"/>
        <v>0</v>
      </c>
      <c r="S738" s="5"/>
      <c r="T738" s="5">
        <f t="shared" si="231"/>
        <v>7.9028465354000002E-2</v>
      </c>
    </row>
    <row r="739" spans="1:25" x14ac:dyDescent="0.35">
      <c r="A739" s="5"/>
      <c r="B739" s="86">
        <f t="shared" si="232"/>
        <v>0</v>
      </c>
      <c r="C739" s="5">
        <v>3.8557309999999997E-2</v>
      </c>
      <c r="D739" s="86">
        <f t="shared" si="233"/>
        <v>0</v>
      </c>
      <c r="E739" s="100">
        <v>8.7876732799999999E-3</v>
      </c>
      <c r="F739" s="86">
        <f t="shared" si="234"/>
        <v>0</v>
      </c>
      <c r="G739" s="86"/>
      <c r="H739" s="86"/>
      <c r="I739" s="5">
        <v>4.8282520000000002E-2</v>
      </c>
      <c r="J739" s="86">
        <f t="shared" si="235"/>
        <v>0</v>
      </c>
      <c r="K739" s="5">
        <v>9.9794090000000002E-2</v>
      </c>
      <c r="L739" s="86">
        <f t="shared" si="236"/>
        <v>0</v>
      </c>
      <c r="M739" s="100">
        <v>1.3999530199999999E-3</v>
      </c>
      <c r="N739" s="100"/>
      <c r="O739" s="100"/>
      <c r="P739" s="5">
        <v>0</v>
      </c>
      <c r="Q739" s="5">
        <f t="shared" si="229"/>
        <v>0</v>
      </c>
      <c r="R739" s="5">
        <f t="shared" si="230"/>
        <v>0</v>
      </c>
      <c r="S739" s="5"/>
      <c r="T739" s="5">
        <f t="shared" si="231"/>
        <v>3.9364309260000001E-2</v>
      </c>
    </row>
    <row r="740" spans="1:25" x14ac:dyDescent="0.35">
      <c r="A740" s="5"/>
      <c r="B740" s="86">
        <f t="shared" si="232"/>
        <v>0</v>
      </c>
      <c r="C740" s="5">
        <v>4.1448720000000001E-2</v>
      </c>
      <c r="D740" s="86">
        <f t="shared" si="233"/>
        <v>0</v>
      </c>
      <c r="E740" s="100">
        <v>2.03580862E-2</v>
      </c>
      <c r="F740" s="86">
        <f t="shared" si="234"/>
        <v>0</v>
      </c>
      <c r="G740" s="86"/>
      <c r="H740" s="86"/>
      <c r="I740" s="5">
        <v>3.6542499999999999E-2</v>
      </c>
      <c r="J740" s="86">
        <f t="shared" si="235"/>
        <v>0</v>
      </c>
      <c r="K740" s="5">
        <v>0.13590463999999999</v>
      </c>
      <c r="L740" s="86">
        <f t="shared" si="236"/>
        <v>0</v>
      </c>
      <c r="M740" s="100">
        <v>5.7004580799999995E-4</v>
      </c>
      <c r="N740" s="100"/>
      <c r="O740" s="100"/>
      <c r="P740" s="5">
        <v>0</v>
      </c>
      <c r="Q740" s="5">
        <f t="shared" si="229"/>
        <v>0</v>
      </c>
      <c r="R740" s="5">
        <f t="shared" si="230"/>
        <v>0</v>
      </c>
      <c r="S740" s="5"/>
      <c r="T740" s="5">
        <f t="shared" si="231"/>
        <v>4.6964798401599998E-2</v>
      </c>
    </row>
    <row r="741" spans="1:25" x14ac:dyDescent="0.35">
      <c r="A741" s="5"/>
      <c r="B741" s="86">
        <f t="shared" si="232"/>
        <v>0</v>
      </c>
      <c r="C741" s="5">
        <v>3.3646370000000002E-2</v>
      </c>
      <c r="D741" s="86">
        <f t="shared" si="233"/>
        <v>0</v>
      </c>
      <c r="E741" s="100">
        <v>0.115443954</v>
      </c>
      <c r="F741" s="86">
        <f t="shared" si="234"/>
        <v>0</v>
      </c>
      <c r="G741" s="86"/>
      <c r="H741" s="86"/>
      <c r="I741" s="5">
        <v>0.11884941</v>
      </c>
      <c r="J741" s="86">
        <f t="shared" si="235"/>
        <v>0</v>
      </c>
      <c r="K741" s="5">
        <v>0.25214627000000001</v>
      </c>
      <c r="L741" s="86">
        <f t="shared" si="236"/>
        <v>0</v>
      </c>
      <c r="M741" s="100">
        <v>0.43468064200000001</v>
      </c>
      <c r="N741" s="100"/>
      <c r="O741" s="100"/>
      <c r="P741" s="5">
        <v>0</v>
      </c>
      <c r="Q741" s="5">
        <f t="shared" si="229"/>
        <v>0</v>
      </c>
      <c r="R741" s="5">
        <f t="shared" si="230"/>
        <v>0</v>
      </c>
      <c r="S741" s="5"/>
      <c r="T741" s="5">
        <f t="shared" si="231"/>
        <v>0.19095332919999999</v>
      </c>
    </row>
    <row r="742" spans="1:25" x14ac:dyDescent="0.35">
      <c r="A742" s="5"/>
      <c r="B742" s="86">
        <f t="shared" si="232"/>
        <v>1</v>
      </c>
      <c r="C742" s="5">
        <v>0.89477366000000003</v>
      </c>
      <c r="D742" s="86">
        <f t="shared" si="233"/>
        <v>0</v>
      </c>
      <c r="E742" s="100">
        <v>0.13117624899999999</v>
      </c>
      <c r="F742" s="86">
        <f t="shared" si="234"/>
        <v>0</v>
      </c>
      <c r="G742" s="86"/>
      <c r="H742" s="86"/>
      <c r="I742" s="5">
        <v>8.5625549999999995E-2</v>
      </c>
      <c r="J742" s="86">
        <f t="shared" si="235"/>
        <v>0</v>
      </c>
      <c r="K742" s="5">
        <v>0.18235765000000001</v>
      </c>
      <c r="L742" s="86">
        <f t="shared" si="236"/>
        <v>0</v>
      </c>
      <c r="M742" s="100">
        <v>3.6152826299999999E-4</v>
      </c>
      <c r="N742" s="100"/>
      <c r="O742" s="100"/>
      <c r="P742" s="5">
        <v>0</v>
      </c>
      <c r="Q742" s="5">
        <f t="shared" si="229"/>
        <v>0</v>
      </c>
      <c r="R742" s="5">
        <f t="shared" si="230"/>
        <v>0</v>
      </c>
      <c r="S742" s="5"/>
      <c r="T742" s="5">
        <f t="shared" si="231"/>
        <v>0.25885892745259997</v>
      </c>
    </row>
    <row r="743" spans="1:25" x14ac:dyDescent="0.35">
      <c r="A743" s="5"/>
      <c r="B743" s="86">
        <f t="shared" si="232"/>
        <v>0</v>
      </c>
      <c r="C743" s="5">
        <v>3.8321019999999997E-2</v>
      </c>
      <c r="D743" s="86">
        <f t="shared" si="233"/>
        <v>0</v>
      </c>
      <c r="E743" s="100">
        <v>1.51839495E-2</v>
      </c>
      <c r="F743" s="86">
        <f t="shared" si="234"/>
        <v>0</v>
      </c>
      <c r="G743" s="86"/>
      <c r="H743" s="86"/>
      <c r="I743" s="5">
        <v>0.11397897</v>
      </c>
      <c r="J743" s="86">
        <f t="shared" si="235"/>
        <v>0</v>
      </c>
      <c r="K743" s="5">
        <v>0.17636971000000001</v>
      </c>
      <c r="L743" s="86">
        <f t="shared" si="236"/>
        <v>0</v>
      </c>
      <c r="M743" s="100">
        <v>6.1318679399999998E-3</v>
      </c>
      <c r="N743" s="100"/>
      <c r="O743" s="100"/>
      <c r="P743" s="5">
        <v>0</v>
      </c>
      <c r="Q743" s="5">
        <f t="shared" si="229"/>
        <v>0</v>
      </c>
      <c r="R743" s="5">
        <f t="shared" si="230"/>
        <v>0</v>
      </c>
      <c r="S743" s="5"/>
      <c r="T743" s="5">
        <f t="shared" si="231"/>
        <v>6.9997103488000006E-2</v>
      </c>
    </row>
    <row r="744" spans="1:25" x14ac:dyDescent="0.35">
      <c r="A744" s="5"/>
      <c r="B744" s="86">
        <f t="shared" si="232"/>
        <v>0</v>
      </c>
      <c r="C744" s="5">
        <v>9.5232549999999999E-2</v>
      </c>
      <c r="D744" s="86">
        <f t="shared" si="233"/>
        <v>0</v>
      </c>
      <c r="E744" s="100">
        <v>6.7961353700000005E-4</v>
      </c>
      <c r="F744" s="86">
        <f t="shared" si="234"/>
        <v>1</v>
      </c>
      <c r="G744" s="86"/>
      <c r="H744" s="86"/>
      <c r="I744" s="5">
        <v>0.75591637</v>
      </c>
      <c r="J744" s="86">
        <f t="shared" si="235"/>
        <v>0</v>
      </c>
      <c r="K744" s="5">
        <v>0.31084840000000002</v>
      </c>
      <c r="L744" s="86">
        <f t="shared" si="236"/>
        <v>0</v>
      </c>
      <c r="M744" s="100">
        <v>1.34095684E-3</v>
      </c>
      <c r="N744" s="100"/>
      <c r="O744" s="100"/>
      <c r="P744" s="5">
        <v>0</v>
      </c>
      <c r="Q744" s="5">
        <f t="shared" si="229"/>
        <v>0</v>
      </c>
      <c r="R744" s="5">
        <f t="shared" si="230"/>
        <v>0</v>
      </c>
      <c r="S744" s="5"/>
      <c r="T744" s="5">
        <f t="shared" si="231"/>
        <v>0.2328035780754</v>
      </c>
    </row>
    <row r="745" spans="1:25" x14ac:dyDescent="0.35">
      <c r="A745" s="5"/>
      <c r="B745" s="86">
        <f t="shared" si="232"/>
        <v>1</v>
      </c>
      <c r="C745" s="5">
        <v>0.93709629999999999</v>
      </c>
      <c r="D745" s="86">
        <f t="shared" si="233"/>
        <v>0</v>
      </c>
      <c r="E745" s="100">
        <v>0.28742307499999997</v>
      </c>
      <c r="F745" s="86">
        <f t="shared" si="234"/>
        <v>0</v>
      </c>
      <c r="G745" s="86"/>
      <c r="H745" s="86"/>
      <c r="I745" s="5">
        <v>0.45109577000000001</v>
      </c>
      <c r="J745" s="86">
        <f t="shared" si="235"/>
        <v>1</v>
      </c>
      <c r="K745" s="5">
        <v>0.57407993999999996</v>
      </c>
      <c r="L745" s="86">
        <f t="shared" si="236"/>
        <v>1</v>
      </c>
      <c r="M745" s="100">
        <v>0.80964416100000003</v>
      </c>
      <c r="N745" s="100"/>
      <c r="O745" s="100"/>
      <c r="P745" s="5">
        <v>1</v>
      </c>
      <c r="Q745" s="5">
        <f t="shared" si="229"/>
        <v>1</v>
      </c>
      <c r="R745" s="5">
        <f t="shared" si="230"/>
        <v>1</v>
      </c>
      <c r="S745" s="5"/>
      <c r="T745" s="5">
        <f t="shared" si="231"/>
        <v>0.61186784920000004</v>
      </c>
    </row>
    <row r="746" spans="1:25" x14ac:dyDescent="0.35">
      <c r="A746" s="5"/>
      <c r="B746" s="86">
        <f t="shared" si="232"/>
        <v>1</v>
      </c>
      <c r="C746" s="5">
        <v>0.78233653000000003</v>
      </c>
      <c r="D746" s="86">
        <f t="shared" si="233"/>
        <v>1</v>
      </c>
      <c r="E746" s="100">
        <v>0.623421267</v>
      </c>
      <c r="F746" s="86">
        <f t="shared" si="234"/>
        <v>0</v>
      </c>
      <c r="G746" s="86"/>
      <c r="H746" s="86"/>
      <c r="I746" s="5">
        <v>0.42592141</v>
      </c>
      <c r="J746" s="86">
        <f t="shared" si="235"/>
        <v>0</v>
      </c>
      <c r="K746" s="5">
        <v>0.30299472999999999</v>
      </c>
      <c r="L746" s="86">
        <f t="shared" si="236"/>
        <v>0</v>
      </c>
      <c r="M746" s="100">
        <v>0.20833595999999999</v>
      </c>
      <c r="N746" s="100"/>
      <c r="O746" s="100"/>
      <c r="P746" s="5">
        <v>1</v>
      </c>
      <c r="Q746" s="5">
        <f t="shared" si="229"/>
        <v>0</v>
      </c>
      <c r="R746" s="5">
        <f t="shared" si="230"/>
        <v>0</v>
      </c>
      <c r="S746" s="5"/>
      <c r="T746" s="5">
        <f t="shared" si="231"/>
        <v>0.46860197939999998</v>
      </c>
    </row>
    <row r="747" spans="1:25" x14ac:dyDescent="0.35">
      <c r="A747" s="5"/>
      <c r="B747" s="86">
        <f t="shared" si="232"/>
        <v>0</v>
      </c>
      <c r="C747" s="5">
        <v>8.4830160000000002E-2</v>
      </c>
      <c r="D747" s="86">
        <f t="shared" si="233"/>
        <v>0</v>
      </c>
      <c r="E747" s="100">
        <v>9.2674468800000007E-2</v>
      </c>
      <c r="F747" s="86">
        <f t="shared" si="234"/>
        <v>0</v>
      </c>
      <c r="G747" s="86"/>
      <c r="H747" s="86"/>
      <c r="I747" s="5">
        <v>0.20371010000000001</v>
      </c>
      <c r="J747" s="86">
        <f t="shared" si="235"/>
        <v>0</v>
      </c>
      <c r="K747" s="5">
        <v>0.28505037</v>
      </c>
      <c r="L747" s="86">
        <f t="shared" si="236"/>
        <v>0</v>
      </c>
      <c r="M747" s="100">
        <v>7.7327936899999998E-3</v>
      </c>
      <c r="N747" s="100"/>
      <c r="O747" s="100"/>
      <c r="P747" s="5">
        <v>0</v>
      </c>
      <c r="Q747" s="5">
        <f t="shared" si="229"/>
        <v>0</v>
      </c>
      <c r="R747" s="5">
        <f t="shared" si="230"/>
        <v>0</v>
      </c>
      <c r="S747" s="5"/>
      <c r="T747" s="5">
        <f t="shared" si="231"/>
        <v>0.13479957849800001</v>
      </c>
    </row>
    <row r="748" spans="1:25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5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5" x14ac:dyDescent="0.35">
      <c r="A750" s="5" t="s">
        <v>154</v>
      </c>
      <c r="B750" s="86">
        <f>IF(C750&gt;0.5,1,0)</f>
        <v>1</v>
      </c>
      <c r="C750" s="5">
        <v>0.53160775000000005</v>
      </c>
      <c r="D750" s="86">
        <f>IF(E750&gt;0.5,1,0)</f>
        <v>0</v>
      </c>
      <c r="E750" s="5">
        <v>0.49356293000000001</v>
      </c>
      <c r="F750" s="86">
        <f>IF(I750&gt;0.5,1,0)</f>
        <v>0</v>
      </c>
      <c r="G750" s="86"/>
      <c r="H750" s="86"/>
      <c r="I750" s="5">
        <v>0.31982872000000001</v>
      </c>
      <c r="J750" s="86">
        <f>IF(K750&gt;0.5,1,0)</f>
        <v>0</v>
      </c>
      <c r="K750" s="5">
        <v>0.40180526</v>
      </c>
      <c r="L750" s="86">
        <f>IF(M750&gt;0.5,1,0)</f>
        <v>0</v>
      </c>
      <c r="M750" s="100">
        <v>4.63207411E-2</v>
      </c>
      <c r="N750" s="100"/>
      <c r="O750" s="100"/>
      <c r="P750" s="5">
        <v>0</v>
      </c>
      <c r="Q750" s="5">
        <f t="shared" ref="Q750:Q764" si="237">_xlfn.MODE.SNGL(B750,D750,F750,J750,L750)</f>
        <v>0</v>
      </c>
      <c r="R750" s="5">
        <f t="shared" ref="R750:R764" si="238">IF((C750+E750+I750+K750+M750)/5&gt;0.5,1,0)</f>
        <v>0</v>
      </c>
      <c r="S750" s="5"/>
      <c r="T750" s="5">
        <f t="shared" ref="T750:T764" si="239">(C750+E750+I750+K750+M750)/5</f>
        <v>0.35862508022</v>
      </c>
      <c r="Y750" s="101" t="s">
        <v>155</v>
      </c>
    </row>
    <row r="751" spans="1:25" x14ac:dyDescent="0.35">
      <c r="A751" s="5"/>
      <c r="B751" s="86">
        <f>IF(C751&gt;0.5,1,0)</f>
        <v>1</v>
      </c>
      <c r="C751" s="5">
        <v>0.92059919999999995</v>
      </c>
      <c r="D751" s="86">
        <f>IF(E751&gt;0.5,1,0)</f>
        <v>0</v>
      </c>
      <c r="E751" s="5">
        <v>0.48629579000000001</v>
      </c>
      <c r="F751" s="86">
        <f>IF(I751&gt;0.5,1,0)</f>
        <v>0</v>
      </c>
      <c r="G751" s="86"/>
      <c r="H751" s="86"/>
      <c r="I751" s="5">
        <v>0.46733878000000001</v>
      </c>
      <c r="J751" s="86">
        <f>IF(K751&gt;0.5,1,0)</f>
        <v>0</v>
      </c>
      <c r="K751" s="5">
        <v>0.43190849999999997</v>
      </c>
      <c r="L751" s="86">
        <f>IF(M751&gt;0.5,1,0)</f>
        <v>0</v>
      </c>
      <c r="M751" s="100">
        <v>2.2399330600000001E-3</v>
      </c>
      <c r="N751" s="100"/>
      <c r="O751" s="100"/>
      <c r="P751" s="5">
        <v>1</v>
      </c>
      <c r="Q751" s="5">
        <f t="shared" si="237"/>
        <v>0</v>
      </c>
      <c r="R751" s="5">
        <f t="shared" si="238"/>
        <v>0</v>
      </c>
      <c r="S751" s="5"/>
      <c r="T751" s="5">
        <f t="shared" si="239"/>
        <v>0.46167644061199997</v>
      </c>
    </row>
    <row r="752" spans="1:25" x14ac:dyDescent="0.35">
      <c r="A752" s="5"/>
      <c r="B752" s="86">
        <f>IF(C752&gt;0.5,1,0)</f>
        <v>0</v>
      </c>
      <c r="C752" s="5">
        <v>0.38335325999999997</v>
      </c>
      <c r="D752" s="86">
        <f>IF(E752&gt;0.5,1,0)</f>
        <v>0</v>
      </c>
      <c r="E752" s="5">
        <v>0.43875133999999999</v>
      </c>
      <c r="F752" s="86">
        <f>IF(I752&gt;0.5,1,0)</f>
        <v>1</v>
      </c>
      <c r="G752" s="86"/>
      <c r="H752" s="86"/>
      <c r="I752" s="5">
        <v>0.51782004999999998</v>
      </c>
      <c r="J752" s="86">
        <f>IF(K752&gt;0.5,1,0)</f>
        <v>0</v>
      </c>
      <c r="K752" s="5">
        <v>0.47622278000000001</v>
      </c>
      <c r="L752" s="86">
        <f>IF(M752&gt;0.5,1,0)</f>
        <v>1</v>
      </c>
      <c r="M752" s="100">
        <v>0.99958722799999999</v>
      </c>
      <c r="N752" s="100"/>
      <c r="O752" s="100"/>
      <c r="P752" s="5">
        <v>1</v>
      </c>
      <c r="Q752" s="5">
        <f t="shared" si="237"/>
        <v>0</v>
      </c>
      <c r="R752" s="5">
        <f t="shared" si="238"/>
        <v>1</v>
      </c>
      <c r="S752" s="5"/>
      <c r="T752" s="5">
        <f t="shared" si="239"/>
        <v>0.56314693160000007</v>
      </c>
    </row>
    <row r="753" spans="1:25" x14ac:dyDescent="0.35">
      <c r="A753" s="5"/>
      <c r="B753" s="86">
        <f t="shared" ref="B753:B764" si="240">IF(C753&gt;0.5,1,0)</f>
        <v>1</v>
      </c>
      <c r="C753" s="5">
        <v>0.91130537</v>
      </c>
      <c r="D753" s="86">
        <f t="shared" ref="D753:D764" si="241">IF(E753&gt;0.5,1,0)</f>
        <v>0</v>
      </c>
      <c r="E753" s="5">
        <v>0.49429567000000002</v>
      </c>
      <c r="F753" s="86">
        <f t="shared" ref="F753:F764" si="242">IF(I753&gt;0.5,1,0)</f>
        <v>1</v>
      </c>
      <c r="G753" s="86"/>
      <c r="H753" s="86"/>
      <c r="I753" s="5">
        <v>0.55414469</v>
      </c>
      <c r="J753" s="86">
        <f t="shared" ref="J753:J764" si="243">IF(K753&gt;0.5,1,0)</f>
        <v>1</v>
      </c>
      <c r="K753" s="5">
        <v>0.50056270999999997</v>
      </c>
      <c r="L753" s="86">
        <f t="shared" ref="L753:L764" si="244">IF(M753&gt;0.5,1,0)</f>
        <v>1</v>
      </c>
      <c r="M753" s="100">
        <v>0.92358298100000003</v>
      </c>
      <c r="N753" s="100"/>
      <c r="O753" s="100"/>
      <c r="P753" s="5">
        <v>1</v>
      </c>
      <c r="Q753" s="5">
        <f t="shared" si="237"/>
        <v>1</v>
      </c>
      <c r="R753" s="5">
        <f t="shared" si="238"/>
        <v>1</v>
      </c>
      <c r="S753" s="5"/>
      <c r="T753" s="5">
        <f t="shared" si="239"/>
        <v>0.67677828419999997</v>
      </c>
    </row>
    <row r="754" spans="1:25" x14ac:dyDescent="0.35">
      <c r="A754" s="5"/>
      <c r="B754" s="86">
        <f t="shared" si="240"/>
        <v>1</v>
      </c>
      <c r="C754" s="5">
        <v>0.64717435999999995</v>
      </c>
      <c r="D754" s="86">
        <f t="shared" si="241"/>
        <v>0</v>
      </c>
      <c r="E754" s="5">
        <v>0.46134476000000002</v>
      </c>
      <c r="F754" s="86">
        <f t="shared" si="242"/>
        <v>0</v>
      </c>
      <c r="G754" s="86"/>
      <c r="H754" s="86"/>
      <c r="I754" s="5">
        <v>0.28301771999999997</v>
      </c>
      <c r="J754" s="86">
        <f t="shared" si="243"/>
        <v>0</v>
      </c>
      <c r="K754" s="5">
        <v>0.27569104999999999</v>
      </c>
      <c r="L754" s="86">
        <f t="shared" si="244"/>
        <v>0</v>
      </c>
      <c r="M754" s="100">
        <v>1.5623905000000001E-4</v>
      </c>
      <c r="N754" s="100"/>
      <c r="O754" s="100"/>
      <c r="P754" s="5">
        <v>0</v>
      </c>
      <c r="Q754" s="5">
        <f t="shared" si="237"/>
        <v>0</v>
      </c>
      <c r="R754" s="5">
        <f t="shared" si="238"/>
        <v>0</v>
      </c>
      <c r="S754" s="5"/>
      <c r="T754" s="5">
        <f t="shared" si="239"/>
        <v>0.33347682580999999</v>
      </c>
    </row>
    <row r="755" spans="1:25" x14ac:dyDescent="0.35">
      <c r="A755" s="5"/>
      <c r="B755" s="86">
        <f t="shared" si="240"/>
        <v>0</v>
      </c>
      <c r="C755" s="5">
        <v>3.7537769999999998E-2</v>
      </c>
      <c r="D755" s="86">
        <f t="shared" si="241"/>
        <v>0</v>
      </c>
      <c r="E755" s="5">
        <v>0.42158275000000001</v>
      </c>
      <c r="F755" s="86">
        <f t="shared" si="242"/>
        <v>0</v>
      </c>
      <c r="G755" s="86"/>
      <c r="H755" s="86"/>
      <c r="I755" s="5">
        <v>0.30308914999999997</v>
      </c>
      <c r="J755" s="86">
        <f t="shared" si="243"/>
        <v>0</v>
      </c>
      <c r="K755" s="5">
        <v>0.37739919999999999</v>
      </c>
      <c r="L755" s="86">
        <f t="shared" si="244"/>
        <v>0</v>
      </c>
      <c r="M755" s="100">
        <v>3.2083640400000001E-5</v>
      </c>
      <c r="N755" s="100"/>
      <c r="O755" s="100"/>
      <c r="P755" s="5">
        <v>1</v>
      </c>
      <c r="Q755" s="5">
        <f t="shared" si="237"/>
        <v>0</v>
      </c>
      <c r="R755" s="5">
        <f t="shared" si="238"/>
        <v>0</v>
      </c>
      <c r="S755" s="5"/>
      <c r="T755" s="5">
        <f t="shared" si="239"/>
        <v>0.22792819072807999</v>
      </c>
    </row>
    <row r="756" spans="1:25" x14ac:dyDescent="0.35">
      <c r="A756" s="5"/>
      <c r="B756" s="86">
        <f t="shared" si="240"/>
        <v>0</v>
      </c>
      <c r="C756" s="5">
        <v>3.2576069999999999E-2</v>
      </c>
      <c r="D756" s="86">
        <f t="shared" si="241"/>
        <v>0</v>
      </c>
      <c r="E756" s="5">
        <v>0.44325058000000001</v>
      </c>
      <c r="F756" s="86">
        <f t="shared" si="242"/>
        <v>0</v>
      </c>
      <c r="G756" s="86"/>
      <c r="H756" s="86"/>
      <c r="I756" s="5">
        <v>0.37467690999999997</v>
      </c>
      <c r="J756" s="86">
        <f t="shared" si="243"/>
        <v>0</v>
      </c>
      <c r="K756" s="5">
        <v>0.41609636999999999</v>
      </c>
      <c r="L756" s="86">
        <f t="shared" si="244"/>
        <v>0</v>
      </c>
      <c r="M756" s="100">
        <v>1.07572991E-5</v>
      </c>
      <c r="N756" s="100"/>
      <c r="O756" s="100"/>
      <c r="P756" s="5">
        <v>0</v>
      </c>
      <c r="Q756" s="5">
        <f t="shared" si="237"/>
        <v>0</v>
      </c>
      <c r="R756" s="5">
        <f t="shared" si="238"/>
        <v>0</v>
      </c>
      <c r="S756" s="5"/>
      <c r="T756" s="5">
        <f t="shared" si="239"/>
        <v>0.25332213745981996</v>
      </c>
    </row>
    <row r="757" spans="1:25" x14ac:dyDescent="0.35">
      <c r="A757" s="5"/>
      <c r="B757" s="86">
        <f t="shared" si="240"/>
        <v>0</v>
      </c>
      <c r="C757" s="5">
        <v>3.1673479999999997E-2</v>
      </c>
      <c r="D757" s="86">
        <f t="shared" si="241"/>
        <v>0</v>
      </c>
      <c r="E757" s="5">
        <v>0.48210258</v>
      </c>
      <c r="F757" s="86">
        <f t="shared" si="242"/>
        <v>0</v>
      </c>
      <c r="G757" s="86"/>
      <c r="H757" s="86"/>
      <c r="I757" s="5">
        <v>0.34279463999999998</v>
      </c>
      <c r="J757" s="86">
        <f t="shared" si="243"/>
        <v>0</v>
      </c>
      <c r="K757" s="5">
        <v>0.45810135000000002</v>
      </c>
      <c r="L757" s="86">
        <f t="shared" si="244"/>
        <v>0</v>
      </c>
      <c r="M757" s="100">
        <v>1.1936665500000001E-3</v>
      </c>
      <c r="N757" s="100"/>
      <c r="O757" s="100"/>
      <c r="P757" s="5">
        <v>1</v>
      </c>
      <c r="Q757" s="5">
        <f t="shared" si="237"/>
        <v>0</v>
      </c>
      <c r="R757" s="5">
        <f t="shared" si="238"/>
        <v>0</v>
      </c>
      <c r="S757" s="5"/>
      <c r="T757" s="5">
        <f t="shared" si="239"/>
        <v>0.26317314331000002</v>
      </c>
    </row>
    <row r="758" spans="1:25" x14ac:dyDescent="0.35">
      <c r="A758" s="5"/>
      <c r="B758" s="86">
        <f t="shared" si="240"/>
        <v>1</v>
      </c>
      <c r="C758" s="5">
        <v>0.95565029999999995</v>
      </c>
      <c r="D758" s="86">
        <f t="shared" si="241"/>
        <v>1</v>
      </c>
      <c r="E758" s="5">
        <v>0.59831323999999997</v>
      </c>
      <c r="F758" s="86">
        <f t="shared" si="242"/>
        <v>1</v>
      </c>
      <c r="G758" s="86"/>
      <c r="H758" s="86"/>
      <c r="I758" s="5">
        <v>0.71829507000000004</v>
      </c>
      <c r="J758" s="86">
        <f t="shared" si="243"/>
        <v>1</v>
      </c>
      <c r="K758" s="5">
        <v>0.68042860999999999</v>
      </c>
      <c r="L758" s="86">
        <f t="shared" si="244"/>
        <v>1</v>
      </c>
      <c r="M758" s="100">
        <v>0.99982529399999998</v>
      </c>
      <c r="N758" s="100"/>
      <c r="O758" s="100"/>
      <c r="P758" s="5">
        <v>1</v>
      </c>
      <c r="Q758" s="5">
        <f t="shared" si="237"/>
        <v>1</v>
      </c>
      <c r="R758" s="5">
        <f t="shared" si="238"/>
        <v>1</v>
      </c>
      <c r="S758" s="5"/>
      <c r="T758" s="5">
        <f t="shared" si="239"/>
        <v>0.7905025027999999</v>
      </c>
    </row>
    <row r="759" spans="1:25" x14ac:dyDescent="0.35">
      <c r="A759" s="5"/>
      <c r="B759" s="86">
        <f t="shared" si="240"/>
        <v>0</v>
      </c>
      <c r="C759" s="5">
        <v>9.4586390000000006E-2</v>
      </c>
      <c r="D759" s="86">
        <f t="shared" si="241"/>
        <v>0</v>
      </c>
      <c r="E759" s="5">
        <v>0.47609729000000001</v>
      </c>
      <c r="F759" s="86">
        <f t="shared" si="242"/>
        <v>0</v>
      </c>
      <c r="G759" s="86"/>
      <c r="H759" s="86"/>
      <c r="I759" s="5">
        <v>0.39684028999999998</v>
      </c>
      <c r="J759" s="86">
        <f t="shared" si="243"/>
        <v>0</v>
      </c>
      <c r="K759" s="5">
        <v>0.42939751999999998</v>
      </c>
      <c r="L759" s="86">
        <f t="shared" si="244"/>
        <v>0</v>
      </c>
      <c r="M759" s="100">
        <v>0.15264680899999999</v>
      </c>
      <c r="N759" s="100"/>
      <c r="O759" s="100"/>
      <c r="P759" s="5">
        <v>0</v>
      </c>
      <c r="Q759" s="5">
        <f t="shared" si="237"/>
        <v>0</v>
      </c>
      <c r="R759" s="5">
        <f t="shared" si="238"/>
        <v>0</v>
      </c>
      <c r="S759" s="5"/>
      <c r="T759" s="5">
        <f t="shared" si="239"/>
        <v>0.30991365979999996</v>
      </c>
    </row>
    <row r="760" spans="1:25" x14ac:dyDescent="0.35">
      <c r="A760" s="5"/>
      <c r="B760" s="86">
        <f t="shared" si="240"/>
        <v>0</v>
      </c>
      <c r="C760" s="5">
        <v>0.12981200000000001</v>
      </c>
      <c r="D760" s="86">
        <f t="shared" si="241"/>
        <v>0</v>
      </c>
      <c r="E760" s="5">
        <v>0.49156559999999999</v>
      </c>
      <c r="F760" s="86">
        <f t="shared" si="242"/>
        <v>0</v>
      </c>
      <c r="G760" s="86"/>
      <c r="H760" s="86"/>
      <c r="I760" s="5">
        <v>0.37936719000000002</v>
      </c>
      <c r="J760" s="86">
        <f t="shared" si="243"/>
        <v>0</v>
      </c>
      <c r="K760" s="5">
        <v>0.45624943000000001</v>
      </c>
      <c r="L760" s="86">
        <f t="shared" si="244"/>
        <v>0</v>
      </c>
      <c r="M760" s="100">
        <v>0.230810337</v>
      </c>
      <c r="N760" s="100"/>
      <c r="O760" s="100"/>
      <c r="P760" s="5">
        <v>1</v>
      </c>
      <c r="Q760" s="5">
        <f t="shared" si="237"/>
        <v>0</v>
      </c>
      <c r="R760" s="5">
        <f t="shared" si="238"/>
        <v>0</v>
      </c>
      <c r="S760" s="5"/>
      <c r="T760" s="5">
        <f t="shared" si="239"/>
        <v>0.3375609114</v>
      </c>
    </row>
    <row r="761" spans="1:25" x14ac:dyDescent="0.35">
      <c r="A761" s="5"/>
      <c r="B761" s="86">
        <f t="shared" si="240"/>
        <v>1</v>
      </c>
      <c r="C761" s="5">
        <v>0.57353080000000001</v>
      </c>
      <c r="D761" s="86">
        <f t="shared" si="241"/>
        <v>0</v>
      </c>
      <c r="E761" s="5">
        <v>0.46520123000000002</v>
      </c>
      <c r="F761" s="86">
        <f t="shared" si="242"/>
        <v>0</v>
      </c>
      <c r="G761" s="86"/>
      <c r="H761" s="86"/>
      <c r="I761" s="5">
        <v>0.43416792999999998</v>
      </c>
      <c r="J761" s="86">
        <f t="shared" si="243"/>
        <v>0</v>
      </c>
      <c r="K761" s="5">
        <v>0.35134404000000002</v>
      </c>
      <c r="L761" s="86">
        <f t="shared" si="244"/>
        <v>1</v>
      </c>
      <c r="M761" s="100">
        <v>0.81175410800000003</v>
      </c>
      <c r="N761" s="100"/>
      <c r="O761" s="100"/>
      <c r="P761" s="5">
        <v>0</v>
      </c>
      <c r="Q761" s="5">
        <f t="shared" si="237"/>
        <v>0</v>
      </c>
      <c r="R761" s="5">
        <f t="shared" si="238"/>
        <v>1</v>
      </c>
      <c r="S761" s="5"/>
      <c r="T761" s="5">
        <f t="shared" si="239"/>
        <v>0.5271996216</v>
      </c>
    </row>
    <row r="762" spans="1:25" x14ac:dyDescent="0.35">
      <c r="A762" s="5"/>
      <c r="B762" s="86">
        <f t="shared" si="240"/>
        <v>0</v>
      </c>
      <c r="C762" s="5">
        <v>2.62376E-2</v>
      </c>
      <c r="D762" s="86">
        <f t="shared" si="241"/>
        <v>0</v>
      </c>
      <c r="E762" s="5">
        <v>0.43927834999999998</v>
      </c>
      <c r="F762" s="86">
        <f t="shared" si="242"/>
        <v>0</v>
      </c>
      <c r="G762" s="86"/>
      <c r="H762" s="86"/>
      <c r="I762" s="5">
        <v>0.31204623999999997</v>
      </c>
      <c r="J762" s="86">
        <f t="shared" si="243"/>
        <v>0</v>
      </c>
      <c r="K762" s="5">
        <v>0.31047047999999999</v>
      </c>
      <c r="L762" s="86">
        <f t="shared" si="244"/>
        <v>0</v>
      </c>
      <c r="M762" s="100">
        <v>2.25666336E-4</v>
      </c>
      <c r="N762" s="100"/>
      <c r="O762" s="100"/>
      <c r="P762" s="5">
        <v>0</v>
      </c>
      <c r="Q762" s="5">
        <f t="shared" si="237"/>
        <v>0</v>
      </c>
      <c r="R762" s="5">
        <f t="shared" si="238"/>
        <v>0</v>
      </c>
      <c r="S762" s="5"/>
      <c r="T762" s="5">
        <f t="shared" si="239"/>
        <v>0.21765166726720003</v>
      </c>
    </row>
    <row r="763" spans="1:25" x14ac:dyDescent="0.35">
      <c r="A763" s="5"/>
      <c r="B763" s="86">
        <f t="shared" si="240"/>
        <v>1</v>
      </c>
      <c r="C763" s="5">
        <v>0.79296464</v>
      </c>
      <c r="D763" s="86">
        <f t="shared" si="241"/>
        <v>0</v>
      </c>
      <c r="E763" s="5">
        <v>0.48584958</v>
      </c>
      <c r="F763" s="86">
        <f t="shared" si="242"/>
        <v>0</v>
      </c>
      <c r="G763" s="86"/>
      <c r="H763" s="86"/>
      <c r="I763" s="5">
        <v>0.36440699999999998</v>
      </c>
      <c r="J763" s="86">
        <f t="shared" si="243"/>
        <v>0</v>
      </c>
      <c r="K763" s="5">
        <v>0.44663150000000001</v>
      </c>
      <c r="L763" s="86">
        <f t="shared" si="244"/>
        <v>0</v>
      </c>
      <c r="M763" s="100">
        <v>3.4822286299999998E-2</v>
      </c>
      <c r="N763" s="100"/>
      <c r="O763" s="100"/>
      <c r="P763" s="5">
        <v>1</v>
      </c>
      <c r="Q763" s="5">
        <f t="shared" si="237"/>
        <v>0</v>
      </c>
      <c r="R763" s="5">
        <f t="shared" si="238"/>
        <v>0</v>
      </c>
      <c r="S763" s="5"/>
      <c r="T763" s="5">
        <f t="shared" si="239"/>
        <v>0.42493500126</v>
      </c>
    </row>
    <row r="764" spans="1:25" x14ac:dyDescent="0.35">
      <c r="A764" s="5"/>
      <c r="B764" s="86">
        <f t="shared" si="240"/>
        <v>1</v>
      </c>
      <c r="C764" s="5">
        <v>0.84746723999999996</v>
      </c>
      <c r="D764" s="86">
        <f t="shared" si="241"/>
        <v>0</v>
      </c>
      <c r="E764" s="5">
        <v>0.43855548999999999</v>
      </c>
      <c r="F764" s="86">
        <f t="shared" si="242"/>
        <v>1</v>
      </c>
      <c r="G764" s="86"/>
      <c r="H764" s="86"/>
      <c r="I764" s="5">
        <v>0.61246425999999998</v>
      </c>
      <c r="J764" s="86">
        <f t="shared" si="243"/>
        <v>0</v>
      </c>
      <c r="K764" s="5">
        <v>0.49027227000000001</v>
      </c>
      <c r="L764" s="86">
        <f t="shared" si="244"/>
        <v>1</v>
      </c>
      <c r="M764" s="100">
        <v>0.99852454800000001</v>
      </c>
      <c r="N764" s="100"/>
      <c r="O764" s="100"/>
      <c r="P764" s="5">
        <v>1</v>
      </c>
      <c r="Q764" s="5">
        <f t="shared" si="237"/>
        <v>1</v>
      </c>
      <c r="R764" s="5">
        <f t="shared" si="238"/>
        <v>1</v>
      </c>
      <c r="S764" s="5"/>
      <c r="T764" s="5">
        <f t="shared" si="239"/>
        <v>0.67745676160000001</v>
      </c>
    </row>
    <row r="765" spans="1:25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5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5" x14ac:dyDescent="0.35">
      <c r="A767" s="5" t="s">
        <v>156</v>
      </c>
      <c r="B767" s="86">
        <f t="shared" ref="B767:B781" si="245">IF(C767&gt;0.5,1,0)</f>
        <v>1</v>
      </c>
      <c r="C767" s="5">
        <v>0.87219774999999999</v>
      </c>
      <c r="D767" s="86">
        <f t="shared" ref="D767:D781" si="246">IF(E767&gt;0.5,1,0)</f>
        <v>1</v>
      </c>
      <c r="E767" s="5">
        <v>0.74659690999999995</v>
      </c>
      <c r="F767" s="86">
        <f>IF(I767&gt;0.5,1,0)</f>
        <v>1</v>
      </c>
      <c r="G767" s="86"/>
      <c r="H767" s="86"/>
      <c r="I767" s="5">
        <v>0.80759851999999999</v>
      </c>
      <c r="J767" s="86">
        <f>IF(K767&gt;0.5,1,0)</f>
        <v>1</v>
      </c>
      <c r="K767" s="5">
        <v>0.85603757000000003</v>
      </c>
      <c r="L767" s="86">
        <f>IF(M767&gt;0.5,1,0)</f>
        <v>0</v>
      </c>
      <c r="M767" s="5">
        <v>9.6998989999999993E-2</v>
      </c>
      <c r="N767" s="5"/>
      <c r="O767" s="5"/>
      <c r="P767" s="5">
        <v>1</v>
      </c>
      <c r="Q767" s="5">
        <f t="shared" ref="Q767:Q781" si="247">_xlfn.MODE.SNGL(B767,D767,F767,J767,L767)</f>
        <v>1</v>
      </c>
      <c r="R767" s="5">
        <f t="shared" ref="R767:R781" si="248">IF((C767+E767+I767+K767+M767)/5&gt;0.5,1,0)</f>
        <v>1</v>
      </c>
      <c r="S767" s="5"/>
      <c r="T767" s="5">
        <f t="shared" ref="T767:T781" si="249">(C767+E767+I767+K767+M767)/5</f>
        <v>0.6758859479999999</v>
      </c>
      <c r="Y767" s="101" t="s">
        <v>157</v>
      </c>
    </row>
    <row r="768" spans="1:25" x14ac:dyDescent="0.35">
      <c r="A768" s="5"/>
      <c r="B768" s="86">
        <f t="shared" si="245"/>
        <v>1</v>
      </c>
      <c r="C768" s="5">
        <v>0.90159409999999995</v>
      </c>
      <c r="D768" s="86">
        <f t="shared" si="246"/>
        <v>1</v>
      </c>
      <c r="E768" s="5">
        <v>0.96894634000000002</v>
      </c>
      <c r="F768" s="86">
        <f>IF(I768&gt;0.5,1,0)</f>
        <v>1</v>
      </c>
      <c r="G768" s="86"/>
      <c r="H768" s="86"/>
      <c r="I768" s="5">
        <v>0.80337826999999995</v>
      </c>
      <c r="J768" s="86">
        <f>IF(K768&gt;0.5,1,0)</f>
        <v>1</v>
      </c>
      <c r="K768" s="5">
        <v>0.96176046000000004</v>
      </c>
      <c r="L768" s="86">
        <f>IF(M768&gt;0.5,1,0)</f>
        <v>0</v>
      </c>
      <c r="M768" s="5">
        <v>0.24153294</v>
      </c>
      <c r="N768" s="5"/>
      <c r="O768" s="5"/>
      <c r="P768" s="5">
        <v>1</v>
      </c>
      <c r="Q768" s="5">
        <f t="shared" si="247"/>
        <v>1</v>
      </c>
      <c r="R768" s="5">
        <f t="shared" si="248"/>
        <v>1</v>
      </c>
      <c r="S768" s="5"/>
      <c r="T768" s="5">
        <f t="shared" si="249"/>
        <v>0.77544242200000002</v>
      </c>
    </row>
    <row r="769" spans="1:25" x14ac:dyDescent="0.35">
      <c r="A769" s="5"/>
      <c r="B769" s="86">
        <f t="shared" si="245"/>
        <v>1</v>
      </c>
      <c r="C769" s="5">
        <v>0.73601145000000001</v>
      </c>
      <c r="D769" s="86">
        <f t="shared" si="246"/>
        <v>1</v>
      </c>
      <c r="E769" s="5">
        <v>0.92714129999999995</v>
      </c>
      <c r="F769" s="86">
        <f>IF(I769&gt;0.5,1,0)</f>
        <v>1</v>
      </c>
      <c r="G769" s="86"/>
      <c r="H769" s="86"/>
      <c r="I769" s="5">
        <v>0.83402997999999995</v>
      </c>
      <c r="J769" s="86">
        <f>IF(K769&gt;0.5,1,0)</f>
        <v>1</v>
      </c>
      <c r="K769" s="5">
        <v>0.81024098</v>
      </c>
      <c r="L769" s="86">
        <f>IF(M769&gt;0.5,1,0)</f>
        <v>0</v>
      </c>
      <c r="M769" s="5">
        <v>5.1011290000000001E-2</v>
      </c>
      <c r="N769" s="5"/>
      <c r="O769" s="5"/>
      <c r="P769" s="5">
        <v>1</v>
      </c>
      <c r="Q769" s="5">
        <f t="shared" si="247"/>
        <v>1</v>
      </c>
      <c r="R769" s="5">
        <f t="shared" si="248"/>
        <v>1</v>
      </c>
      <c r="S769" s="5"/>
      <c r="T769" s="5">
        <f t="shared" si="249"/>
        <v>0.67168700000000003</v>
      </c>
    </row>
    <row r="770" spans="1:25" x14ac:dyDescent="0.35">
      <c r="A770" s="5"/>
      <c r="B770" s="86">
        <f t="shared" si="245"/>
        <v>1</v>
      </c>
      <c r="C770" s="5">
        <v>0.8614811</v>
      </c>
      <c r="D770" s="86">
        <f t="shared" si="246"/>
        <v>1</v>
      </c>
      <c r="E770" s="5">
        <v>0.85638365999999999</v>
      </c>
      <c r="F770" s="86">
        <f t="shared" ref="F770:F781" si="250">IF(I770&gt;0.5,1,0)</f>
        <v>1</v>
      </c>
      <c r="G770" s="86"/>
      <c r="H770" s="86"/>
      <c r="I770" s="5">
        <v>0.79399308999999996</v>
      </c>
      <c r="J770" s="86">
        <f t="shared" ref="J770:J781" si="251">IF(K770&gt;0.5,1,0)</f>
        <v>1</v>
      </c>
      <c r="K770" s="5">
        <v>0.60428393999999996</v>
      </c>
      <c r="L770" s="86">
        <f t="shared" ref="L770:L781" si="252">IF(M770&gt;0.5,1,0)</f>
        <v>1</v>
      </c>
      <c r="M770" s="5">
        <v>0.95888527000000001</v>
      </c>
      <c r="N770" s="5"/>
      <c r="O770" s="5"/>
      <c r="P770" s="5">
        <v>1</v>
      </c>
      <c r="Q770" s="5">
        <f t="shared" si="247"/>
        <v>1</v>
      </c>
      <c r="R770" s="5">
        <f t="shared" si="248"/>
        <v>1</v>
      </c>
      <c r="S770" s="5"/>
      <c r="T770" s="5">
        <f t="shared" si="249"/>
        <v>0.81500541199999987</v>
      </c>
    </row>
    <row r="771" spans="1:25" x14ac:dyDescent="0.35">
      <c r="A771" s="5"/>
      <c r="B771" s="86">
        <f t="shared" si="245"/>
        <v>1</v>
      </c>
      <c r="C771" s="5">
        <v>0.88231342999999995</v>
      </c>
      <c r="D771" s="86">
        <f t="shared" si="246"/>
        <v>1</v>
      </c>
      <c r="E771" s="5">
        <v>0.99648979999999998</v>
      </c>
      <c r="F771" s="86">
        <f t="shared" si="250"/>
        <v>1</v>
      </c>
      <c r="G771" s="86"/>
      <c r="H771" s="86"/>
      <c r="I771" s="5">
        <v>0.95207549999999996</v>
      </c>
      <c r="J771" s="86">
        <f t="shared" si="251"/>
        <v>1</v>
      </c>
      <c r="K771" s="5">
        <v>0.87795210000000001</v>
      </c>
      <c r="L771" s="86">
        <f t="shared" si="252"/>
        <v>0</v>
      </c>
      <c r="M771" s="5">
        <v>0.19559678999999999</v>
      </c>
      <c r="N771" s="5"/>
      <c r="O771" s="5"/>
      <c r="P771" s="5">
        <v>0</v>
      </c>
      <c r="Q771" s="5">
        <f t="shared" si="247"/>
        <v>1</v>
      </c>
      <c r="R771" s="5">
        <f t="shared" si="248"/>
        <v>1</v>
      </c>
      <c r="S771" s="5"/>
      <c r="T771" s="5">
        <f t="shared" si="249"/>
        <v>0.780885524</v>
      </c>
    </row>
    <row r="772" spans="1:25" x14ac:dyDescent="0.35">
      <c r="A772" s="5"/>
      <c r="B772" s="86">
        <f t="shared" si="245"/>
        <v>1</v>
      </c>
      <c r="C772" s="5">
        <v>0.82897805999999996</v>
      </c>
      <c r="D772" s="86">
        <f t="shared" si="246"/>
        <v>1</v>
      </c>
      <c r="E772" s="5">
        <v>0.93183674999999999</v>
      </c>
      <c r="F772" s="86">
        <f t="shared" si="250"/>
        <v>1</v>
      </c>
      <c r="G772" s="86"/>
      <c r="H772" s="86"/>
      <c r="I772" s="5">
        <v>0.94910348</v>
      </c>
      <c r="J772" s="86">
        <f t="shared" si="251"/>
        <v>1</v>
      </c>
      <c r="K772" s="5">
        <v>0.73182216</v>
      </c>
      <c r="L772" s="86">
        <f t="shared" si="252"/>
        <v>1</v>
      </c>
      <c r="M772" s="5">
        <v>0.66030734000000002</v>
      </c>
      <c r="N772" s="5"/>
      <c r="O772" s="5"/>
      <c r="P772" s="5">
        <v>1</v>
      </c>
      <c r="Q772" s="5">
        <f t="shared" si="247"/>
        <v>1</v>
      </c>
      <c r="R772" s="5">
        <f t="shared" si="248"/>
        <v>1</v>
      </c>
      <c r="S772" s="5"/>
      <c r="T772" s="5">
        <f t="shared" si="249"/>
        <v>0.82040955800000004</v>
      </c>
    </row>
    <row r="773" spans="1:25" x14ac:dyDescent="0.35">
      <c r="A773" s="5"/>
      <c r="B773" s="86">
        <f t="shared" si="245"/>
        <v>1</v>
      </c>
      <c r="C773" s="5">
        <v>0.8861966</v>
      </c>
      <c r="D773" s="86">
        <f t="shared" si="246"/>
        <v>0</v>
      </c>
      <c r="E773" s="5">
        <v>0.40374759999999998</v>
      </c>
      <c r="F773" s="86">
        <f t="shared" si="250"/>
        <v>1</v>
      </c>
      <c r="G773" s="86"/>
      <c r="H773" s="86"/>
      <c r="I773" s="5">
        <v>0.74680921</v>
      </c>
      <c r="J773" s="86">
        <f t="shared" si="251"/>
        <v>1</v>
      </c>
      <c r="K773" s="5">
        <v>0.87242704999999998</v>
      </c>
      <c r="L773" s="86">
        <f t="shared" si="252"/>
        <v>1</v>
      </c>
      <c r="M773" s="5">
        <v>0.56301844999999995</v>
      </c>
      <c r="N773" s="5"/>
      <c r="O773" s="5"/>
      <c r="P773" s="5">
        <v>1</v>
      </c>
      <c r="Q773" s="5">
        <f t="shared" si="247"/>
        <v>1</v>
      </c>
      <c r="R773" s="5">
        <f t="shared" si="248"/>
        <v>1</v>
      </c>
      <c r="S773" s="5"/>
      <c r="T773" s="5">
        <f t="shared" si="249"/>
        <v>0.69443978200000001</v>
      </c>
    </row>
    <row r="774" spans="1:25" x14ac:dyDescent="0.35">
      <c r="A774" s="5"/>
      <c r="B774" s="86">
        <f t="shared" si="245"/>
        <v>1</v>
      </c>
      <c r="C774" s="5">
        <v>0.74536705000000003</v>
      </c>
      <c r="D774" s="86">
        <f t="shared" si="246"/>
        <v>1</v>
      </c>
      <c r="E774" s="5">
        <v>0.87590975000000004</v>
      </c>
      <c r="F774" s="86">
        <f t="shared" si="250"/>
        <v>1</v>
      </c>
      <c r="G774" s="86"/>
      <c r="H774" s="86"/>
      <c r="I774" s="5">
        <v>0.62314334000000005</v>
      </c>
      <c r="J774" s="86">
        <f t="shared" si="251"/>
        <v>0</v>
      </c>
      <c r="K774" s="5">
        <v>0.45937704000000001</v>
      </c>
      <c r="L774" s="86">
        <f t="shared" si="252"/>
        <v>0</v>
      </c>
      <c r="M774" s="5">
        <v>0.12312620000000001</v>
      </c>
      <c r="N774" s="5"/>
      <c r="O774" s="5"/>
      <c r="P774" s="5">
        <v>1</v>
      </c>
      <c r="Q774" s="5">
        <f t="shared" si="247"/>
        <v>1</v>
      </c>
      <c r="R774" s="5">
        <f t="shared" si="248"/>
        <v>1</v>
      </c>
      <c r="S774" s="5"/>
      <c r="T774" s="5">
        <f t="shared" si="249"/>
        <v>0.56538467600000009</v>
      </c>
    </row>
    <row r="775" spans="1:25" x14ac:dyDescent="0.35">
      <c r="A775" s="5"/>
      <c r="B775" s="86">
        <f t="shared" si="245"/>
        <v>1</v>
      </c>
      <c r="C775" s="5">
        <v>0.82944150000000005</v>
      </c>
      <c r="D775" s="86">
        <f t="shared" si="246"/>
        <v>1</v>
      </c>
      <c r="E775" s="5">
        <v>0.99092979999999997</v>
      </c>
      <c r="F775" s="86">
        <f t="shared" si="250"/>
        <v>1</v>
      </c>
      <c r="G775" s="86"/>
      <c r="H775" s="86"/>
      <c r="I775" s="5">
        <v>0.85209604000000005</v>
      </c>
      <c r="J775" s="86">
        <f t="shared" si="251"/>
        <v>1</v>
      </c>
      <c r="K775" s="5">
        <v>0.82434620000000003</v>
      </c>
      <c r="L775" s="86">
        <f t="shared" si="252"/>
        <v>1</v>
      </c>
      <c r="M775" s="5">
        <v>0.81258151000000001</v>
      </c>
      <c r="N775" s="5"/>
      <c r="O775" s="5"/>
      <c r="P775" s="5">
        <v>1</v>
      </c>
      <c r="Q775" s="5">
        <f t="shared" si="247"/>
        <v>1</v>
      </c>
      <c r="R775" s="5">
        <f t="shared" si="248"/>
        <v>1</v>
      </c>
      <c r="S775" s="5"/>
      <c r="T775" s="5">
        <f t="shared" si="249"/>
        <v>0.86187901</v>
      </c>
    </row>
    <row r="776" spans="1:25" x14ac:dyDescent="0.35">
      <c r="A776" s="5"/>
      <c r="B776" s="86">
        <f t="shared" si="245"/>
        <v>0</v>
      </c>
      <c r="C776" s="5">
        <v>0.38143032999999998</v>
      </c>
      <c r="D776" s="86">
        <f t="shared" si="246"/>
        <v>0</v>
      </c>
      <c r="E776" s="5">
        <v>0.49836886000000002</v>
      </c>
      <c r="F776" s="86">
        <f t="shared" si="250"/>
        <v>0</v>
      </c>
      <c r="G776" s="86"/>
      <c r="H776" s="86"/>
      <c r="I776" s="5">
        <v>0.45474363000000001</v>
      </c>
      <c r="J776" s="86">
        <f t="shared" si="251"/>
        <v>1</v>
      </c>
      <c r="K776" s="5">
        <v>0.77133949000000002</v>
      </c>
      <c r="L776" s="86">
        <f t="shared" si="252"/>
        <v>0</v>
      </c>
      <c r="M776" s="5">
        <v>0.37929129</v>
      </c>
      <c r="N776" s="5"/>
      <c r="O776" s="5"/>
      <c r="P776" s="5">
        <v>0</v>
      </c>
      <c r="Q776" s="5">
        <f t="shared" si="247"/>
        <v>0</v>
      </c>
      <c r="R776" s="5">
        <f t="shared" si="248"/>
        <v>0</v>
      </c>
      <c r="S776" s="5"/>
      <c r="T776" s="5">
        <f t="shared" si="249"/>
        <v>0.49703471999999999</v>
      </c>
    </row>
    <row r="777" spans="1:25" x14ac:dyDescent="0.35">
      <c r="A777" s="5"/>
      <c r="B777" s="86">
        <f t="shared" si="245"/>
        <v>0</v>
      </c>
      <c r="C777" s="5">
        <v>8.4466169999999993E-2</v>
      </c>
      <c r="D777" s="86">
        <f t="shared" si="246"/>
        <v>1</v>
      </c>
      <c r="E777" s="5">
        <v>0.64333673999999996</v>
      </c>
      <c r="F777" s="86">
        <f t="shared" si="250"/>
        <v>0</v>
      </c>
      <c r="G777" s="86"/>
      <c r="H777" s="86"/>
      <c r="I777" s="5">
        <v>0.47432605</v>
      </c>
      <c r="J777" s="86">
        <f t="shared" si="251"/>
        <v>1</v>
      </c>
      <c r="K777" s="5">
        <v>0.53412592999999997</v>
      </c>
      <c r="L777" s="86">
        <f t="shared" si="252"/>
        <v>1</v>
      </c>
      <c r="M777" s="5">
        <v>0.82504801999999999</v>
      </c>
      <c r="N777" s="5"/>
      <c r="O777" s="5"/>
      <c r="P777" s="5">
        <v>0</v>
      </c>
      <c r="Q777" s="5">
        <f t="shared" si="247"/>
        <v>1</v>
      </c>
      <c r="R777" s="5">
        <f t="shared" si="248"/>
        <v>1</v>
      </c>
      <c r="S777" s="5"/>
      <c r="T777" s="5">
        <f t="shared" si="249"/>
        <v>0.51226058200000002</v>
      </c>
    </row>
    <row r="778" spans="1:25" x14ac:dyDescent="0.35">
      <c r="A778" s="5"/>
      <c r="B778" s="86">
        <f t="shared" si="245"/>
        <v>0</v>
      </c>
      <c r="C778" s="5">
        <v>0.35101547999999999</v>
      </c>
      <c r="D778" s="86">
        <f t="shared" si="246"/>
        <v>0</v>
      </c>
      <c r="E778" s="5">
        <v>2.8061180000000002E-2</v>
      </c>
      <c r="F778" s="86">
        <f t="shared" si="250"/>
        <v>0</v>
      </c>
      <c r="G778" s="86"/>
      <c r="H778" s="86"/>
      <c r="I778" s="5">
        <v>0.22912513000000001</v>
      </c>
      <c r="J778" s="86">
        <f t="shared" si="251"/>
        <v>0</v>
      </c>
      <c r="K778" s="5">
        <v>0.44703452999999999</v>
      </c>
      <c r="L778" s="86">
        <f t="shared" si="252"/>
        <v>0</v>
      </c>
      <c r="M778" s="5">
        <v>0.18549610999999999</v>
      </c>
      <c r="N778" s="5"/>
      <c r="O778" s="5"/>
      <c r="P778" s="5">
        <v>0</v>
      </c>
      <c r="Q778" s="5">
        <f t="shared" si="247"/>
        <v>0</v>
      </c>
      <c r="R778" s="5">
        <f t="shared" si="248"/>
        <v>0</v>
      </c>
      <c r="S778" s="5"/>
      <c r="T778" s="5">
        <f t="shared" si="249"/>
        <v>0.248146486</v>
      </c>
    </row>
    <row r="779" spans="1:25" x14ac:dyDescent="0.35">
      <c r="A779" s="5"/>
      <c r="B779" s="86">
        <f t="shared" si="245"/>
        <v>0</v>
      </c>
      <c r="C779" s="5">
        <v>0.49200156</v>
      </c>
      <c r="D779" s="86">
        <f t="shared" si="246"/>
        <v>0</v>
      </c>
      <c r="E779" s="5">
        <v>2.1559700000000001E-3</v>
      </c>
      <c r="F779" s="86">
        <f t="shared" si="250"/>
        <v>0</v>
      </c>
      <c r="G779" s="86"/>
      <c r="H779" s="86"/>
      <c r="I779" s="5">
        <v>0.41271530000000001</v>
      </c>
      <c r="J779" s="86">
        <f t="shared" si="251"/>
        <v>1</v>
      </c>
      <c r="K779" s="5">
        <v>0.64202864000000004</v>
      </c>
      <c r="L779" s="86">
        <f t="shared" si="252"/>
        <v>1</v>
      </c>
      <c r="M779" s="5">
        <v>0.84920450999999997</v>
      </c>
      <c r="N779" s="5"/>
      <c r="O779" s="5"/>
      <c r="P779" s="5">
        <v>0</v>
      </c>
      <c r="Q779" s="5">
        <f t="shared" si="247"/>
        <v>0</v>
      </c>
      <c r="R779" s="5">
        <f t="shared" si="248"/>
        <v>0</v>
      </c>
      <c r="S779" s="5"/>
      <c r="T779" s="5">
        <f t="shared" si="249"/>
        <v>0.47962119599999997</v>
      </c>
    </row>
    <row r="780" spans="1:25" x14ac:dyDescent="0.35">
      <c r="A780" s="5"/>
      <c r="B780" s="86">
        <f t="shared" si="245"/>
        <v>0</v>
      </c>
      <c r="C780" s="5">
        <v>8.916143E-2</v>
      </c>
      <c r="D780" s="86">
        <f t="shared" si="246"/>
        <v>0</v>
      </c>
      <c r="E780" s="5">
        <v>2.5267699999999998E-3</v>
      </c>
      <c r="F780" s="86">
        <f t="shared" si="250"/>
        <v>0</v>
      </c>
      <c r="G780" s="86"/>
      <c r="H780" s="86"/>
      <c r="I780" s="5">
        <v>0.21349128000000001</v>
      </c>
      <c r="J780" s="86">
        <f t="shared" si="251"/>
        <v>0</v>
      </c>
      <c r="K780" s="5">
        <v>0.17018990000000001</v>
      </c>
      <c r="L780" s="86">
        <f t="shared" si="252"/>
        <v>1</v>
      </c>
      <c r="M780" s="5">
        <v>0.76718476000000002</v>
      </c>
      <c r="N780" s="5"/>
      <c r="O780" s="5"/>
      <c r="P780" s="5">
        <v>0</v>
      </c>
      <c r="Q780" s="5">
        <f t="shared" si="247"/>
        <v>0</v>
      </c>
      <c r="R780" s="5">
        <f t="shared" si="248"/>
        <v>0</v>
      </c>
      <c r="S780" s="5"/>
      <c r="T780" s="5">
        <f t="shared" si="249"/>
        <v>0.24851082799999999</v>
      </c>
    </row>
    <row r="781" spans="1:25" x14ac:dyDescent="0.35">
      <c r="A781" s="5"/>
      <c r="B781" s="86">
        <f t="shared" si="245"/>
        <v>0</v>
      </c>
      <c r="C781" s="5">
        <v>0.37606126000000001</v>
      </c>
      <c r="D781" s="86">
        <f t="shared" si="246"/>
        <v>0</v>
      </c>
      <c r="E781" s="5">
        <v>0.49181738000000003</v>
      </c>
      <c r="F781" s="86">
        <f t="shared" si="250"/>
        <v>1</v>
      </c>
      <c r="G781" s="86"/>
      <c r="H781" s="86"/>
      <c r="I781" s="5">
        <v>0.61878560999999999</v>
      </c>
      <c r="J781" s="86">
        <f t="shared" si="251"/>
        <v>0</v>
      </c>
      <c r="K781" s="5">
        <v>0.33364652</v>
      </c>
      <c r="L781" s="86">
        <f t="shared" si="252"/>
        <v>0</v>
      </c>
      <c r="M781" s="5">
        <v>0.24076006</v>
      </c>
      <c r="N781" s="5"/>
      <c r="O781" s="5"/>
      <c r="P781" s="5">
        <v>1</v>
      </c>
      <c r="Q781" s="5">
        <f t="shared" si="247"/>
        <v>0</v>
      </c>
      <c r="R781" s="5">
        <f t="shared" si="248"/>
        <v>0</v>
      </c>
      <c r="S781" s="5"/>
      <c r="T781" s="5">
        <f t="shared" si="249"/>
        <v>0.41221416600000005</v>
      </c>
    </row>
    <row r="782" spans="1:25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5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5" x14ac:dyDescent="0.35">
      <c r="A784" s="5" t="s">
        <v>158</v>
      </c>
      <c r="B784" s="86">
        <f>IF(C784&gt;0.5,1,0)</f>
        <v>0</v>
      </c>
      <c r="C784" s="5">
        <v>4.5811419999999999E-2</v>
      </c>
      <c r="D784" s="86">
        <f>IF(E784&gt;0.5,1,0)</f>
        <v>0</v>
      </c>
      <c r="E784" s="5">
        <v>0.18358888000000001</v>
      </c>
      <c r="F784" s="86">
        <f>IF(I784&gt;0.5,1,0)</f>
        <v>0</v>
      </c>
      <c r="G784" s="86"/>
      <c r="H784" s="86"/>
      <c r="I784" s="5">
        <v>0.11623878999999999</v>
      </c>
      <c r="J784" s="86">
        <f>IF(K784&gt;0.5,1,0)</f>
        <v>0</v>
      </c>
      <c r="K784" s="5">
        <v>0.31850091000000003</v>
      </c>
      <c r="L784" s="86">
        <f>IF(M784&gt;0.5,1,0)</f>
        <v>0</v>
      </c>
      <c r="M784" s="5">
        <v>9.6998989999999993E-2</v>
      </c>
      <c r="N784" s="5"/>
      <c r="O784" s="5"/>
      <c r="P784" s="5">
        <v>0</v>
      </c>
      <c r="Q784" s="5">
        <f t="shared" ref="Q784:Q798" si="253">_xlfn.MODE.SNGL(B784,D784,F784,J784,L784)</f>
        <v>0</v>
      </c>
      <c r="R784" s="5">
        <f t="shared" ref="R784:R798" si="254">IF((C784+E784+I784+K784+M784)/5&gt;0.5,1,0)</f>
        <v>0</v>
      </c>
      <c r="S784" s="5"/>
      <c r="T784" s="5">
        <f t="shared" ref="T784:T798" si="255">(C784+E784+I784+K784+M784)/5</f>
        <v>0.152227798</v>
      </c>
      <c r="Y784" s="101" t="s">
        <v>159</v>
      </c>
    </row>
    <row r="785" spans="1:20" x14ac:dyDescent="0.35">
      <c r="A785" s="5"/>
      <c r="B785" s="86">
        <f>IF(C785&gt;0.5,1,0)</f>
        <v>0</v>
      </c>
      <c r="C785" s="5">
        <v>4.0440719999999999E-2</v>
      </c>
      <c r="D785" s="86">
        <f>IF(E785&gt;0.5,1,0)</f>
        <v>0</v>
      </c>
      <c r="E785" s="5">
        <v>0.24153294</v>
      </c>
      <c r="F785" s="86">
        <f>IF(I785&gt;0.5,1,0)</f>
        <v>0</v>
      </c>
      <c r="G785" s="86"/>
      <c r="H785" s="86"/>
      <c r="I785" s="5">
        <v>0.22101849000000001</v>
      </c>
      <c r="J785" s="86">
        <f>IF(K785&gt;0.5,1,0)</f>
        <v>0</v>
      </c>
      <c r="K785" s="5">
        <v>0.25374440999999998</v>
      </c>
      <c r="L785" s="86">
        <f>IF(M785&gt;0.5,1,0)</f>
        <v>0</v>
      </c>
      <c r="M785" s="5">
        <v>9.2071500000000008E-3</v>
      </c>
      <c r="N785" s="5"/>
      <c r="O785" s="5"/>
      <c r="P785" s="5">
        <v>0</v>
      </c>
      <c r="Q785" s="5">
        <f t="shared" si="253"/>
        <v>0</v>
      </c>
      <c r="R785" s="5">
        <f t="shared" si="254"/>
        <v>0</v>
      </c>
      <c r="S785" s="5"/>
      <c r="T785" s="5">
        <f t="shared" si="255"/>
        <v>0.15318874200000002</v>
      </c>
    </row>
    <row r="786" spans="1:20" x14ac:dyDescent="0.35">
      <c r="A786" s="5"/>
      <c r="B786" s="86">
        <f>IF(C786&gt;0.5,1,0)</f>
        <v>0</v>
      </c>
      <c r="C786" s="5">
        <v>2.643908E-2</v>
      </c>
      <c r="D786" s="86">
        <f>IF(E786&gt;0.5,1,0)</f>
        <v>0</v>
      </c>
      <c r="E786" s="5">
        <v>0.14765555999999999</v>
      </c>
      <c r="F786" s="86">
        <f>IF(I786&gt;0.5,1,0)</f>
        <v>0</v>
      </c>
      <c r="G786" s="86"/>
      <c r="H786" s="86"/>
      <c r="I786" s="5">
        <v>0.11332863999999999</v>
      </c>
      <c r="J786" s="86">
        <f>IF(K786&gt;0.5,1,0)</f>
        <v>0</v>
      </c>
      <c r="K786" s="5">
        <v>0.16942183</v>
      </c>
      <c r="L786" s="86">
        <f>IF(M786&gt;0.5,1,0)</f>
        <v>0</v>
      </c>
      <c r="M786" s="5">
        <v>5.1011290000000001E-2</v>
      </c>
      <c r="N786" s="5"/>
      <c r="O786" s="5"/>
      <c r="P786" s="5">
        <v>0</v>
      </c>
      <c r="Q786" s="5">
        <f t="shared" si="253"/>
        <v>0</v>
      </c>
      <c r="R786" s="5">
        <f t="shared" si="254"/>
        <v>0</v>
      </c>
      <c r="S786" s="5"/>
      <c r="T786" s="5">
        <f t="shared" si="255"/>
        <v>0.10157128</v>
      </c>
    </row>
    <row r="787" spans="1:20" x14ac:dyDescent="0.35">
      <c r="A787" s="5"/>
      <c r="B787" s="86">
        <f t="shared" ref="B787:B798" si="256">IF(C787&gt;0.5,1,0)</f>
        <v>1</v>
      </c>
      <c r="C787" s="5">
        <v>0.96902670000000002</v>
      </c>
      <c r="D787" s="86">
        <f t="shared" ref="D787:D798" si="257">IF(E787&gt;0.5,1,0)</f>
        <v>1</v>
      </c>
      <c r="E787" s="5">
        <v>0.89712590000000003</v>
      </c>
      <c r="F787" s="86">
        <f t="shared" ref="F787:F798" si="258">IF(I787&gt;0.5,1,0)</f>
        <v>1</v>
      </c>
      <c r="G787" s="86"/>
      <c r="H787" s="86"/>
      <c r="I787" s="5">
        <v>0.88408606000000001</v>
      </c>
      <c r="J787" s="86">
        <f t="shared" ref="J787:J798" si="259">IF(K787&gt;0.5,1,0)</f>
        <v>1</v>
      </c>
      <c r="K787" s="5">
        <v>0.89172141000000005</v>
      </c>
      <c r="L787" s="86">
        <f t="shared" ref="L787:L798" si="260">IF(M787&gt;0.5,1,0)</f>
        <v>1</v>
      </c>
      <c r="M787" s="5">
        <v>0.95888527000000001</v>
      </c>
      <c r="N787" s="5"/>
      <c r="O787" s="5"/>
      <c r="P787" s="5">
        <v>1</v>
      </c>
      <c r="Q787" s="5">
        <f t="shared" si="253"/>
        <v>1</v>
      </c>
      <c r="R787" s="5">
        <f t="shared" si="254"/>
        <v>1</v>
      </c>
      <c r="S787" s="5"/>
      <c r="T787" s="5">
        <f t="shared" si="255"/>
        <v>0.92016906800000009</v>
      </c>
    </row>
    <row r="788" spans="1:20" x14ac:dyDescent="0.35">
      <c r="A788" s="5"/>
      <c r="B788" s="86">
        <f t="shared" si="256"/>
        <v>0</v>
      </c>
      <c r="C788" s="5">
        <v>3.6554719999999999E-2</v>
      </c>
      <c r="D788" s="86">
        <f t="shared" si="257"/>
        <v>0</v>
      </c>
      <c r="E788" s="5">
        <v>7.6360200000000003E-2</v>
      </c>
      <c r="F788" s="86">
        <f t="shared" si="258"/>
        <v>0</v>
      </c>
      <c r="G788" s="86"/>
      <c r="H788" s="86"/>
      <c r="I788" s="5">
        <v>0.17442418000000001</v>
      </c>
      <c r="J788" s="86">
        <f t="shared" si="259"/>
        <v>0</v>
      </c>
      <c r="K788" s="5">
        <v>0.39416394999999999</v>
      </c>
      <c r="L788" s="86">
        <f t="shared" si="260"/>
        <v>0</v>
      </c>
      <c r="M788" s="5">
        <v>0.19559678999999999</v>
      </c>
      <c r="N788" s="5"/>
      <c r="O788" s="5"/>
      <c r="P788" s="5">
        <v>0</v>
      </c>
      <c r="Q788" s="5">
        <f t="shared" si="253"/>
        <v>0</v>
      </c>
      <c r="R788" s="5">
        <f t="shared" si="254"/>
        <v>0</v>
      </c>
      <c r="S788" s="5"/>
      <c r="T788" s="5">
        <f t="shared" si="255"/>
        <v>0.17541996799999998</v>
      </c>
    </row>
    <row r="789" spans="1:20" x14ac:dyDescent="0.35">
      <c r="A789" s="5"/>
      <c r="B789" s="86">
        <f t="shared" si="256"/>
        <v>0</v>
      </c>
      <c r="C789" s="5">
        <v>0.11938398</v>
      </c>
      <c r="D789" s="86">
        <f t="shared" si="257"/>
        <v>0</v>
      </c>
      <c r="E789" s="5">
        <v>0.44167029000000002</v>
      </c>
      <c r="F789" s="86">
        <f t="shared" si="258"/>
        <v>1</v>
      </c>
      <c r="G789" s="86"/>
      <c r="H789" s="86"/>
      <c r="I789" s="5">
        <v>0.66865333999999998</v>
      </c>
      <c r="J789" s="86">
        <f t="shared" si="259"/>
        <v>1</v>
      </c>
      <c r="K789" s="5">
        <v>0.69983309000000005</v>
      </c>
      <c r="L789" s="86">
        <f t="shared" si="260"/>
        <v>1</v>
      </c>
      <c r="M789" s="5">
        <v>0.66030734000000002</v>
      </c>
      <c r="N789" s="5"/>
      <c r="O789" s="5"/>
      <c r="P789" s="5">
        <v>1</v>
      </c>
      <c r="Q789" s="5">
        <f t="shared" si="253"/>
        <v>1</v>
      </c>
      <c r="R789" s="5">
        <f t="shared" si="254"/>
        <v>1</v>
      </c>
      <c r="S789" s="5"/>
      <c r="T789" s="5">
        <f t="shared" si="255"/>
        <v>0.51796960800000003</v>
      </c>
    </row>
    <row r="790" spans="1:20" x14ac:dyDescent="0.35">
      <c r="A790" s="5"/>
      <c r="B790" s="86">
        <f t="shared" si="256"/>
        <v>1</v>
      </c>
      <c r="C790" s="5">
        <v>0.96824193000000003</v>
      </c>
      <c r="D790" s="86">
        <f t="shared" si="257"/>
        <v>1</v>
      </c>
      <c r="E790" s="5">
        <v>0.56301844999999995</v>
      </c>
      <c r="F790" s="86">
        <f t="shared" si="258"/>
        <v>1</v>
      </c>
      <c r="G790" s="86"/>
      <c r="H790" s="86"/>
      <c r="I790" s="5">
        <v>0.72404148999999995</v>
      </c>
      <c r="J790" s="86">
        <f t="shared" si="259"/>
        <v>1</v>
      </c>
      <c r="K790" s="5">
        <v>0.66117756000000005</v>
      </c>
      <c r="L790" s="86">
        <f t="shared" si="260"/>
        <v>1</v>
      </c>
      <c r="M790" s="5">
        <v>0.64097457999999996</v>
      </c>
      <c r="N790" s="5"/>
      <c r="O790" s="5"/>
      <c r="P790" s="5">
        <v>1</v>
      </c>
      <c r="Q790" s="5">
        <f t="shared" si="253"/>
        <v>1</v>
      </c>
      <c r="R790" s="5">
        <f t="shared" si="254"/>
        <v>1</v>
      </c>
      <c r="S790" s="5"/>
      <c r="T790" s="5">
        <f t="shared" si="255"/>
        <v>0.71149080199999992</v>
      </c>
    </row>
    <row r="791" spans="1:20" x14ac:dyDescent="0.35">
      <c r="A791" s="5"/>
      <c r="B791" s="86">
        <f t="shared" si="256"/>
        <v>0</v>
      </c>
      <c r="C791" s="5">
        <v>2.9450790000000001E-2</v>
      </c>
      <c r="D791" s="86">
        <f t="shared" si="257"/>
        <v>0</v>
      </c>
      <c r="E791" s="5">
        <v>0.13363016999999999</v>
      </c>
      <c r="F791" s="86">
        <f t="shared" si="258"/>
        <v>0</v>
      </c>
      <c r="G791" s="86"/>
      <c r="H791" s="86"/>
      <c r="I791" s="5">
        <v>0.13562263999999999</v>
      </c>
      <c r="J791" s="86">
        <f t="shared" si="259"/>
        <v>0</v>
      </c>
      <c r="K791" s="5">
        <v>0.17445457</v>
      </c>
      <c r="L791" s="86">
        <f t="shared" si="260"/>
        <v>0</v>
      </c>
      <c r="M791" s="5">
        <v>0.12312620000000001</v>
      </c>
      <c r="N791" s="5"/>
      <c r="O791" s="5"/>
      <c r="P791" s="5">
        <v>1</v>
      </c>
      <c r="Q791" s="5">
        <f t="shared" si="253"/>
        <v>0</v>
      </c>
      <c r="R791" s="5">
        <f t="shared" si="254"/>
        <v>0</v>
      </c>
      <c r="S791" s="5"/>
      <c r="T791" s="5">
        <f t="shared" si="255"/>
        <v>0.11925687399999998</v>
      </c>
    </row>
    <row r="792" spans="1:20" x14ac:dyDescent="0.35">
      <c r="A792" s="5"/>
      <c r="B792" s="86">
        <f t="shared" si="256"/>
        <v>1</v>
      </c>
      <c r="C792" s="5">
        <v>0.95878494000000003</v>
      </c>
      <c r="D792" s="86">
        <f t="shared" si="257"/>
        <v>1</v>
      </c>
      <c r="E792" s="5">
        <v>0.80216377000000005</v>
      </c>
      <c r="F792" s="86">
        <f t="shared" si="258"/>
        <v>1</v>
      </c>
      <c r="G792" s="86"/>
      <c r="H792" s="86"/>
      <c r="I792" s="5">
        <v>0.84021997999999998</v>
      </c>
      <c r="J792" s="86">
        <f t="shared" si="259"/>
        <v>1</v>
      </c>
      <c r="K792" s="5">
        <v>0.81258151000000001</v>
      </c>
      <c r="L792" s="86">
        <f t="shared" si="260"/>
        <v>1</v>
      </c>
      <c r="M792" s="5">
        <v>0.96815644999999995</v>
      </c>
      <c r="N792" s="5"/>
      <c r="O792" s="5"/>
      <c r="P792" s="5">
        <v>1</v>
      </c>
      <c r="Q792" s="5">
        <f t="shared" si="253"/>
        <v>1</v>
      </c>
      <c r="R792" s="5">
        <f t="shared" si="254"/>
        <v>1</v>
      </c>
      <c r="S792" s="5"/>
      <c r="T792" s="5">
        <f t="shared" si="255"/>
        <v>0.87638132999999985</v>
      </c>
    </row>
    <row r="793" spans="1:20" x14ac:dyDescent="0.35">
      <c r="A793" s="5"/>
      <c r="B793" s="86">
        <f t="shared" si="256"/>
        <v>1</v>
      </c>
      <c r="C793" s="5">
        <v>0.63653475000000004</v>
      </c>
      <c r="D793" s="86">
        <f t="shared" si="257"/>
        <v>0</v>
      </c>
      <c r="E793" s="5">
        <v>0.37742092999999999</v>
      </c>
      <c r="F793" s="86">
        <f t="shared" si="258"/>
        <v>0</v>
      </c>
      <c r="G793" s="86"/>
      <c r="H793" s="86"/>
      <c r="I793" s="5">
        <v>0.44252438999999999</v>
      </c>
      <c r="J793" s="86">
        <f t="shared" si="259"/>
        <v>0</v>
      </c>
      <c r="K793" s="5">
        <v>0.45418013000000002</v>
      </c>
      <c r="L793" s="86">
        <f t="shared" si="260"/>
        <v>0</v>
      </c>
      <c r="M793" s="5">
        <v>0.37929129</v>
      </c>
      <c r="N793" s="5"/>
      <c r="O793" s="5"/>
      <c r="P793" s="5">
        <v>1</v>
      </c>
      <c r="Q793" s="5">
        <f t="shared" si="253"/>
        <v>0</v>
      </c>
      <c r="R793" s="5">
        <f t="shared" si="254"/>
        <v>0</v>
      </c>
      <c r="S793" s="5"/>
      <c r="T793" s="5">
        <f t="shared" si="255"/>
        <v>0.45799029800000002</v>
      </c>
    </row>
    <row r="794" spans="1:20" x14ac:dyDescent="0.35">
      <c r="A794" s="5"/>
      <c r="B794" s="86">
        <f t="shared" si="256"/>
        <v>0</v>
      </c>
      <c r="C794" s="5">
        <v>4.3560219999999997E-2</v>
      </c>
      <c r="D794" s="86">
        <f t="shared" si="257"/>
        <v>1</v>
      </c>
      <c r="E794" s="5">
        <v>0.62176929999999997</v>
      </c>
      <c r="F794" s="86">
        <f t="shared" si="258"/>
        <v>1</v>
      </c>
      <c r="G794" s="86"/>
      <c r="H794" s="86"/>
      <c r="I794" s="5">
        <v>0.84477524000000004</v>
      </c>
      <c r="J794" s="86">
        <f t="shared" si="259"/>
        <v>1</v>
      </c>
      <c r="K794" s="5">
        <v>0.82504801999999999</v>
      </c>
      <c r="L794" s="86">
        <f t="shared" si="260"/>
        <v>1</v>
      </c>
      <c r="M794" s="5">
        <v>0.88450423</v>
      </c>
      <c r="N794" s="5"/>
      <c r="O794" s="5"/>
      <c r="P794" s="5">
        <v>1</v>
      </c>
      <c r="Q794" s="5">
        <f t="shared" si="253"/>
        <v>1</v>
      </c>
      <c r="R794" s="5">
        <f t="shared" si="254"/>
        <v>1</v>
      </c>
      <c r="S794" s="5"/>
      <c r="T794" s="5">
        <f t="shared" si="255"/>
        <v>0.64393140199999999</v>
      </c>
    </row>
    <row r="795" spans="1:20" x14ac:dyDescent="0.35">
      <c r="A795" s="5"/>
      <c r="B795" s="86">
        <f t="shared" si="256"/>
        <v>0</v>
      </c>
      <c r="C795" s="5">
        <v>5.3965930000000002E-2</v>
      </c>
      <c r="D795" s="86">
        <f t="shared" si="257"/>
        <v>0</v>
      </c>
      <c r="E795" s="5">
        <v>0.21719999000000001</v>
      </c>
      <c r="F795" s="86">
        <f t="shared" si="258"/>
        <v>0</v>
      </c>
      <c r="G795" s="86"/>
      <c r="H795" s="86"/>
      <c r="I795" s="5">
        <v>0.20619845000000001</v>
      </c>
      <c r="J795" s="86">
        <f t="shared" si="259"/>
        <v>0</v>
      </c>
      <c r="K795" s="5">
        <v>0.30597180000000002</v>
      </c>
      <c r="L795" s="86">
        <f t="shared" si="260"/>
        <v>0</v>
      </c>
      <c r="M795" s="5">
        <v>0.18549610999999999</v>
      </c>
      <c r="N795" s="5"/>
      <c r="O795" s="5"/>
      <c r="P795" s="5">
        <v>0</v>
      </c>
      <c r="Q795" s="5">
        <f t="shared" si="253"/>
        <v>0</v>
      </c>
      <c r="R795" s="5">
        <f t="shared" si="254"/>
        <v>0</v>
      </c>
      <c r="S795" s="5"/>
      <c r="T795" s="5">
        <f t="shared" si="255"/>
        <v>0.193766456</v>
      </c>
    </row>
    <row r="796" spans="1:20" x14ac:dyDescent="0.35">
      <c r="A796" s="5"/>
      <c r="B796" s="86">
        <f t="shared" si="256"/>
        <v>1</v>
      </c>
      <c r="C796" s="5">
        <v>0.97095549999999997</v>
      </c>
      <c r="D796" s="86">
        <f t="shared" si="257"/>
        <v>1</v>
      </c>
      <c r="E796" s="5">
        <v>0.75494647999999998</v>
      </c>
      <c r="F796" s="86">
        <f t="shared" si="258"/>
        <v>1</v>
      </c>
      <c r="G796" s="86"/>
      <c r="H796" s="86"/>
      <c r="I796" s="5">
        <v>0.89003721999999996</v>
      </c>
      <c r="J796" s="86">
        <f t="shared" si="259"/>
        <v>1</v>
      </c>
      <c r="K796" s="5">
        <v>0.84920450999999997</v>
      </c>
      <c r="L796" s="86">
        <f t="shared" si="260"/>
        <v>1</v>
      </c>
      <c r="M796" s="5">
        <v>0.96705054000000001</v>
      </c>
      <c r="N796" s="5"/>
      <c r="O796" s="5"/>
      <c r="P796" s="5">
        <v>1</v>
      </c>
      <c r="Q796" s="5">
        <f t="shared" si="253"/>
        <v>1</v>
      </c>
      <c r="R796" s="5">
        <f t="shared" si="254"/>
        <v>1</v>
      </c>
      <c r="S796" s="5"/>
      <c r="T796" s="5">
        <f t="shared" si="255"/>
        <v>0.88643884999999989</v>
      </c>
    </row>
    <row r="797" spans="1:20" x14ac:dyDescent="0.35">
      <c r="A797" s="5"/>
      <c r="B797" s="86">
        <f t="shared" si="256"/>
        <v>0</v>
      </c>
      <c r="C797" s="5">
        <v>0.18449632999999999</v>
      </c>
      <c r="D797" s="86">
        <f t="shared" si="257"/>
        <v>1</v>
      </c>
      <c r="E797" s="5">
        <v>0.76718476000000002</v>
      </c>
      <c r="F797" s="86">
        <f t="shared" si="258"/>
        <v>1</v>
      </c>
      <c r="G797" s="86"/>
      <c r="H797" s="86"/>
      <c r="I797" s="5">
        <v>0.80010530000000002</v>
      </c>
      <c r="J797" s="86">
        <f t="shared" si="259"/>
        <v>1</v>
      </c>
      <c r="K797" s="5">
        <v>0.69546397000000004</v>
      </c>
      <c r="L797" s="86">
        <f t="shared" si="260"/>
        <v>1</v>
      </c>
      <c r="M797" s="5">
        <v>0.92131306000000002</v>
      </c>
      <c r="N797" s="5"/>
      <c r="O797" s="5"/>
      <c r="P797" s="5">
        <v>1</v>
      </c>
      <c r="Q797" s="5">
        <f t="shared" si="253"/>
        <v>1</v>
      </c>
      <c r="R797" s="5">
        <f t="shared" si="254"/>
        <v>1</v>
      </c>
      <c r="S797" s="5"/>
      <c r="T797" s="5">
        <f t="shared" si="255"/>
        <v>0.67371268400000006</v>
      </c>
    </row>
    <row r="798" spans="1:20" x14ac:dyDescent="0.35">
      <c r="A798" s="5"/>
      <c r="B798" s="86">
        <f t="shared" si="256"/>
        <v>1</v>
      </c>
      <c r="C798" s="5">
        <v>0.81576340000000003</v>
      </c>
      <c r="D798" s="86">
        <f t="shared" si="257"/>
        <v>0</v>
      </c>
      <c r="E798" s="5">
        <v>0.48003722999999998</v>
      </c>
      <c r="F798" s="86">
        <f t="shared" si="258"/>
        <v>0</v>
      </c>
      <c r="G798" s="86"/>
      <c r="H798" s="86"/>
      <c r="I798" s="5">
        <v>0.49038767</v>
      </c>
      <c r="J798" s="86">
        <f t="shared" si="259"/>
        <v>0</v>
      </c>
      <c r="K798" s="5">
        <v>0.47329483999999999</v>
      </c>
      <c r="L798" s="86">
        <f t="shared" si="260"/>
        <v>0</v>
      </c>
      <c r="M798" s="5">
        <v>0.24076006</v>
      </c>
      <c r="N798" s="5"/>
      <c r="O798" s="5"/>
      <c r="P798" s="5">
        <v>0</v>
      </c>
      <c r="Q798" s="5">
        <f t="shared" si="253"/>
        <v>0</v>
      </c>
      <c r="R798" s="5">
        <f t="shared" si="254"/>
        <v>1</v>
      </c>
      <c r="S798" s="5"/>
      <c r="T798" s="5">
        <f t="shared" si="255"/>
        <v>0.50004863999999993</v>
      </c>
    </row>
    <row r="799" spans="1:20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4" x14ac:dyDescent="0.35">
      <c r="A801" s="5" t="s">
        <v>160</v>
      </c>
      <c r="B801" s="5">
        <v>0</v>
      </c>
      <c r="C801" s="5">
        <v>0.30816546</v>
      </c>
      <c r="D801" s="86">
        <f>IF(E801&gt;0.5,1,0)</f>
        <v>0</v>
      </c>
      <c r="E801" s="5">
        <v>0.35537818999999998</v>
      </c>
      <c r="F801" s="86">
        <f>IF(I801&gt;0.5,1,0)</f>
        <v>0</v>
      </c>
      <c r="G801" s="86"/>
      <c r="H801" s="86"/>
      <c r="I801" s="5">
        <v>0.35332428999999999</v>
      </c>
      <c r="J801" s="86">
        <f>IF(K801&gt;0.5,1,0)</f>
        <v>0</v>
      </c>
      <c r="K801" s="5">
        <v>0.35787914999999998</v>
      </c>
      <c r="L801" s="86">
        <f>IF(M801&gt;0.5,1,0)</f>
        <v>0</v>
      </c>
      <c r="M801" s="5">
        <v>4.5231199999999999E-2</v>
      </c>
      <c r="N801" s="5"/>
      <c r="O801" s="5"/>
      <c r="P801" s="5">
        <v>1</v>
      </c>
      <c r="Q801" s="5">
        <f t="shared" ref="Q801:Q815" si="261">_xlfn.MODE.SNGL(B801,D801,F801,J801,L801)</f>
        <v>0</v>
      </c>
      <c r="R801" s="5">
        <f t="shared" ref="R801:R815" si="262">IF((C801+E801+I801+K801+M801)/5&gt;0.5,1,0)</f>
        <v>0</v>
      </c>
      <c r="S801" s="5"/>
      <c r="T801" s="5">
        <f t="shared" ref="T801:T815" si="263">(C801+E801+I801+K801+M801)/5</f>
        <v>0.28399565799999998</v>
      </c>
      <c r="X801" s="101" t="s">
        <v>161</v>
      </c>
    </row>
    <row r="802" spans="1:24" x14ac:dyDescent="0.35">
      <c r="A802" s="5"/>
      <c r="B802" s="5">
        <v>0</v>
      </c>
      <c r="C802" s="5">
        <v>7.2952719999999999E-2</v>
      </c>
      <c r="D802" s="86">
        <f>IF(E802&gt;0.5,1,0)</f>
        <v>0</v>
      </c>
      <c r="E802" s="5">
        <v>8.1031930000000002E-2</v>
      </c>
      <c r="F802" s="86">
        <f>IF(I802&gt;0.5,1,0)</f>
        <v>0</v>
      </c>
      <c r="G802" s="86"/>
      <c r="H802" s="86"/>
      <c r="I802" s="5">
        <v>0.38507972000000001</v>
      </c>
      <c r="J802" s="86">
        <f>IF(K802&gt;0.5,1,0)</f>
        <v>0</v>
      </c>
      <c r="K802" s="5">
        <v>0.27150180000000002</v>
      </c>
      <c r="L802" s="86">
        <f>IF(M802&gt;0.5,1,0)</f>
        <v>0</v>
      </c>
      <c r="M802" s="5">
        <v>2.1286949999999999E-2</v>
      </c>
      <c r="N802" s="5"/>
      <c r="O802" s="5"/>
      <c r="P802" s="5">
        <v>0</v>
      </c>
      <c r="Q802" s="5">
        <f t="shared" si="261"/>
        <v>0</v>
      </c>
      <c r="R802" s="5">
        <f t="shared" si="262"/>
        <v>0</v>
      </c>
      <c r="S802" s="5"/>
      <c r="T802" s="5">
        <f t="shared" si="263"/>
        <v>0.16637062399999999</v>
      </c>
    </row>
    <row r="803" spans="1:24" x14ac:dyDescent="0.35">
      <c r="A803" s="5"/>
      <c r="B803" s="5">
        <v>1</v>
      </c>
      <c r="C803" s="5">
        <v>0.94340690000000005</v>
      </c>
      <c r="D803" s="86">
        <f>IF(E803&gt;0.5,1,0)</f>
        <v>1</v>
      </c>
      <c r="E803" s="5">
        <v>0.63557962999999995</v>
      </c>
      <c r="F803" s="86">
        <f>IF(I803&gt;0.5,1,0)</f>
        <v>1</v>
      </c>
      <c r="G803" s="86"/>
      <c r="H803" s="86"/>
      <c r="I803" s="5">
        <v>0.66364814000000005</v>
      </c>
      <c r="J803" s="86">
        <f>IF(K803&gt;0.5,1,0)</f>
        <v>1</v>
      </c>
      <c r="K803" s="5">
        <v>0.70937148999999999</v>
      </c>
      <c r="L803" s="86">
        <f>IF(M803&gt;0.5,1,0)</f>
        <v>1</v>
      </c>
      <c r="M803" s="5">
        <v>0.99846946000000003</v>
      </c>
      <c r="N803" s="5"/>
      <c r="O803" s="5"/>
      <c r="P803" s="5">
        <v>1</v>
      </c>
      <c r="Q803" s="5">
        <f t="shared" si="261"/>
        <v>1</v>
      </c>
      <c r="R803" s="5">
        <f t="shared" si="262"/>
        <v>1</v>
      </c>
      <c r="S803" s="5"/>
      <c r="T803" s="5">
        <f t="shared" si="263"/>
        <v>0.79009512400000004</v>
      </c>
    </row>
    <row r="804" spans="1:24" x14ac:dyDescent="0.35">
      <c r="A804" s="5"/>
      <c r="B804" s="5">
        <v>1</v>
      </c>
      <c r="C804" s="5">
        <v>0.91919415999999998</v>
      </c>
      <c r="D804" s="86">
        <f t="shared" ref="D804:D815" si="264">IF(E804&gt;0.5,1,0)</f>
        <v>1</v>
      </c>
      <c r="E804" s="5">
        <v>0.76614439000000001</v>
      </c>
      <c r="F804" s="86">
        <f t="shared" ref="F804:F815" si="265">IF(I804&gt;0.5,1,0)</f>
        <v>1</v>
      </c>
      <c r="G804" s="86"/>
      <c r="H804" s="86"/>
      <c r="I804" s="5">
        <v>0.79231784999999999</v>
      </c>
      <c r="J804" s="86">
        <f t="shared" ref="J804:J815" si="266">IF(K804&gt;0.5,1,0)</f>
        <v>1</v>
      </c>
      <c r="K804" s="5">
        <v>0.81125824000000002</v>
      </c>
      <c r="L804" s="86">
        <f t="shared" ref="L804:L815" si="267">IF(M804&gt;0.5,1,0)</f>
        <v>1</v>
      </c>
      <c r="M804" s="5">
        <v>0.99745439999999996</v>
      </c>
      <c r="N804" s="5"/>
      <c r="O804" s="5"/>
      <c r="P804" s="5">
        <v>1</v>
      </c>
      <c r="Q804" s="5">
        <f t="shared" si="261"/>
        <v>1</v>
      </c>
      <c r="R804" s="5">
        <f t="shared" si="262"/>
        <v>1</v>
      </c>
      <c r="S804" s="5"/>
      <c r="T804" s="5">
        <f t="shared" si="263"/>
        <v>0.85727380799999986</v>
      </c>
    </row>
    <row r="805" spans="1:24" x14ac:dyDescent="0.35">
      <c r="A805" s="5"/>
      <c r="B805" s="5">
        <v>1</v>
      </c>
      <c r="C805" s="5">
        <v>0.88890404000000001</v>
      </c>
      <c r="D805" s="86">
        <f t="shared" si="264"/>
        <v>1</v>
      </c>
      <c r="E805" s="5">
        <v>0.6447676</v>
      </c>
      <c r="F805" s="86">
        <f t="shared" si="265"/>
        <v>1</v>
      </c>
      <c r="G805" s="86"/>
      <c r="H805" s="86"/>
      <c r="I805" s="5">
        <v>0.69026980000000004</v>
      </c>
      <c r="J805" s="86">
        <f t="shared" si="266"/>
        <v>1</v>
      </c>
      <c r="K805" s="5">
        <v>0.69521007000000001</v>
      </c>
      <c r="L805" s="86">
        <f t="shared" si="267"/>
        <v>1</v>
      </c>
      <c r="M805" s="5">
        <v>0.98396289000000003</v>
      </c>
      <c r="N805" s="5"/>
      <c r="O805" s="5"/>
      <c r="P805" s="5">
        <v>0</v>
      </c>
      <c r="Q805" s="5">
        <f t="shared" si="261"/>
        <v>1</v>
      </c>
      <c r="R805" s="5">
        <f t="shared" si="262"/>
        <v>1</v>
      </c>
      <c r="S805" s="5"/>
      <c r="T805" s="5">
        <f t="shared" si="263"/>
        <v>0.78062287999999991</v>
      </c>
    </row>
    <row r="806" spans="1:24" x14ac:dyDescent="0.35">
      <c r="A806" s="5"/>
      <c r="B806" s="5">
        <v>1</v>
      </c>
      <c r="C806" s="5">
        <v>0.59820163000000004</v>
      </c>
      <c r="D806" s="86">
        <f t="shared" si="264"/>
        <v>0</v>
      </c>
      <c r="E806" s="5">
        <v>0.46436392999999998</v>
      </c>
      <c r="F806" s="86">
        <f t="shared" si="265"/>
        <v>0</v>
      </c>
      <c r="G806" s="86"/>
      <c r="H806" s="86"/>
      <c r="I806" s="5">
        <v>0.41564520999999999</v>
      </c>
      <c r="J806" s="86">
        <f t="shared" si="266"/>
        <v>1</v>
      </c>
      <c r="K806" s="5">
        <v>0.62784751000000005</v>
      </c>
      <c r="L806" s="86">
        <f t="shared" si="267"/>
        <v>1</v>
      </c>
      <c r="M806" s="5">
        <v>0.99732125000000005</v>
      </c>
      <c r="N806" s="5"/>
      <c r="O806" s="5"/>
      <c r="P806" s="5">
        <v>1</v>
      </c>
      <c r="Q806" s="5">
        <f t="shared" si="261"/>
        <v>1</v>
      </c>
      <c r="R806" s="5">
        <f t="shared" si="262"/>
        <v>1</v>
      </c>
      <c r="S806" s="5"/>
      <c r="T806" s="5">
        <f t="shared" si="263"/>
        <v>0.620675906</v>
      </c>
    </row>
    <row r="807" spans="1:24" x14ac:dyDescent="0.35">
      <c r="A807" s="5"/>
      <c r="B807" s="5">
        <v>1</v>
      </c>
      <c r="C807" s="5">
        <v>0.92476510000000001</v>
      </c>
      <c r="D807" s="86">
        <f t="shared" si="264"/>
        <v>1</v>
      </c>
      <c r="E807" s="5">
        <v>0.84417821000000004</v>
      </c>
      <c r="F807" s="86">
        <f t="shared" si="265"/>
        <v>1</v>
      </c>
      <c r="G807" s="86"/>
      <c r="H807" s="86"/>
      <c r="I807" s="5">
        <v>0.72926086999999995</v>
      </c>
      <c r="J807" s="86">
        <f t="shared" si="266"/>
        <v>1</v>
      </c>
      <c r="K807" s="5">
        <v>0.82917870999999999</v>
      </c>
      <c r="L807" s="86">
        <f t="shared" si="267"/>
        <v>1</v>
      </c>
      <c r="M807" s="5">
        <v>0.99962667000000005</v>
      </c>
      <c r="N807" s="5"/>
      <c r="O807" s="5"/>
      <c r="P807" s="5">
        <v>1</v>
      </c>
      <c r="Q807" s="5">
        <f t="shared" si="261"/>
        <v>1</v>
      </c>
      <c r="R807" s="5">
        <f t="shared" si="262"/>
        <v>1</v>
      </c>
      <c r="S807" s="5"/>
      <c r="T807" s="5">
        <f t="shared" si="263"/>
        <v>0.86540191200000005</v>
      </c>
    </row>
    <row r="808" spans="1:24" x14ac:dyDescent="0.35">
      <c r="A808" s="5"/>
      <c r="B808" s="5">
        <v>0</v>
      </c>
      <c r="C808" s="5">
        <v>9.8173869999999996E-2</v>
      </c>
      <c r="D808" s="86">
        <f t="shared" si="264"/>
        <v>0</v>
      </c>
      <c r="E808" s="5">
        <v>0.25885511</v>
      </c>
      <c r="F808" s="86">
        <f t="shared" si="265"/>
        <v>0</v>
      </c>
      <c r="G808" s="86"/>
      <c r="H808" s="86"/>
      <c r="I808" s="5">
        <v>0.32799644999999999</v>
      </c>
      <c r="J808" s="86">
        <f t="shared" si="266"/>
        <v>0</v>
      </c>
      <c r="K808" s="5">
        <v>0.24467591</v>
      </c>
      <c r="L808" s="86">
        <f t="shared" si="267"/>
        <v>0</v>
      </c>
      <c r="M808" s="5">
        <v>5.2215200000000003E-3</v>
      </c>
      <c r="N808" s="5"/>
      <c r="O808" s="5"/>
      <c r="P808" s="5">
        <v>0</v>
      </c>
      <c r="Q808" s="5">
        <f t="shared" si="261"/>
        <v>0</v>
      </c>
      <c r="R808" s="5">
        <f t="shared" si="262"/>
        <v>0</v>
      </c>
      <c r="S808" s="5"/>
      <c r="T808" s="5">
        <f t="shared" si="263"/>
        <v>0.18698457200000002</v>
      </c>
    </row>
    <row r="809" spans="1:24" x14ac:dyDescent="0.35">
      <c r="A809" s="5"/>
      <c r="B809" s="5">
        <v>0</v>
      </c>
      <c r="C809" s="5">
        <v>5.5614909999999997E-2</v>
      </c>
      <c r="D809" s="86">
        <f t="shared" si="264"/>
        <v>0</v>
      </c>
      <c r="E809" s="5">
        <v>0.31061032999999999</v>
      </c>
      <c r="F809" s="86">
        <f t="shared" si="265"/>
        <v>0</v>
      </c>
      <c r="G809" s="86"/>
      <c r="H809" s="86"/>
      <c r="I809" s="5">
        <v>0.33392545000000001</v>
      </c>
      <c r="J809" s="86">
        <f t="shared" si="266"/>
        <v>0</v>
      </c>
      <c r="K809" s="5">
        <v>0.43278912000000003</v>
      </c>
      <c r="L809" s="86">
        <f t="shared" si="267"/>
        <v>0</v>
      </c>
      <c r="M809" s="5">
        <v>4.7593169999999997E-2</v>
      </c>
      <c r="N809" s="5"/>
      <c r="O809" s="5"/>
      <c r="P809" s="5">
        <v>0</v>
      </c>
      <c r="Q809" s="5">
        <f t="shared" si="261"/>
        <v>0</v>
      </c>
      <c r="R809" s="5">
        <f t="shared" si="262"/>
        <v>0</v>
      </c>
      <c r="S809" s="5"/>
      <c r="T809" s="5">
        <f t="shared" si="263"/>
        <v>0.23610659600000003</v>
      </c>
    </row>
    <row r="810" spans="1:24" x14ac:dyDescent="0.35">
      <c r="A810" s="5"/>
      <c r="B810" s="5">
        <v>0</v>
      </c>
      <c r="C810" s="5">
        <v>0.10558879</v>
      </c>
      <c r="D810" s="86">
        <f t="shared" si="264"/>
        <v>0</v>
      </c>
      <c r="E810" s="5">
        <v>0.33137496</v>
      </c>
      <c r="F810" s="86">
        <f t="shared" si="265"/>
        <v>0</v>
      </c>
      <c r="G810" s="86"/>
      <c r="H810" s="86"/>
      <c r="I810" s="5">
        <v>0.35798650999999998</v>
      </c>
      <c r="J810" s="86">
        <f t="shared" si="266"/>
        <v>0</v>
      </c>
      <c r="K810" s="5">
        <v>0.29392099999999999</v>
      </c>
      <c r="L810" s="86">
        <f t="shared" si="267"/>
        <v>0</v>
      </c>
      <c r="M810" s="5">
        <v>6.3985400000000003E-3</v>
      </c>
      <c r="N810" s="5"/>
      <c r="O810" s="5"/>
      <c r="P810" s="5">
        <v>0</v>
      </c>
      <c r="Q810" s="5">
        <f t="shared" si="261"/>
        <v>0</v>
      </c>
      <c r="R810" s="5">
        <f t="shared" si="262"/>
        <v>0</v>
      </c>
      <c r="S810" s="5"/>
      <c r="T810" s="5">
        <f t="shared" si="263"/>
        <v>0.21905395999999996</v>
      </c>
    </row>
    <row r="811" spans="1:24" x14ac:dyDescent="0.35">
      <c r="A811" s="5"/>
      <c r="B811" s="5">
        <v>0</v>
      </c>
      <c r="C811" s="5">
        <v>5.0937839999999998E-2</v>
      </c>
      <c r="D811" s="86">
        <f t="shared" si="264"/>
        <v>0</v>
      </c>
      <c r="E811" s="5">
        <v>0.10880856999999999</v>
      </c>
      <c r="F811" s="86">
        <f t="shared" si="265"/>
        <v>0</v>
      </c>
      <c r="G811" s="86"/>
      <c r="H811" s="86"/>
      <c r="I811" s="5">
        <v>0.19524367000000001</v>
      </c>
      <c r="J811" s="86">
        <f t="shared" si="266"/>
        <v>0</v>
      </c>
      <c r="K811" s="5">
        <v>6.4833440000000006E-2</v>
      </c>
      <c r="L811" s="86">
        <f t="shared" si="267"/>
        <v>0</v>
      </c>
      <c r="M811" s="5">
        <v>1.1902099999999999E-3</v>
      </c>
      <c r="N811" s="5"/>
      <c r="O811" s="5"/>
      <c r="P811" s="5">
        <v>0</v>
      </c>
      <c r="Q811" s="5">
        <f t="shared" si="261"/>
        <v>0</v>
      </c>
      <c r="R811" s="5">
        <f t="shared" si="262"/>
        <v>0</v>
      </c>
      <c r="S811" s="5"/>
      <c r="T811" s="5">
        <f t="shared" si="263"/>
        <v>8.4202746000000009E-2</v>
      </c>
    </row>
    <row r="812" spans="1:24" x14ac:dyDescent="0.35">
      <c r="A812" s="5"/>
      <c r="B812" s="5">
        <v>1</v>
      </c>
      <c r="C812" s="5">
        <v>0.83481910000000004</v>
      </c>
      <c r="D812" s="86">
        <f t="shared" si="264"/>
        <v>1</v>
      </c>
      <c r="E812" s="5">
        <v>0.85382374000000005</v>
      </c>
      <c r="F812" s="86">
        <f t="shared" si="265"/>
        <v>1</v>
      </c>
      <c r="G812" s="86"/>
      <c r="H812" s="86"/>
      <c r="I812" s="5">
        <v>0.53578672999999999</v>
      </c>
      <c r="J812" s="86">
        <f t="shared" si="266"/>
        <v>1</v>
      </c>
      <c r="K812" s="5">
        <v>0.72753931999999999</v>
      </c>
      <c r="L812" s="86">
        <f t="shared" si="267"/>
        <v>1</v>
      </c>
      <c r="M812" s="5">
        <v>0.94479685999999996</v>
      </c>
      <c r="N812" s="5"/>
      <c r="O812" s="5"/>
      <c r="P812" s="5">
        <v>1</v>
      </c>
      <c r="Q812" s="5">
        <f t="shared" si="261"/>
        <v>1</v>
      </c>
      <c r="R812" s="5">
        <f t="shared" si="262"/>
        <v>1</v>
      </c>
      <c r="S812" s="5"/>
      <c r="T812" s="5">
        <f t="shared" si="263"/>
        <v>0.77935314999999994</v>
      </c>
    </row>
    <row r="813" spans="1:24" x14ac:dyDescent="0.35">
      <c r="A813" s="5"/>
      <c r="B813" s="5">
        <v>1</v>
      </c>
      <c r="C813" s="5">
        <v>0.52993964999999998</v>
      </c>
      <c r="D813" s="86">
        <f t="shared" si="264"/>
        <v>0</v>
      </c>
      <c r="E813" s="5">
        <v>0.32874379999999997</v>
      </c>
      <c r="F813" s="86">
        <f t="shared" si="265"/>
        <v>0</v>
      </c>
      <c r="G813" s="86"/>
      <c r="H813" s="86"/>
      <c r="I813" s="5">
        <v>0.31090545000000003</v>
      </c>
      <c r="J813" s="86">
        <f t="shared" si="266"/>
        <v>0</v>
      </c>
      <c r="K813" s="5">
        <v>0.38087546</v>
      </c>
      <c r="L813" s="86">
        <f t="shared" si="267"/>
        <v>0</v>
      </c>
      <c r="M813" s="5">
        <v>1.1812990000000001E-2</v>
      </c>
      <c r="N813" s="5"/>
      <c r="O813" s="5"/>
      <c r="P813" s="5">
        <v>0</v>
      </c>
      <c r="Q813" s="5">
        <f t="shared" si="261"/>
        <v>0</v>
      </c>
      <c r="R813" s="5">
        <f t="shared" si="262"/>
        <v>0</v>
      </c>
      <c r="S813" s="5"/>
      <c r="T813" s="5">
        <f t="shared" si="263"/>
        <v>0.31245546999999996</v>
      </c>
    </row>
    <row r="814" spans="1:24" x14ac:dyDescent="0.35">
      <c r="A814" s="5"/>
      <c r="B814" s="5">
        <v>0</v>
      </c>
      <c r="C814" s="5">
        <v>5.3448450000000002E-2</v>
      </c>
      <c r="D814" s="86">
        <f t="shared" si="264"/>
        <v>0</v>
      </c>
      <c r="E814" s="5">
        <v>0.1369118</v>
      </c>
      <c r="F814" s="86">
        <f t="shared" si="265"/>
        <v>0</v>
      </c>
      <c r="G814" s="86"/>
      <c r="H814" s="86"/>
      <c r="I814" s="5">
        <v>0.30188155</v>
      </c>
      <c r="J814" s="86">
        <f t="shared" si="266"/>
        <v>0</v>
      </c>
      <c r="K814" s="5">
        <v>9.2850760000000004E-2</v>
      </c>
      <c r="L814" s="86">
        <f t="shared" si="267"/>
        <v>0</v>
      </c>
      <c r="M814" s="5">
        <v>2.3640000000000002E-3</v>
      </c>
      <c r="N814" s="5"/>
      <c r="O814" s="5"/>
      <c r="P814" s="5">
        <v>1</v>
      </c>
      <c r="Q814" s="5">
        <f t="shared" si="261"/>
        <v>0</v>
      </c>
      <c r="R814" s="5">
        <f t="shared" si="262"/>
        <v>0</v>
      </c>
      <c r="S814" s="5"/>
      <c r="T814" s="5">
        <f t="shared" si="263"/>
        <v>0.117491312</v>
      </c>
    </row>
    <row r="815" spans="1:24" x14ac:dyDescent="0.35">
      <c r="A815" s="5"/>
      <c r="B815" s="5">
        <v>0</v>
      </c>
      <c r="C815" s="5">
        <v>0.1278367</v>
      </c>
      <c r="D815" s="86">
        <f t="shared" si="264"/>
        <v>0</v>
      </c>
      <c r="E815" s="5">
        <v>0.14398467000000001</v>
      </c>
      <c r="F815" s="86">
        <f t="shared" si="265"/>
        <v>0</v>
      </c>
      <c r="G815" s="86"/>
      <c r="H815" s="86"/>
      <c r="I815" s="5">
        <v>0.22366369999999999</v>
      </c>
      <c r="J815" s="86">
        <f t="shared" si="266"/>
        <v>0</v>
      </c>
      <c r="K815" s="5">
        <v>0.31654702000000001</v>
      </c>
      <c r="L815" s="86">
        <f t="shared" si="267"/>
        <v>0</v>
      </c>
      <c r="M815" s="5">
        <v>4.6267919999999997E-2</v>
      </c>
      <c r="N815" s="5"/>
      <c r="O815" s="5"/>
      <c r="P815" s="5">
        <v>0</v>
      </c>
      <c r="Q815" s="5">
        <f t="shared" si="261"/>
        <v>0</v>
      </c>
      <c r="R815" s="5">
        <f t="shared" si="262"/>
        <v>0</v>
      </c>
      <c r="S815" s="5"/>
      <c r="T815" s="5">
        <f t="shared" si="263"/>
        <v>0.17166000200000001</v>
      </c>
    </row>
    <row r="816" spans="1:24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</sheetData>
  <mergeCells count="13">
    <mergeCell ref="AA3:AE3"/>
    <mergeCell ref="B3:F3"/>
    <mergeCell ref="G3:K3"/>
    <mergeCell ref="L3:P3"/>
    <mergeCell ref="Q3:U3"/>
    <mergeCell ref="V3:Z3"/>
    <mergeCell ref="A20:A31"/>
    <mergeCell ref="B20:B21"/>
    <mergeCell ref="B22:B23"/>
    <mergeCell ref="B24:B25"/>
    <mergeCell ref="B26:B27"/>
    <mergeCell ref="B28:B29"/>
    <mergeCell ref="B30:B31"/>
  </mergeCells>
  <conditionalFormatting sqref="D24:H31">
    <cfRule type="expression" priority="1">
      <formula>"$B$5&gt;=$H$5"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622E-1F63-46D9-8407-9F24F1CBCC36}">
  <dimension ref="A1:CC112"/>
  <sheetViews>
    <sheetView topLeftCell="A9" workbookViewId="0">
      <selection activeCell="H31" sqref="A20:H31"/>
    </sheetView>
  </sheetViews>
  <sheetFormatPr defaultRowHeight="15" x14ac:dyDescent="0.35"/>
  <sheetData>
    <row r="1" spans="1:31" x14ac:dyDescent="0.35">
      <c r="A1" s="6" t="s">
        <v>52</v>
      </c>
    </row>
    <row r="2" spans="1:31" x14ac:dyDescent="0.35">
      <c r="A2" s="6" t="s">
        <v>50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35">
      <c r="A3" s="6"/>
      <c r="B3" s="131" t="s">
        <v>45</v>
      </c>
      <c r="C3" s="131"/>
      <c r="D3" s="131"/>
      <c r="E3" s="131"/>
      <c r="F3" s="131"/>
      <c r="G3" s="131" t="s">
        <v>13</v>
      </c>
      <c r="H3" s="131"/>
      <c r="I3" s="131"/>
      <c r="J3" s="131"/>
      <c r="K3" s="131"/>
      <c r="L3" s="131" t="s">
        <v>16</v>
      </c>
      <c r="M3" s="131"/>
      <c r="N3" s="131"/>
      <c r="O3" s="131"/>
      <c r="P3" s="131"/>
      <c r="Q3" s="131" t="s">
        <v>17</v>
      </c>
      <c r="R3" s="131"/>
      <c r="S3" s="131"/>
      <c r="T3" s="131"/>
      <c r="U3" s="131"/>
      <c r="V3" s="131" t="s">
        <v>18</v>
      </c>
      <c r="W3" s="131"/>
      <c r="X3" s="131"/>
      <c r="Y3" s="131"/>
      <c r="Z3" s="131"/>
      <c r="AA3" s="131" t="s">
        <v>46</v>
      </c>
      <c r="AB3" s="131"/>
      <c r="AC3" s="131"/>
      <c r="AD3" s="131"/>
      <c r="AE3" s="131"/>
    </row>
    <row r="4" spans="1:31" ht="22.8" x14ac:dyDescent="0.35">
      <c r="A4" s="37" t="s">
        <v>19</v>
      </c>
      <c r="B4" s="64" t="s">
        <v>7</v>
      </c>
      <c r="C4" s="38" t="s">
        <v>8</v>
      </c>
      <c r="D4" s="38" t="s">
        <v>9</v>
      </c>
      <c r="E4" s="38" t="s">
        <v>10</v>
      </c>
      <c r="F4" s="39" t="s">
        <v>11</v>
      </c>
      <c r="G4" s="64" t="s">
        <v>7</v>
      </c>
      <c r="H4" s="38" t="s">
        <v>8</v>
      </c>
      <c r="I4" s="38" t="s">
        <v>9</v>
      </c>
      <c r="J4" s="38" t="s">
        <v>10</v>
      </c>
      <c r="K4" s="39" t="s">
        <v>11</v>
      </c>
      <c r="L4" s="64" t="s">
        <v>7</v>
      </c>
      <c r="M4" s="38" t="s">
        <v>8</v>
      </c>
      <c r="N4" s="38" t="s">
        <v>9</v>
      </c>
      <c r="O4" s="38" t="s">
        <v>10</v>
      </c>
      <c r="P4" s="39" t="s">
        <v>11</v>
      </c>
      <c r="Q4" s="64" t="s">
        <v>7</v>
      </c>
      <c r="R4" s="38" t="s">
        <v>8</v>
      </c>
      <c r="S4" s="38" t="s">
        <v>9</v>
      </c>
      <c r="T4" s="38" t="s">
        <v>10</v>
      </c>
      <c r="U4" s="39" t="s">
        <v>11</v>
      </c>
      <c r="V4" s="64" t="s">
        <v>7</v>
      </c>
      <c r="W4" s="38" t="s">
        <v>8</v>
      </c>
      <c r="X4" s="38" t="s">
        <v>9</v>
      </c>
      <c r="Y4" s="38" t="s">
        <v>10</v>
      </c>
      <c r="Z4" s="39" t="s">
        <v>11</v>
      </c>
      <c r="AA4" s="64" t="s">
        <v>7</v>
      </c>
      <c r="AB4" s="38" t="s">
        <v>8</v>
      </c>
      <c r="AC4" s="38" t="s">
        <v>9</v>
      </c>
      <c r="AD4" s="38" t="s">
        <v>10</v>
      </c>
      <c r="AE4" s="39" t="s">
        <v>11</v>
      </c>
    </row>
    <row r="5" spans="1:31" x14ac:dyDescent="0.35">
      <c r="A5" s="66">
        <v>4321</v>
      </c>
      <c r="B5" s="58">
        <v>0.82352899999999996</v>
      </c>
      <c r="C5" s="43">
        <v>0.75</v>
      </c>
      <c r="D5" s="43">
        <v>1</v>
      </c>
      <c r="E5" s="43">
        <v>0.85714299999999999</v>
      </c>
      <c r="F5" s="41">
        <v>0.81944399999999995</v>
      </c>
      <c r="G5" s="58">
        <v>0.764706</v>
      </c>
      <c r="H5" s="43">
        <v>0.77777799999999997</v>
      </c>
      <c r="I5" s="43">
        <v>0.77777799999999997</v>
      </c>
      <c r="J5" s="43">
        <v>0.77777799999999997</v>
      </c>
      <c r="K5" s="41">
        <v>0.80555600000000005</v>
      </c>
      <c r="L5" s="58">
        <v>0.764706</v>
      </c>
      <c r="M5" s="43">
        <v>0.77777799999999997</v>
      </c>
      <c r="N5" s="43">
        <v>0.77777799999999997</v>
      </c>
      <c r="O5" s="43">
        <v>0.77777799999999997</v>
      </c>
      <c r="P5" s="41">
        <v>0.875</v>
      </c>
      <c r="Q5" s="58">
        <v>0.88235300000000005</v>
      </c>
      <c r="R5" s="43">
        <v>0.81818199999999996</v>
      </c>
      <c r="S5" s="43">
        <v>1</v>
      </c>
      <c r="T5" s="43">
        <v>0.9</v>
      </c>
      <c r="U5" s="41">
        <v>0.94444399999999995</v>
      </c>
      <c r="V5" s="58">
        <v>0.94117600000000001</v>
      </c>
      <c r="W5" s="43">
        <v>0.9</v>
      </c>
      <c r="X5" s="43">
        <v>1</v>
      </c>
      <c r="Y5" s="43">
        <v>0.94736799999999999</v>
      </c>
      <c r="Z5" s="41">
        <v>0.97222200000000003</v>
      </c>
      <c r="AA5" s="58">
        <v>0.82352899999999996</v>
      </c>
      <c r="AB5" s="43">
        <v>0.8</v>
      </c>
      <c r="AC5" s="43">
        <v>0.88888900000000004</v>
      </c>
      <c r="AD5" s="43">
        <v>0.84210499999999999</v>
      </c>
      <c r="AE5" s="41">
        <v>0.875</v>
      </c>
    </row>
    <row r="6" spans="1:31" x14ac:dyDescent="0.35">
      <c r="A6" s="67">
        <v>321</v>
      </c>
      <c r="B6" s="58">
        <v>0.58823499999999995</v>
      </c>
      <c r="C6" s="43">
        <v>0.75</v>
      </c>
      <c r="D6" s="43">
        <v>0.69230800000000003</v>
      </c>
      <c r="E6" s="43">
        <v>0.72</v>
      </c>
      <c r="F6" s="41">
        <v>0.69230800000000003</v>
      </c>
      <c r="G6" s="58">
        <v>0.764706</v>
      </c>
      <c r="H6" s="43">
        <v>0.84615399999999996</v>
      </c>
      <c r="I6" s="43">
        <v>0.84615399999999996</v>
      </c>
      <c r="J6" s="43">
        <v>0.84615399999999996</v>
      </c>
      <c r="K6" s="41">
        <v>0.88461500000000004</v>
      </c>
      <c r="L6" s="58">
        <v>0.88235300000000005</v>
      </c>
      <c r="M6" s="43">
        <v>0.92307700000000004</v>
      </c>
      <c r="N6" s="43">
        <v>0.92307700000000004</v>
      </c>
      <c r="O6" s="43">
        <v>0.92307700000000004</v>
      </c>
      <c r="P6" s="41">
        <v>0.82692299999999996</v>
      </c>
      <c r="Q6" s="58">
        <v>0.82352899999999996</v>
      </c>
      <c r="R6" s="43">
        <v>0.85714299999999999</v>
      </c>
      <c r="S6" s="43">
        <v>0.92307700000000004</v>
      </c>
      <c r="T6" s="43">
        <v>0.88888900000000004</v>
      </c>
      <c r="U6" s="41">
        <v>0.788462</v>
      </c>
      <c r="V6" s="58">
        <v>0.764706</v>
      </c>
      <c r="W6" s="43">
        <v>0.8</v>
      </c>
      <c r="X6" s="43">
        <v>0.92307700000000004</v>
      </c>
      <c r="Y6" s="43">
        <v>0.85714299999999999</v>
      </c>
      <c r="Z6" s="41">
        <v>0.730769</v>
      </c>
      <c r="AA6" s="58">
        <v>0.64705900000000005</v>
      </c>
      <c r="AB6" s="43">
        <v>0.769231</v>
      </c>
      <c r="AC6" s="43">
        <v>0.769231</v>
      </c>
      <c r="AD6" s="43">
        <v>0.769231</v>
      </c>
      <c r="AE6" s="41">
        <v>0.711538</v>
      </c>
    </row>
    <row r="7" spans="1:31" x14ac:dyDescent="0.35">
      <c r="A7" s="67">
        <v>123</v>
      </c>
      <c r="B7" s="58">
        <v>0.58823499999999995</v>
      </c>
      <c r="C7" s="43">
        <v>0.6</v>
      </c>
      <c r="D7" s="43">
        <v>0.66666700000000001</v>
      </c>
      <c r="E7" s="43">
        <v>0.631579</v>
      </c>
      <c r="F7" s="41">
        <v>0.63888900000000004</v>
      </c>
      <c r="G7" s="58">
        <v>0.58823499999999995</v>
      </c>
      <c r="H7" s="43">
        <v>0.6</v>
      </c>
      <c r="I7" s="43">
        <v>0.66666700000000001</v>
      </c>
      <c r="J7" s="43">
        <v>0.631579</v>
      </c>
      <c r="K7" s="41">
        <v>0.54166700000000001</v>
      </c>
      <c r="L7" s="58">
        <v>0.52941199999999999</v>
      </c>
      <c r="M7" s="43">
        <v>0.55555600000000005</v>
      </c>
      <c r="N7" s="43">
        <v>0.55555600000000005</v>
      </c>
      <c r="O7" s="43">
        <v>0.55555600000000005</v>
      </c>
      <c r="P7" s="41">
        <v>0.55555600000000005</v>
      </c>
      <c r="Q7" s="58">
        <v>0.64705900000000005</v>
      </c>
      <c r="R7" s="43">
        <v>0.63636400000000004</v>
      </c>
      <c r="S7" s="43">
        <v>0.77777799999999997</v>
      </c>
      <c r="T7" s="43">
        <v>0.7</v>
      </c>
      <c r="U7" s="41">
        <v>0.73611099999999996</v>
      </c>
      <c r="V7" s="58">
        <v>0.70588200000000001</v>
      </c>
      <c r="W7" s="43">
        <v>0.7</v>
      </c>
      <c r="X7" s="43">
        <v>0.77777799999999997</v>
      </c>
      <c r="Y7" s="43">
        <v>0.736842</v>
      </c>
      <c r="Z7" s="41">
        <v>0.77777799999999997</v>
      </c>
      <c r="AA7" s="58">
        <v>0.70588200000000001</v>
      </c>
      <c r="AB7" s="43">
        <v>0.66666700000000001</v>
      </c>
      <c r="AC7" s="43">
        <v>0.88888900000000004</v>
      </c>
      <c r="AD7" s="43">
        <v>0.76190500000000005</v>
      </c>
      <c r="AE7" s="41">
        <v>0.75</v>
      </c>
    </row>
    <row r="8" spans="1:31" x14ac:dyDescent="0.35">
      <c r="A8" s="67">
        <v>2</v>
      </c>
      <c r="B8" s="58">
        <v>0.764706</v>
      </c>
      <c r="C8" s="43">
        <v>0.9</v>
      </c>
      <c r="D8" s="43">
        <v>0.75</v>
      </c>
      <c r="E8" s="43">
        <v>0.81818199999999996</v>
      </c>
      <c r="F8" s="41">
        <v>0.9</v>
      </c>
      <c r="G8" s="58">
        <v>0.764706</v>
      </c>
      <c r="H8" s="43">
        <v>0.9</v>
      </c>
      <c r="I8" s="43">
        <v>0.75</v>
      </c>
      <c r="J8" s="43">
        <v>0.81818199999999996</v>
      </c>
      <c r="K8" s="41">
        <v>0.81666700000000003</v>
      </c>
      <c r="L8" s="58">
        <v>0.764706</v>
      </c>
      <c r="M8" s="43">
        <v>0.9</v>
      </c>
      <c r="N8" s="43">
        <v>0.75</v>
      </c>
      <c r="O8" s="43">
        <v>0.81818199999999996</v>
      </c>
      <c r="P8" s="41">
        <v>0.85</v>
      </c>
      <c r="Q8" s="58">
        <v>0.64705900000000005</v>
      </c>
      <c r="R8" s="43">
        <v>0.75</v>
      </c>
      <c r="S8" s="43">
        <v>0.75</v>
      </c>
      <c r="T8" s="43">
        <v>0.75</v>
      </c>
      <c r="U8" s="41">
        <v>0.85</v>
      </c>
      <c r="V8" s="58">
        <v>0.70588200000000001</v>
      </c>
      <c r="W8" s="43">
        <v>0.81818199999999996</v>
      </c>
      <c r="X8" s="43">
        <v>0.75</v>
      </c>
      <c r="Y8" s="43">
        <v>0.782609</v>
      </c>
      <c r="Z8" s="41">
        <v>0.85</v>
      </c>
      <c r="AA8" s="58">
        <v>0.70588200000000001</v>
      </c>
      <c r="AB8" s="43">
        <v>0.81818199999999996</v>
      </c>
      <c r="AC8" s="43">
        <v>0.75</v>
      </c>
      <c r="AD8" s="43">
        <v>0.782609</v>
      </c>
      <c r="AE8" s="41">
        <v>0.81666700000000003</v>
      </c>
    </row>
    <row r="9" spans="1:31" x14ac:dyDescent="0.35">
      <c r="A9" s="67">
        <v>12345</v>
      </c>
      <c r="B9" s="58">
        <v>0.764706</v>
      </c>
      <c r="C9" s="43">
        <v>0.77777799999999997</v>
      </c>
      <c r="D9" s="43">
        <v>0.77777799999999997</v>
      </c>
      <c r="E9" s="43">
        <v>0.77777799999999997</v>
      </c>
      <c r="F9" s="41">
        <v>0.84722200000000003</v>
      </c>
      <c r="G9" s="58">
        <v>0.82352899999999996</v>
      </c>
      <c r="H9" s="43">
        <v>0.875</v>
      </c>
      <c r="I9" s="43">
        <v>0.77777799999999997</v>
      </c>
      <c r="J9" s="43">
        <v>0.82352899999999996</v>
      </c>
      <c r="K9" s="41">
        <v>0.90277799999999997</v>
      </c>
      <c r="L9" s="58">
        <v>0.82352899999999996</v>
      </c>
      <c r="M9" s="43">
        <v>0.875</v>
      </c>
      <c r="N9" s="43">
        <v>0.77777799999999997</v>
      </c>
      <c r="O9" s="43">
        <v>0.82352899999999996</v>
      </c>
      <c r="P9" s="41">
        <v>0.93055600000000005</v>
      </c>
      <c r="Q9" s="58">
        <v>0.82352899999999996</v>
      </c>
      <c r="R9" s="43">
        <v>0.8</v>
      </c>
      <c r="S9" s="43">
        <v>0.88888900000000004</v>
      </c>
      <c r="T9" s="43">
        <v>0.84210499999999999</v>
      </c>
      <c r="U9" s="41">
        <v>0.93055600000000005</v>
      </c>
      <c r="V9" s="58">
        <v>0.764706</v>
      </c>
      <c r="W9" s="43">
        <v>0.85714299999999999</v>
      </c>
      <c r="X9" s="43">
        <v>0.66666700000000001</v>
      </c>
      <c r="Y9" s="43">
        <v>0.75</v>
      </c>
      <c r="Z9" s="41">
        <v>0.88888900000000004</v>
      </c>
      <c r="AA9" s="58">
        <v>0.82352899999999996</v>
      </c>
      <c r="AB9" s="43">
        <v>0.8</v>
      </c>
      <c r="AC9" s="43">
        <v>0.88888900000000004</v>
      </c>
      <c r="AD9" s="43">
        <v>0.84210499999999999</v>
      </c>
      <c r="AE9" s="41">
        <v>0.90277799999999997</v>
      </c>
    </row>
    <row r="10" spans="1:31" x14ac:dyDescent="0.35">
      <c r="A10" s="67">
        <v>9876</v>
      </c>
      <c r="B10" s="58">
        <v>0.64705900000000005</v>
      </c>
      <c r="C10" s="43">
        <v>0.75</v>
      </c>
      <c r="D10" s="43">
        <v>0.6</v>
      </c>
      <c r="E10" s="43">
        <v>0.66666700000000001</v>
      </c>
      <c r="F10" s="41">
        <v>0.87142900000000001</v>
      </c>
      <c r="G10" s="58">
        <v>0.70588200000000001</v>
      </c>
      <c r="H10" s="43">
        <v>0.77777799999999997</v>
      </c>
      <c r="I10" s="43">
        <v>0.7</v>
      </c>
      <c r="J10" s="43">
        <v>0.736842</v>
      </c>
      <c r="K10" s="41">
        <v>0.84285699999999997</v>
      </c>
      <c r="L10" s="58">
        <v>0.82352899999999996</v>
      </c>
      <c r="M10" s="43">
        <v>0.81818199999999996</v>
      </c>
      <c r="N10" s="43">
        <v>0.9</v>
      </c>
      <c r="O10" s="43">
        <v>0.85714299999999999</v>
      </c>
      <c r="P10" s="41">
        <v>0.84285699999999997</v>
      </c>
      <c r="Q10" s="58">
        <v>0.88235300000000005</v>
      </c>
      <c r="R10" s="43">
        <v>0.9</v>
      </c>
      <c r="S10" s="43">
        <v>0.9</v>
      </c>
      <c r="T10" s="43">
        <v>0.9</v>
      </c>
      <c r="U10" s="41">
        <v>0.91428600000000004</v>
      </c>
      <c r="V10" s="58">
        <v>0.71428599999999998</v>
      </c>
      <c r="W10" s="43">
        <v>0.75</v>
      </c>
      <c r="X10" s="43">
        <v>0.75</v>
      </c>
      <c r="Y10" s="43">
        <v>0.75</v>
      </c>
      <c r="Z10" s="41">
        <v>0.76851899999999995</v>
      </c>
      <c r="AA10" s="58">
        <v>0.764706</v>
      </c>
      <c r="AB10" s="43">
        <v>0.875</v>
      </c>
      <c r="AC10" s="43">
        <v>0.7</v>
      </c>
      <c r="AD10" s="43">
        <v>0.77777799999999997</v>
      </c>
      <c r="AE10" s="41">
        <v>0.85714299999999999</v>
      </c>
    </row>
    <row r="11" spans="1:31" x14ac:dyDescent="0.35">
      <c r="A11" s="67">
        <v>5678</v>
      </c>
      <c r="B11" s="58">
        <v>0.82352899999999996</v>
      </c>
      <c r="C11" s="43">
        <v>1</v>
      </c>
      <c r="D11" s="43">
        <v>0.7</v>
      </c>
      <c r="E11" s="43">
        <v>0.82352899999999996</v>
      </c>
      <c r="F11" s="41">
        <v>0.95714299999999997</v>
      </c>
      <c r="G11" s="58">
        <v>0.82352899999999996</v>
      </c>
      <c r="H11" s="43">
        <v>0.88888900000000004</v>
      </c>
      <c r="I11" s="43">
        <v>0.8</v>
      </c>
      <c r="J11" s="43">
        <v>0.84210499999999999</v>
      </c>
      <c r="K11" s="41">
        <v>0.94285699999999995</v>
      </c>
      <c r="L11" s="58">
        <v>0.88235300000000005</v>
      </c>
      <c r="M11" s="43">
        <v>0.9</v>
      </c>
      <c r="N11" s="43">
        <v>0.9</v>
      </c>
      <c r="O11" s="43">
        <v>0.9</v>
      </c>
      <c r="P11" s="41">
        <v>0.97142899999999999</v>
      </c>
      <c r="Q11" s="58">
        <v>0.94117600000000001</v>
      </c>
      <c r="R11" s="43">
        <v>0.90909099999999998</v>
      </c>
      <c r="S11" s="43">
        <v>1</v>
      </c>
      <c r="T11" s="43">
        <v>0.95238100000000003</v>
      </c>
      <c r="U11" s="41">
        <v>0.91428600000000004</v>
      </c>
      <c r="V11" s="58">
        <v>0.82352899999999996</v>
      </c>
      <c r="W11" s="43">
        <v>0.769231</v>
      </c>
      <c r="X11" s="43">
        <v>1</v>
      </c>
      <c r="Y11" s="43">
        <v>0.86956500000000003</v>
      </c>
      <c r="Z11" s="41">
        <v>0.91428600000000004</v>
      </c>
      <c r="AA11" s="58">
        <v>0.70588200000000001</v>
      </c>
      <c r="AB11" s="43">
        <v>0.77777799999999997</v>
      </c>
      <c r="AC11" s="43">
        <v>0.7</v>
      </c>
      <c r="AD11" s="43">
        <v>0.736842</v>
      </c>
      <c r="AE11" s="41">
        <v>0.87142900000000001</v>
      </c>
    </row>
    <row r="12" spans="1:31" x14ac:dyDescent="0.35">
      <c r="A12" s="67">
        <v>6</v>
      </c>
      <c r="B12" s="58">
        <v>0.88235300000000005</v>
      </c>
      <c r="C12" s="43">
        <v>0.83333299999999999</v>
      </c>
      <c r="D12" s="43">
        <v>1</v>
      </c>
      <c r="E12" s="43">
        <v>0.90909099999999998</v>
      </c>
      <c r="F12" s="41">
        <v>0.84285699999999997</v>
      </c>
      <c r="G12" s="58">
        <v>0.764706</v>
      </c>
      <c r="H12" s="43">
        <v>0.75</v>
      </c>
      <c r="I12" s="43">
        <v>0.9</v>
      </c>
      <c r="J12" s="43">
        <v>0.81818199999999996</v>
      </c>
      <c r="K12" s="41">
        <v>0.78571400000000002</v>
      </c>
      <c r="L12" s="58">
        <v>0.764706</v>
      </c>
      <c r="M12" s="43">
        <v>0.875</v>
      </c>
      <c r="N12" s="43">
        <v>0.7</v>
      </c>
      <c r="O12" s="43">
        <v>0.77777799999999997</v>
      </c>
      <c r="P12" s="41">
        <v>0.8</v>
      </c>
      <c r="Q12" s="58">
        <v>0.82352899999999996</v>
      </c>
      <c r="R12" s="43">
        <v>0.81818199999999996</v>
      </c>
      <c r="S12" s="43">
        <v>0.9</v>
      </c>
      <c r="T12" s="43">
        <v>0.85714299999999999</v>
      </c>
      <c r="U12" s="41">
        <v>0.78571000000000002</v>
      </c>
      <c r="V12" s="58">
        <v>0.82352899999999996</v>
      </c>
      <c r="W12" s="43">
        <v>0.81818199999999996</v>
      </c>
      <c r="X12" s="43">
        <v>0.9</v>
      </c>
      <c r="Y12" s="43">
        <v>0.85714299999999999</v>
      </c>
      <c r="Z12" s="41">
        <v>0.82857099999999995</v>
      </c>
      <c r="AA12" s="58">
        <v>0.764706</v>
      </c>
      <c r="AB12" s="43">
        <v>1</v>
      </c>
      <c r="AC12" s="43">
        <v>0.6</v>
      </c>
      <c r="AD12" s="43">
        <v>0.75</v>
      </c>
      <c r="AE12" s="41">
        <v>0.91428600000000004</v>
      </c>
    </row>
    <row r="13" spans="1:31" x14ac:dyDescent="0.35">
      <c r="A13" s="67">
        <v>67890</v>
      </c>
      <c r="B13" s="58">
        <v>0.764706</v>
      </c>
      <c r="C13" s="43">
        <v>0.57142899999999996</v>
      </c>
      <c r="D13" s="43">
        <v>0.8</v>
      </c>
      <c r="E13" s="43">
        <v>0.66666700000000001</v>
      </c>
      <c r="F13" s="41">
        <v>0.85</v>
      </c>
      <c r="G13" s="58">
        <v>0.82352899999999996</v>
      </c>
      <c r="H13" s="43">
        <v>0.66666700000000001</v>
      </c>
      <c r="I13" s="43">
        <v>0.8</v>
      </c>
      <c r="J13" s="43">
        <v>0.72727299999999995</v>
      </c>
      <c r="K13" s="41">
        <v>0.8</v>
      </c>
      <c r="L13" s="58">
        <v>0.88235300000000005</v>
      </c>
      <c r="M13" s="43">
        <v>0.8</v>
      </c>
      <c r="N13" s="43">
        <v>0.8</v>
      </c>
      <c r="O13" s="43">
        <v>0.8</v>
      </c>
      <c r="P13" s="41">
        <v>0.85</v>
      </c>
      <c r="Q13" s="58">
        <v>0.82352899999999996</v>
      </c>
      <c r="R13" s="43">
        <v>0.66666700000000001</v>
      </c>
      <c r="S13" s="43">
        <v>0.8</v>
      </c>
      <c r="T13" s="43">
        <v>0.72727299999999995</v>
      </c>
      <c r="U13" s="41">
        <v>0.91666700000000001</v>
      </c>
      <c r="V13" s="58">
        <v>0.88235300000000005</v>
      </c>
      <c r="W13" s="43">
        <v>0.8</v>
      </c>
      <c r="X13" s="43">
        <v>0.8</v>
      </c>
      <c r="Y13" s="43">
        <v>0.8</v>
      </c>
      <c r="Z13" s="41">
        <v>0.86666699999999997</v>
      </c>
      <c r="AA13" s="58">
        <v>0.70588200000000001</v>
      </c>
      <c r="AB13" s="43">
        <v>0.5</v>
      </c>
      <c r="AC13" s="43">
        <v>0.8</v>
      </c>
      <c r="AD13" s="43">
        <v>0.61538499999999996</v>
      </c>
      <c r="AE13" s="41">
        <v>0.78333299999999995</v>
      </c>
    </row>
    <row r="14" spans="1:31" x14ac:dyDescent="0.35">
      <c r="A14" s="68">
        <v>876</v>
      </c>
      <c r="B14" s="58">
        <v>0.88235300000000005</v>
      </c>
      <c r="C14" s="43">
        <v>0.88888900000000004</v>
      </c>
      <c r="D14" s="43">
        <v>0.88888900000000004</v>
      </c>
      <c r="E14" s="43">
        <v>0.88888900000000004</v>
      </c>
      <c r="F14" s="41">
        <v>0.90277799999999997</v>
      </c>
      <c r="G14" s="58">
        <v>0.82352899999999996</v>
      </c>
      <c r="H14" s="43">
        <v>0.8</v>
      </c>
      <c r="I14" s="43">
        <v>0.88888900000000004</v>
      </c>
      <c r="J14" s="43">
        <v>0.84210499999999999</v>
      </c>
      <c r="K14" s="41">
        <v>0.77777799999999997</v>
      </c>
      <c r="L14" s="58">
        <v>0.764706</v>
      </c>
      <c r="M14" s="43">
        <v>0.72727299999999995</v>
      </c>
      <c r="N14" s="43">
        <v>0.88888900000000004</v>
      </c>
      <c r="O14" s="43">
        <v>0.8</v>
      </c>
      <c r="P14" s="41">
        <v>0.75</v>
      </c>
      <c r="Q14" s="58">
        <v>0.70588200000000001</v>
      </c>
      <c r="R14" s="43">
        <v>0.66666700000000001</v>
      </c>
      <c r="S14" s="43">
        <v>0.88888900000000004</v>
      </c>
      <c r="T14" s="43">
        <v>0.76190500000000005</v>
      </c>
      <c r="U14" s="41">
        <v>0.81944399999999995</v>
      </c>
      <c r="V14" s="58">
        <v>0.70588200000000001</v>
      </c>
      <c r="W14" s="43">
        <v>0.66666700000000001</v>
      </c>
      <c r="X14" s="43">
        <v>0.88888900000000004</v>
      </c>
      <c r="Y14" s="43">
        <v>0.76190500000000005</v>
      </c>
      <c r="Z14" s="41">
        <v>0.80555600000000005</v>
      </c>
      <c r="AA14" s="58">
        <v>0.764706</v>
      </c>
      <c r="AB14" s="43">
        <v>0.72727299999999995</v>
      </c>
      <c r="AC14" s="43">
        <v>0.88888900000000004</v>
      </c>
      <c r="AD14" s="43">
        <v>0.8</v>
      </c>
      <c r="AE14" s="41">
        <v>0.80554999999999999</v>
      </c>
    </row>
    <row r="15" spans="1:31" x14ac:dyDescent="0.35">
      <c r="A15" s="69" t="s">
        <v>14</v>
      </c>
      <c r="B15" s="70">
        <v>0.75294110000000003</v>
      </c>
      <c r="C15" s="71">
        <v>0.78214289999999997</v>
      </c>
      <c r="D15" s="71">
        <v>0.78756420000000005</v>
      </c>
      <c r="E15" s="71">
        <v>0.77595250000000004</v>
      </c>
      <c r="F15" s="52">
        <v>0.83220700000000003</v>
      </c>
      <c r="G15" s="70">
        <v>0.76470569999999993</v>
      </c>
      <c r="H15" s="71">
        <v>0.7882266</v>
      </c>
      <c r="I15" s="71">
        <v>0.79072659999999995</v>
      </c>
      <c r="J15" s="71">
        <v>0.78637290000000004</v>
      </c>
      <c r="K15" s="52">
        <v>0.81004890000000018</v>
      </c>
      <c r="L15" s="70">
        <v>0.78823530000000008</v>
      </c>
      <c r="M15" s="71">
        <v>0.81518659999999998</v>
      </c>
      <c r="N15" s="71">
        <v>0.79730780000000001</v>
      </c>
      <c r="O15" s="71">
        <v>0.80330429999999997</v>
      </c>
      <c r="P15" s="52">
        <v>0.8252320999999998</v>
      </c>
      <c r="Q15" s="70">
        <v>0.79999979999999993</v>
      </c>
      <c r="R15" s="71">
        <v>0.78222960000000019</v>
      </c>
      <c r="S15" s="71">
        <v>0.88286330000000013</v>
      </c>
      <c r="T15" s="71">
        <v>0.82796960000000008</v>
      </c>
      <c r="U15" s="52">
        <v>0.8599966</v>
      </c>
      <c r="V15" s="70">
        <v>0.78319309999999986</v>
      </c>
      <c r="W15" s="71">
        <v>0.78794050000000015</v>
      </c>
      <c r="X15" s="71">
        <v>0.84564110000000015</v>
      </c>
      <c r="Y15" s="71">
        <v>0.81125749999999996</v>
      </c>
      <c r="Z15" s="52">
        <v>0.84032569999999995</v>
      </c>
      <c r="AA15" s="70">
        <v>0.73202600000000007</v>
      </c>
      <c r="AB15" s="71">
        <v>0.77341309999999996</v>
      </c>
      <c r="AC15" s="71">
        <v>0.78747869999999998</v>
      </c>
      <c r="AD15" s="71">
        <v>0.76779599999999992</v>
      </c>
      <c r="AE15" s="52">
        <v>0.82877239999999985</v>
      </c>
    </row>
    <row r="16" spans="1:31" x14ac:dyDescent="0.35">
      <c r="A16" s="72" t="s">
        <v>15</v>
      </c>
      <c r="B16" s="73">
        <v>0.10456703086867254</v>
      </c>
      <c r="C16" s="56">
        <v>0.12492481832322264</v>
      </c>
      <c r="D16" s="56">
        <v>0.12989373970349818</v>
      </c>
      <c r="E16" s="56">
        <v>9.4331133649765697E-2</v>
      </c>
      <c r="F16" s="55">
        <v>9.1915974312411844E-2</v>
      </c>
      <c r="G16" s="73">
        <v>6.960090382466308E-2</v>
      </c>
      <c r="H16" s="56">
        <v>9.2485479951396776E-2</v>
      </c>
      <c r="I16" s="56">
        <v>7.1018877784994619E-2</v>
      </c>
      <c r="J16" s="56">
        <v>6.5704839493678072E-2</v>
      </c>
      <c r="K16" s="55">
        <v>0.10329596337170983</v>
      </c>
      <c r="L16" s="73">
        <v>9.9131088633233055E-2</v>
      </c>
      <c r="M16" s="56">
        <v>0.10486091159550376</v>
      </c>
      <c r="N16" s="56">
        <v>0.10780409386734877</v>
      </c>
      <c r="O16" s="56">
        <v>9.4830790918405031E-2</v>
      </c>
      <c r="P16" s="55">
        <v>0.10747354185421817</v>
      </c>
      <c r="Q16" s="73">
        <v>9.5576800764412106E-2</v>
      </c>
      <c r="R16" s="56">
        <v>9.3542282466486396E-2</v>
      </c>
      <c r="S16" s="56">
        <v>8.07966639076763E-2</v>
      </c>
      <c r="T16" s="56">
        <v>8.2205131998190989E-2</v>
      </c>
      <c r="U16" s="55">
        <v>6.9959981159517209E-2</v>
      </c>
      <c r="V16" s="73">
        <v>7.8363259778355315E-2</v>
      </c>
      <c r="W16" s="56">
        <v>6.6103401988475599E-2</v>
      </c>
      <c r="X16" s="56">
        <v>0.10746609155026518</v>
      </c>
      <c r="Y16" s="56">
        <v>6.5239985710068935E-2</v>
      </c>
      <c r="Z16" s="55">
        <v>6.9592242863770401E-2</v>
      </c>
      <c r="AA16" s="73">
        <v>5.3912606457209952E-2</v>
      </c>
      <c r="AB16" s="56">
        <v>0.1238524956029956</v>
      </c>
      <c r="AC16" s="56">
        <v>9.668708244026282E-2</v>
      </c>
      <c r="AD16" s="56">
        <v>6.0778731173001636E-2</v>
      </c>
      <c r="AE16" s="55">
        <v>6.3443224440754897E-2</v>
      </c>
    </row>
    <row r="18" spans="1:15" x14ac:dyDescent="0.35">
      <c r="A18" s="6" t="s">
        <v>47</v>
      </c>
      <c r="K18" s="6" t="s">
        <v>162</v>
      </c>
    </row>
    <row r="19" spans="1:15" x14ac:dyDescent="0.35">
      <c r="A19" s="7" t="s">
        <v>37</v>
      </c>
      <c r="B19" s="7" t="s">
        <v>12</v>
      </c>
      <c r="C19" s="74" t="s">
        <v>38</v>
      </c>
      <c r="D19" s="8" t="s">
        <v>39</v>
      </c>
      <c r="E19" s="8" t="s">
        <v>28</v>
      </c>
      <c r="F19" s="8" t="s">
        <v>29</v>
      </c>
      <c r="G19" s="8" t="s">
        <v>30</v>
      </c>
      <c r="H19" s="10" t="s">
        <v>48</v>
      </c>
    </row>
    <row r="20" spans="1:15" x14ac:dyDescent="0.35">
      <c r="A20" s="107" t="s">
        <v>0</v>
      </c>
      <c r="B20" s="128" t="s">
        <v>45</v>
      </c>
      <c r="C20" s="75" t="s">
        <v>32</v>
      </c>
      <c r="D20" s="76">
        <f>B15</f>
        <v>0.75294110000000003</v>
      </c>
      <c r="E20" s="76">
        <f t="shared" ref="E20:H21" si="0">C15</f>
        <v>0.78214289999999997</v>
      </c>
      <c r="F20" s="76">
        <f t="shared" si="0"/>
        <v>0.78756420000000005</v>
      </c>
      <c r="G20" s="76">
        <f t="shared" si="0"/>
        <v>0.77595250000000004</v>
      </c>
      <c r="H20" s="77">
        <f t="shared" si="0"/>
        <v>0.83220700000000003</v>
      </c>
    </row>
    <row r="21" spans="1:15" x14ac:dyDescent="0.35">
      <c r="A21" s="108"/>
      <c r="B21" s="129"/>
      <c r="C21" s="75" t="s">
        <v>33</v>
      </c>
      <c r="D21" s="78">
        <f>B16</f>
        <v>0.10456703086867254</v>
      </c>
      <c r="E21" s="78">
        <f t="shared" si="0"/>
        <v>0.12492481832322264</v>
      </c>
      <c r="F21" s="78">
        <f t="shared" si="0"/>
        <v>0.12989373970349818</v>
      </c>
      <c r="G21" s="78">
        <f t="shared" si="0"/>
        <v>9.4331133649765697E-2</v>
      </c>
      <c r="H21" s="79">
        <f t="shared" si="0"/>
        <v>9.1915974312411844E-2</v>
      </c>
    </row>
    <row r="22" spans="1:15" x14ac:dyDescent="0.35">
      <c r="A22" s="108"/>
      <c r="B22" s="108" t="s">
        <v>13</v>
      </c>
      <c r="C22" s="75" t="s">
        <v>32</v>
      </c>
      <c r="D22" s="76">
        <f>G15</f>
        <v>0.76470569999999993</v>
      </c>
      <c r="E22" s="76">
        <f t="shared" ref="E22:H23" si="1">H15</f>
        <v>0.7882266</v>
      </c>
      <c r="F22" s="76">
        <f t="shared" si="1"/>
        <v>0.79072659999999995</v>
      </c>
      <c r="G22" s="76">
        <f t="shared" si="1"/>
        <v>0.78637290000000004</v>
      </c>
      <c r="H22" s="77">
        <f t="shared" si="1"/>
        <v>0.81004890000000018</v>
      </c>
    </row>
    <row r="23" spans="1:15" x14ac:dyDescent="0.35">
      <c r="A23" s="108"/>
      <c r="B23" s="108"/>
      <c r="C23" s="75" t="s">
        <v>33</v>
      </c>
      <c r="D23" s="78">
        <f>G16</f>
        <v>6.960090382466308E-2</v>
      </c>
      <c r="E23" s="78">
        <f t="shared" si="1"/>
        <v>9.2485479951396776E-2</v>
      </c>
      <c r="F23" s="78">
        <f t="shared" si="1"/>
        <v>7.1018877784994619E-2</v>
      </c>
      <c r="G23" s="78">
        <f t="shared" si="1"/>
        <v>6.5704839493678072E-2</v>
      </c>
      <c r="H23" s="79">
        <f t="shared" si="1"/>
        <v>0.10329596337170983</v>
      </c>
    </row>
    <row r="24" spans="1:15" x14ac:dyDescent="0.35">
      <c r="A24" s="108"/>
      <c r="B24" s="108" t="s">
        <v>16</v>
      </c>
      <c r="C24" s="75" t="s">
        <v>32</v>
      </c>
      <c r="D24" s="76">
        <f>L15</f>
        <v>0.78823530000000008</v>
      </c>
      <c r="E24" s="76">
        <f t="shared" ref="E24:H25" si="2">M15</f>
        <v>0.81518659999999998</v>
      </c>
      <c r="F24" s="76">
        <f t="shared" si="2"/>
        <v>0.79730780000000001</v>
      </c>
      <c r="G24" s="76">
        <f t="shared" si="2"/>
        <v>0.80330429999999997</v>
      </c>
      <c r="H24" s="77">
        <f t="shared" si="2"/>
        <v>0.8252320999999998</v>
      </c>
    </row>
    <row r="25" spans="1:15" x14ac:dyDescent="0.35">
      <c r="A25" s="108"/>
      <c r="B25" s="108"/>
      <c r="C25" s="75" t="s">
        <v>33</v>
      </c>
      <c r="D25" s="78">
        <f>L16</f>
        <v>9.9131088633233055E-2</v>
      </c>
      <c r="E25" s="78">
        <f t="shared" si="2"/>
        <v>0.10486091159550376</v>
      </c>
      <c r="F25" s="78">
        <f t="shared" si="2"/>
        <v>0.10780409386734877</v>
      </c>
      <c r="G25" s="78">
        <f t="shared" si="2"/>
        <v>9.4830790918405031E-2</v>
      </c>
      <c r="H25" s="79">
        <f t="shared" si="2"/>
        <v>0.10747354185421817</v>
      </c>
    </row>
    <row r="26" spans="1:15" x14ac:dyDescent="0.35">
      <c r="A26" s="108"/>
      <c r="B26" s="108" t="s">
        <v>17</v>
      </c>
      <c r="C26" s="75" t="s">
        <v>32</v>
      </c>
      <c r="D26" s="76">
        <f>Q15</f>
        <v>0.79999979999999993</v>
      </c>
      <c r="E26" s="76">
        <f t="shared" ref="E26:H27" si="3">R15</f>
        <v>0.78222960000000019</v>
      </c>
      <c r="F26" s="76">
        <f t="shared" si="3"/>
        <v>0.88286330000000013</v>
      </c>
      <c r="G26" s="76">
        <f t="shared" si="3"/>
        <v>0.82796960000000008</v>
      </c>
      <c r="H26" s="77">
        <f t="shared" si="3"/>
        <v>0.8599966</v>
      </c>
    </row>
    <row r="27" spans="1:15" x14ac:dyDescent="0.35">
      <c r="A27" s="108"/>
      <c r="B27" s="108"/>
      <c r="C27" s="75" t="s">
        <v>33</v>
      </c>
      <c r="D27" s="78">
        <f>Q16</f>
        <v>9.5576800764412106E-2</v>
      </c>
      <c r="E27" s="78">
        <f t="shared" si="3"/>
        <v>9.3542282466486396E-2</v>
      </c>
      <c r="F27" s="78">
        <f t="shared" si="3"/>
        <v>8.07966639076763E-2</v>
      </c>
      <c r="G27" s="78">
        <f t="shared" si="3"/>
        <v>8.2205131998190989E-2</v>
      </c>
      <c r="H27" s="79">
        <f t="shared" si="3"/>
        <v>6.9959981159517209E-2</v>
      </c>
    </row>
    <row r="28" spans="1:15" x14ac:dyDescent="0.35">
      <c r="A28" s="108"/>
      <c r="B28" s="108" t="s">
        <v>18</v>
      </c>
      <c r="C28" s="75" t="s">
        <v>32</v>
      </c>
      <c r="D28" s="76">
        <f>V15</f>
        <v>0.78319309999999986</v>
      </c>
      <c r="E28" s="76">
        <f t="shared" ref="E28:H29" si="4">W15</f>
        <v>0.78794050000000015</v>
      </c>
      <c r="F28" s="76">
        <f t="shared" si="4"/>
        <v>0.84564110000000015</v>
      </c>
      <c r="G28" s="76">
        <f t="shared" si="4"/>
        <v>0.81125749999999996</v>
      </c>
      <c r="H28" s="77">
        <f t="shared" si="4"/>
        <v>0.84032569999999995</v>
      </c>
    </row>
    <row r="29" spans="1:15" x14ac:dyDescent="0.35">
      <c r="A29" s="108"/>
      <c r="B29" s="108"/>
      <c r="C29" s="80" t="s">
        <v>33</v>
      </c>
      <c r="D29" s="78">
        <f>V16</f>
        <v>7.8363259778355315E-2</v>
      </c>
      <c r="E29" s="78">
        <f t="shared" si="4"/>
        <v>6.6103401988475599E-2</v>
      </c>
      <c r="F29" s="78">
        <f t="shared" si="4"/>
        <v>0.10746609155026518</v>
      </c>
      <c r="G29" s="78">
        <f t="shared" si="4"/>
        <v>6.5239985710068935E-2</v>
      </c>
      <c r="H29" s="79">
        <f t="shared" si="4"/>
        <v>6.9592242863770401E-2</v>
      </c>
    </row>
    <row r="30" spans="1:15" x14ac:dyDescent="0.35">
      <c r="A30" s="108"/>
      <c r="B30" s="114" t="s">
        <v>49</v>
      </c>
      <c r="C30" s="81" t="s">
        <v>32</v>
      </c>
      <c r="D30" s="82">
        <f>AA15</f>
        <v>0.73202600000000007</v>
      </c>
      <c r="E30" s="82">
        <f t="shared" ref="E30:H31" si="5">AB15</f>
        <v>0.77341309999999996</v>
      </c>
      <c r="F30" s="82">
        <f t="shared" si="5"/>
        <v>0.78747869999999998</v>
      </c>
      <c r="G30" s="82">
        <f t="shared" si="5"/>
        <v>0.76779599999999992</v>
      </c>
      <c r="H30" s="83">
        <f t="shared" si="5"/>
        <v>0.82877239999999985</v>
      </c>
    </row>
    <row r="31" spans="1:15" x14ac:dyDescent="0.35">
      <c r="A31" s="113"/>
      <c r="B31" s="130"/>
      <c r="C31" s="80" t="s">
        <v>33</v>
      </c>
      <c r="D31" s="84">
        <f>AA16</f>
        <v>5.3912606457209952E-2</v>
      </c>
      <c r="E31" s="84">
        <f t="shared" si="5"/>
        <v>0.1238524956029956</v>
      </c>
      <c r="F31" s="84">
        <f t="shared" si="5"/>
        <v>9.668708244026282E-2</v>
      </c>
      <c r="G31" s="84">
        <f t="shared" si="5"/>
        <v>6.0778731173001636E-2</v>
      </c>
      <c r="H31" s="85">
        <f t="shared" si="5"/>
        <v>6.3443224440754897E-2</v>
      </c>
    </row>
    <row r="32" spans="1:15" x14ac:dyDescent="0.35">
      <c r="K32" s="87" t="s">
        <v>57</v>
      </c>
      <c r="L32" s="87"/>
      <c r="M32" s="87" t="s">
        <v>163</v>
      </c>
      <c r="N32" s="87"/>
      <c r="O32" s="87"/>
    </row>
    <row r="33" spans="1:81" x14ac:dyDescent="0.35">
      <c r="K33" s="88" t="s">
        <v>27</v>
      </c>
      <c r="L33" s="88" t="s">
        <v>28</v>
      </c>
      <c r="M33" s="88" t="s">
        <v>29</v>
      </c>
      <c r="N33" s="88" t="s">
        <v>30</v>
      </c>
      <c r="O33" s="88" t="s">
        <v>31</v>
      </c>
    </row>
    <row r="34" spans="1:81" x14ac:dyDescent="0.35">
      <c r="K34" s="102">
        <v>0.64705900000000005</v>
      </c>
      <c r="L34" s="102">
        <v>0.769231</v>
      </c>
      <c r="M34" s="102">
        <v>0.769231</v>
      </c>
      <c r="N34" s="102">
        <v>0.769231</v>
      </c>
      <c r="O34" s="102">
        <v>0.711538</v>
      </c>
    </row>
    <row r="44" spans="1:81" x14ac:dyDescent="0.35">
      <c r="A44" s="6" t="s">
        <v>55</v>
      </c>
    </row>
    <row r="45" spans="1:81" x14ac:dyDescent="0.35">
      <c r="A45" s="6" t="s">
        <v>175</v>
      </c>
    </row>
    <row r="46" spans="1:81" ht="22.8" x14ac:dyDescent="0.35">
      <c r="A46" s="103" t="s">
        <v>164</v>
      </c>
      <c r="B46" s="103" t="s">
        <v>13</v>
      </c>
      <c r="C46" s="103" t="s">
        <v>16</v>
      </c>
      <c r="D46" s="103" t="s">
        <v>17</v>
      </c>
      <c r="E46" s="103" t="s">
        <v>59</v>
      </c>
      <c r="F46" s="103" t="s">
        <v>60</v>
      </c>
      <c r="G46" s="103" t="s">
        <v>61</v>
      </c>
      <c r="H46" s="103" t="s">
        <v>62</v>
      </c>
      <c r="I46" s="103" t="s">
        <v>165</v>
      </c>
      <c r="J46" s="103" t="s">
        <v>13</v>
      </c>
      <c r="K46" s="103" t="s">
        <v>16</v>
      </c>
      <c r="L46" s="103" t="s">
        <v>17</v>
      </c>
      <c r="M46" s="103" t="s">
        <v>59</v>
      </c>
      <c r="N46" s="103" t="s">
        <v>60</v>
      </c>
      <c r="O46" s="103" t="s">
        <v>61</v>
      </c>
      <c r="P46" s="103" t="s">
        <v>62</v>
      </c>
      <c r="Q46" s="103" t="s">
        <v>166</v>
      </c>
      <c r="R46" s="103" t="s">
        <v>13</v>
      </c>
      <c r="S46" s="103" t="s">
        <v>16</v>
      </c>
      <c r="T46" s="103" t="s">
        <v>17</v>
      </c>
      <c r="U46" s="103" t="s">
        <v>59</v>
      </c>
      <c r="V46" s="103" t="s">
        <v>60</v>
      </c>
      <c r="W46" s="103" t="s">
        <v>61</v>
      </c>
      <c r="X46" s="103" t="s">
        <v>62</v>
      </c>
      <c r="Y46" s="103" t="s">
        <v>71</v>
      </c>
      <c r="Z46" s="103" t="s">
        <v>13</v>
      </c>
      <c r="AA46" s="103" t="s">
        <v>16</v>
      </c>
      <c r="AB46" s="103" t="s">
        <v>17</v>
      </c>
      <c r="AC46" s="103" t="s">
        <v>59</v>
      </c>
      <c r="AD46" s="103" t="s">
        <v>60</v>
      </c>
      <c r="AE46" s="103" t="s">
        <v>61</v>
      </c>
      <c r="AF46" s="103" t="s">
        <v>62</v>
      </c>
      <c r="AG46" s="103" t="s">
        <v>72</v>
      </c>
      <c r="AH46" s="103" t="s">
        <v>13</v>
      </c>
      <c r="AI46" s="103" t="s">
        <v>16</v>
      </c>
      <c r="AJ46" s="103" t="s">
        <v>17</v>
      </c>
      <c r="AK46" s="103" t="s">
        <v>59</v>
      </c>
      <c r="AL46" s="103" t="s">
        <v>60</v>
      </c>
      <c r="AM46" s="103" t="s">
        <v>61</v>
      </c>
      <c r="AN46" s="103" t="s">
        <v>62</v>
      </c>
      <c r="AO46" s="103" t="s">
        <v>73</v>
      </c>
      <c r="AP46" s="103" t="s">
        <v>13</v>
      </c>
      <c r="AQ46" s="103" t="s">
        <v>16</v>
      </c>
      <c r="AR46" s="103" t="s">
        <v>17</v>
      </c>
      <c r="AS46" s="103" t="s">
        <v>59</v>
      </c>
      <c r="AT46" s="103" t="s">
        <v>60</v>
      </c>
      <c r="AU46" s="103" t="s">
        <v>61</v>
      </c>
      <c r="AV46" s="103" t="s">
        <v>62</v>
      </c>
      <c r="AW46" s="106" t="s">
        <v>74</v>
      </c>
      <c r="AX46" s="103" t="s">
        <v>13</v>
      </c>
      <c r="AY46" s="103" t="s">
        <v>16</v>
      </c>
      <c r="AZ46" s="103" t="s">
        <v>17</v>
      </c>
      <c r="BA46" s="103" t="s">
        <v>59</v>
      </c>
      <c r="BB46" s="103" t="s">
        <v>60</v>
      </c>
      <c r="BC46" s="103" t="s">
        <v>61</v>
      </c>
      <c r="BD46" s="103" t="s">
        <v>62</v>
      </c>
      <c r="BE46" s="106" t="s">
        <v>75</v>
      </c>
      <c r="BF46" s="103" t="s">
        <v>13</v>
      </c>
      <c r="BG46" s="103" t="s">
        <v>16</v>
      </c>
      <c r="BH46" s="103" t="s">
        <v>17</v>
      </c>
      <c r="BI46" s="103" t="s">
        <v>59</v>
      </c>
      <c r="BJ46" s="103" t="s">
        <v>60</v>
      </c>
      <c r="BK46" s="103" t="s">
        <v>61</v>
      </c>
      <c r="BL46" s="103" t="s">
        <v>62</v>
      </c>
      <c r="BM46" s="106" t="s">
        <v>185</v>
      </c>
      <c r="BN46" s="103" t="s">
        <v>13</v>
      </c>
      <c r="BO46" s="103" t="s">
        <v>16</v>
      </c>
      <c r="BP46" s="103" t="s">
        <v>17</v>
      </c>
      <c r="BQ46" s="103" t="s">
        <v>59</v>
      </c>
      <c r="BR46" s="103" t="s">
        <v>60</v>
      </c>
      <c r="BS46" s="103" t="s">
        <v>61</v>
      </c>
      <c r="BT46" s="103" t="s">
        <v>62</v>
      </c>
      <c r="BU46" s="106" t="s">
        <v>186</v>
      </c>
      <c r="BV46" s="103" t="s">
        <v>13</v>
      </c>
      <c r="BW46" s="103" t="s">
        <v>16</v>
      </c>
      <c r="BX46" s="103" t="s">
        <v>17</v>
      </c>
      <c r="BY46" s="103" t="s">
        <v>59</v>
      </c>
      <c r="BZ46" s="103" t="s">
        <v>60</v>
      </c>
      <c r="CA46" s="103" t="s">
        <v>61</v>
      </c>
      <c r="CB46" s="103" t="s">
        <v>62</v>
      </c>
      <c r="CC46" s="35"/>
    </row>
    <row r="47" spans="1:81" x14ac:dyDescent="0.35">
      <c r="A47" s="104"/>
      <c r="B47" s="104">
        <v>0.57573938999999996</v>
      </c>
      <c r="C47" s="104">
        <v>0.62185365000000004</v>
      </c>
      <c r="D47" s="104">
        <v>0.55167579</v>
      </c>
      <c r="E47" s="104">
        <v>0.44244185000000003</v>
      </c>
      <c r="F47" s="104">
        <f t="shared" ref="F47:F84" si="6">AVERAGE(B47,C47,D47,E47)</f>
        <v>0.54792766999999998</v>
      </c>
      <c r="G47" s="104">
        <f t="shared" ref="G47:G84" si="7">IF((B47+C47+D47+E47)/4&gt;0.5, 1, 0)</f>
        <v>1</v>
      </c>
      <c r="H47" s="104">
        <v>1</v>
      </c>
      <c r="I47" s="104"/>
      <c r="J47" s="104">
        <v>0.75155574999999997</v>
      </c>
      <c r="K47" s="104">
        <v>0.81876492999999995</v>
      </c>
      <c r="L47" s="104">
        <v>0.71016480000000004</v>
      </c>
      <c r="M47" s="104">
        <v>0.99389700999999997</v>
      </c>
      <c r="N47" s="104">
        <f t="shared" ref="N47:N84" si="8">AVERAGE(J47,K47,L47,M47)</f>
        <v>0.81859562250000006</v>
      </c>
      <c r="O47" s="104">
        <f t="shared" ref="O47:O84" si="9">IF((J47+K47+L47+M47)/4&gt;0.5, 1, 0)</f>
        <v>1</v>
      </c>
      <c r="P47" s="104">
        <v>0</v>
      </c>
      <c r="Q47" s="104"/>
      <c r="R47" s="104">
        <v>6.0431270000000002E-2</v>
      </c>
      <c r="S47" s="104">
        <v>8.8509980000000002E-2</v>
      </c>
      <c r="T47" s="104">
        <v>0.20141859000000001</v>
      </c>
      <c r="U47" s="104">
        <v>2.21045081E-9</v>
      </c>
      <c r="V47" s="104">
        <f t="shared" ref="V47:V84" si="10">AVERAGE(R47,S47,T47,U47)</f>
        <v>8.75899605526127E-2</v>
      </c>
      <c r="W47" s="104">
        <f t="shared" ref="W47:W84" si="11">IF((R47+S47+T47+U47)/4&gt;0.5, 1, 0)</f>
        <v>0</v>
      </c>
      <c r="X47" s="104">
        <v>0</v>
      </c>
      <c r="Y47" s="104"/>
      <c r="Z47" s="104">
        <v>0.55357648000000004</v>
      </c>
      <c r="AA47" s="104">
        <v>0.59401864999999998</v>
      </c>
      <c r="AB47" s="104">
        <v>0.59730030999999995</v>
      </c>
      <c r="AC47" s="104">
        <v>0.89253121999999996</v>
      </c>
      <c r="AD47" s="104">
        <f t="shared" ref="AD47:AD84" si="12">AVERAGE(Z47,AA47,AB47,AC47)</f>
        <v>0.65935666500000001</v>
      </c>
      <c r="AE47" s="104">
        <f t="shared" ref="AE47:AE84" si="13">IF((Z47+AA47+AB47+AC47)/4&gt;0.5, 1, 0)</f>
        <v>1</v>
      </c>
      <c r="AF47" s="104">
        <v>0</v>
      </c>
      <c r="AG47" s="104"/>
      <c r="AH47" s="104">
        <v>0.58545979999999997</v>
      </c>
      <c r="AI47" s="104">
        <v>0.31663295000000002</v>
      </c>
      <c r="AJ47" s="104">
        <v>0.52583782999999995</v>
      </c>
      <c r="AK47" s="104">
        <v>2.7504907800000001E-7</v>
      </c>
      <c r="AL47" s="104">
        <f t="shared" ref="AL47:AL84" si="14">AVERAGE(AH47,AI47,AJ47,AK47)</f>
        <v>0.35698271376226948</v>
      </c>
      <c r="AM47" s="104">
        <f t="shared" ref="AM47:AM84" si="15">IF((AH47+AI47+AJ47+AK47)/4&gt;0.5, 1, 0)</f>
        <v>0</v>
      </c>
      <c r="AN47" s="104">
        <v>1</v>
      </c>
      <c r="AO47" s="104"/>
      <c r="AP47" s="104">
        <v>0.99706430999999995</v>
      </c>
      <c r="AQ47" s="104">
        <v>0.83105914999999997</v>
      </c>
      <c r="AR47" s="104">
        <v>0.74984271000000002</v>
      </c>
      <c r="AS47" s="104">
        <v>0.98736420999999996</v>
      </c>
      <c r="AT47" s="104">
        <f t="shared" ref="AT47:AT84" si="16">AVERAGE(AP47,AQ47,AR47,AS47)</f>
        <v>0.89133259499999995</v>
      </c>
      <c r="AU47" s="104">
        <f t="shared" ref="AU47:AU84" si="17">IF((AP47+AQ47+AR47+AS47)/4&gt;0.5, 1, 0)</f>
        <v>1</v>
      </c>
      <c r="AV47" s="104">
        <v>1</v>
      </c>
      <c r="AW47" s="104"/>
      <c r="AX47" s="104">
        <v>0.88262294799999996</v>
      </c>
      <c r="AY47" s="104">
        <v>0.77772646000000001</v>
      </c>
      <c r="AZ47" s="104">
        <v>0.62488931000000003</v>
      </c>
      <c r="BA47" s="104">
        <v>0.88461654000000001</v>
      </c>
      <c r="BB47" s="104">
        <f t="shared" ref="BB47:BB84" si="18">AVERAGE(AX47,AY47,AZ47,BA47)</f>
        <v>0.79246381450000003</v>
      </c>
      <c r="BC47" s="104">
        <f t="shared" ref="BC47:BC84" si="19">IF((AX47+AY47+AZ47+BA47)/4&gt;0.5, 1, 0)</f>
        <v>1</v>
      </c>
      <c r="BD47" s="104">
        <v>1</v>
      </c>
      <c r="BE47" s="104"/>
      <c r="BF47" s="104">
        <v>0.61211388</v>
      </c>
      <c r="BG47" s="104">
        <v>0.27800820999999998</v>
      </c>
      <c r="BH47" s="104">
        <v>0.42274283000000001</v>
      </c>
      <c r="BI47" s="104">
        <v>4.1537104200000002E-11</v>
      </c>
      <c r="BJ47" s="104">
        <f t="shared" ref="BJ47:BJ84" si="20">AVERAGE(BF47,BG47,BH47,BI47)</f>
        <v>0.32821623001038425</v>
      </c>
      <c r="BK47" s="104">
        <f t="shared" ref="BK47:BK84" si="21">IF((BF47+BG47+BH47+BI47)/4&gt;0.5, 1, 0)</f>
        <v>0</v>
      </c>
      <c r="BL47" s="104">
        <v>0</v>
      </c>
      <c r="BM47" s="104"/>
      <c r="BN47" s="104">
        <v>0.16426209</v>
      </c>
      <c r="BO47" s="104">
        <v>8.116669E-2</v>
      </c>
      <c r="BP47" s="104">
        <v>0.24968155</v>
      </c>
      <c r="BQ47" s="104">
        <v>1.7291521900000001E-4</v>
      </c>
      <c r="BR47" s="104">
        <f>AVERAGE(BN47,BO47,BP47,BQ47)</f>
        <v>0.12382081130475001</v>
      </c>
      <c r="BS47" s="104">
        <f>IF((BN47+BO47+BP47+BQ47)/4&gt;0.5, 1, 0)</f>
        <v>0</v>
      </c>
      <c r="BT47" s="104">
        <v>0</v>
      </c>
      <c r="BU47" s="104"/>
      <c r="BV47" s="104">
        <v>0.66170870400000004</v>
      </c>
      <c r="BW47" s="104">
        <v>0.57373772999999995</v>
      </c>
      <c r="BX47" s="104">
        <v>0.53860085000000002</v>
      </c>
      <c r="BY47" s="104">
        <v>0.18940410999999999</v>
      </c>
      <c r="BZ47" s="104">
        <f>AVERAGE(BV47,BW47,BX47,BY47)</f>
        <v>0.49086284849999995</v>
      </c>
      <c r="CA47" s="104">
        <f>IF((BV47+BW47+BX47+BY47)/4&gt;0.5, 1, 0)</f>
        <v>0</v>
      </c>
      <c r="CB47" s="104">
        <v>1</v>
      </c>
    </row>
    <row r="48" spans="1:81" x14ac:dyDescent="0.35">
      <c r="A48" s="104"/>
      <c r="B48" s="104">
        <v>0.93168490999999998</v>
      </c>
      <c r="C48" s="104">
        <v>0.87193220000000005</v>
      </c>
      <c r="D48" s="104">
        <v>0.57453770999999998</v>
      </c>
      <c r="E48" s="104">
        <v>0.75483217999999996</v>
      </c>
      <c r="F48" s="104">
        <f t="shared" si="6"/>
        <v>0.78324674999999999</v>
      </c>
      <c r="G48" s="104">
        <f t="shared" si="7"/>
        <v>1</v>
      </c>
      <c r="H48" s="104">
        <v>0</v>
      </c>
      <c r="I48" s="104"/>
      <c r="J48" s="104">
        <v>6.764742E-2</v>
      </c>
      <c r="K48" s="104">
        <v>6.3795500000000005E-2</v>
      </c>
      <c r="L48" s="104">
        <v>0.15167742000000001</v>
      </c>
      <c r="M48" s="104">
        <v>3.9836763999999999E-4</v>
      </c>
      <c r="N48" s="104">
        <f t="shared" si="8"/>
        <v>7.0879676910000008E-2</v>
      </c>
      <c r="O48" s="104">
        <f t="shared" si="9"/>
        <v>0</v>
      </c>
      <c r="P48" s="104">
        <v>0</v>
      </c>
      <c r="Q48" s="104"/>
      <c r="R48" s="104">
        <v>0.89045812000000002</v>
      </c>
      <c r="S48" s="104">
        <v>0.88774036999999995</v>
      </c>
      <c r="T48" s="104">
        <v>0.67089529000000003</v>
      </c>
      <c r="U48" s="104">
        <v>0.99999998700000003</v>
      </c>
      <c r="V48" s="104">
        <f t="shared" si="10"/>
        <v>0.86227344174999998</v>
      </c>
      <c r="W48" s="104">
        <f t="shared" si="11"/>
        <v>1</v>
      </c>
      <c r="X48" s="104">
        <v>1</v>
      </c>
      <c r="Y48" s="104"/>
      <c r="Z48" s="104">
        <v>0.55584241999999995</v>
      </c>
      <c r="AA48" s="104">
        <v>0.51158225000000002</v>
      </c>
      <c r="AB48" s="104">
        <v>0.57637139999999998</v>
      </c>
      <c r="AC48" s="104">
        <v>3.5185620000000001E-2</v>
      </c>
      <c r="AD48" s="104">
        <f t="shared" si="12"/>
        <v>0.41974542249999997</v>
      </c>
      <c r="AE48" s="104">
        <f t="shared" si="13"/>
        <v>0</v>
      </c>
      <c r="AF48" s="104">
        <v>0</v>
      </c>
      <c r="AG48" s="104"/>
      <c r="AH48" s="104">
        <v>7.4831300000000002E-3</v>
      </c>
      <c r="AI48" s="104">
        <v>0.11001374</v>
      </c>
      <c r="AJ48" s="104">
        <v>6.7853780000000002E-2</v>
      </c>
      <c r="AK48" s="104">
        <v>5.8451344799999998E-9</v>
      </c>
      <c r="AL48" s="104">
        <f t="shared" si="14"/>
        <v>4.6337663961283623E-2</v>
      </c>
      <c r="AM48" s="104">
        <f t="shared" si="15"/>
        <v>0</v>
      </c>
      <c r="AN48" s="104">
        <v>0</v>
      </c>
      <c r="AO48" s="104"/>
      <c r="AP48" s="104">
        <v>0.98747459000000004</v>
      </c>
      <c r="AQ48" s="104">
        <v>0.90341917999999999</v>
      </c>
      <c r="AR48" s="104">
        <v>0.79118805000000003</v>
      </c>
      <c r="AS48" s="104">
        <v>0.94371664</v>
      </c>
      <c r="AT48" s="104">
        <f t="shared" si="16"/>
        <v>0.90644961499999999</v>
      </c>
      <c r="AU48" s="104">
        <f t="shared" si="17"/>
        <v>1</v>
      </c>
      <c r="AV48" s="104">
        <v>1</v>
      </c>
      <c r="AW48" s="104"/>
      <c r="AX48" s="104">
        <v>0.45566631899999999</v>
      </c>
      <c r="AY48" s="104">
        <v>0.60090113999999994</v>
      </c>
      <c r="AZ48" s="104">
        <v>0.52763954999999996</v>
      </c>
      <c r="BA48" s="104">
        <v>0.36088881</v>
      </c>
      <c r="BB48" s="104">
        <f t="shared" si="18"/>
        <v>0.48627395475000001</v>
      </c>
      <c r="BC48" s="104">
        <f t="shared" si="19"/>
        <v>0</v>
      </c>
      <c r="BD48" s="104">
        <v>0</v>
      </c>
      <c r="BE48" s="104"/>
      <c r="BF48" s="104">
        <v>2.1077600000000002E-3</v>
      </c>
      <c r="BG48" s="104">
        <v>0.14759953000000001</v>
      </c>
      <c r="BH48" s="104">
        <v>0.27069172000000002</v>
      </c>
      <c r="BI48" s="104">
        <v>8.0824299999999999E-11</v>
      </c>
      <c r="BJ48" s="104">
        <f t="shared" si="20"/>
        <v>0.10509975252020608</v>
      </c>
      <c r="BK48" s="104">
        <f t="shared" si="21"/>
        <v>0</v>
      </c>
      <c r="BL48" s="104">
        <v>0</v>
      </c>
      <c r="BM48" s="104"/>
      <c r="BN48" s="104">
        <v>0.91416807</v>
      </c>
      <c r="BO48" s="104">
        <v>0.94750044</v>
      </c>
      <c r="BP48" s="104">
        <v>0.83003822000000005</v>
      </c>
      <c r="BQ48" s="104">
        <v>0.99996647599999999</v>
      </c>
      <c r="BR48" s="104">
        <f t="shared" ref="BR48:BR84" si="22">AVERAGE(BN48,BO48,BP48,BQ48)</f>
        <v>0.92291830149999998</v>
      </c>
      <c r="BS48" s="104">
        <f t="shared" ref="BS48:BS84" si="23">IF((BN48+BO48+BP48+BQ48)/4&gt;0.5, 1, 0)</f>
        <v>1</v>
      </c>
      <c r="BT48" s="104">
        <v>1</v>
      </c>
      <c r="BU48" s="104"/>
      <c r="BV48" s="104">
        <v>4.80086252E-3</v>
      </c>
      <c r="BW48" s="104">
        <v>9.8203269999999995E-2</v>
      </c>
      <c r="BX48" s="104">
        <v>0.20098796999999999</v>
      </c>
      <c r="BY48" s="104">
        <v>0.14460297</v>
      </c>
      <c r="BZ48" s="104">
        <f t="shared" ref="BZ48:BZ84" si="24">AVERAGE(BV48,BW48,BX48,BY48)</f>
        <v>0.11214876812999999</v>
      </c>
      <c r="CA48" s="104">
        <f t="shared" ref="CA48:CA84" si="25">IF((BV48+BW48+BX48+BY48)/4&gt;0.5, 1, 0)</f>
        <v>0</v>
      </c>
      <c r="CB48" s="104">
        <v>0</v>
      </c>
    </row>
    <row r="49" spans="1:80" x14ac:dyDescent="0.35">
      <c r="A49" s="104"/>
      <c r="B49" s="104">
        <v>0.15391788000000001</v>
      </c>
      <c r="C49" s="104">
        <v>0.12583715000000001</v>
      </c>
      <c r="D49" s="104">
        <v>0.34416360000000001</v>
      </c>
      <c r="E49" s="104">
        <v>0.49703702</v>
      </c>
      <c r="F49" s="104">
        <f t="shared" si="6"/>
        <v>0.28023891249999999</v>
      </c>
      <c r="G49" s="104">
        <f t="shared" si="7"/>
        <v>0</v>
      </c>
      <c r="H49" s="104">
        <v>0</v>
      </c>
      <c r="I49" s="104"/>
      <c r="J49" s="104">
        <v>0.99067088000000003</v>
      </c>
      <c r="K49" s="104">
        <v>0.82177308999999998</v>
      </c>
      <c r="L49" s="104">
        <v>0.71933621999999997</v>
      </c>
      <c r="M49" s="104">
        <v>0.99828096499999996</v>
      </c>
      <c r="N49" s="104">
        <f t="shared" si="8"/>
        <v>0.88251528875000007</v>
      </c>
      <c r="O49" s="104">
        <f t="shared" si="9"/>
        <v>1</v>
      </c>
      <c r="P49" s="104">
        <v>1</v>
      </c>
      <c r="Q49" s="104"/>
      <c r="R49" s="104">
        <v>0.99002097</v>
      </c>
      <c r="S49" s="104">
        <v>0.97846137</v>
      </c>
      <c r="T49" s="104">
        <v>0.91636280999999997</v>
      </c>
      <c r="U49" s="104">
        <v>1</v>
      </c>
      <c r="V49" s="104">
        <f t="shared" si="10"/>
        <v>0.97121128749999996</v>
      </c>
      <c r="W49" s="104">
        <f t="shared" si="11"/>
        <v>1</v>
      </c>
      <c r="X49" s="104">
        <v>1</v>
      </c>
      <c r="Y49" s="104"/>
      <c r="Z49" s="104">
        <v>0.45894885000000002</v>
      </c>
      <c r="AA49" s="104">
        <v>0.43369315000000003</v>
      </c>
      <c r="AB49" s="104">
        <v>0.50880808</v>
      </c>
      <c r="AC49" s="104">
        <v>0.72991910000000004</v>
      </c>
      <c r="AD49" s="104">
        <f t="shared" si="12"/>
        <v>0.53284229500000002</v>
      </c>
      <c r="AE49" s="104">
        <f t="shared" si="13"/>
        <v>1</v>
      </c>
      <c r="AF49" s="104">
        <v>1</v>
      </c>
      <c r="AG49" s="104"/>
      <c r="AH49" s="104">
        <v>1.376814E-2</v>
      </c>
      <c r="AI49" s="104">
        <v>2.4843649999999998E-2</v>
      </c>
      <c r="AJ49" s="104">
        <v>8.8570839999999998E-2</v>
      </c>
      <c r="AK49" s="104">
        <v>1.6020757700000001E-9</v>
      </c>
      <c r="AL49" s="104">
        <f t="shared" si="14"/>
        <v>3.1795657900518942E-2</v>
      </c>
      <c r="AM49" s="104">
        <f t="shared" si="15"/>
        <v>0</v>
      </c>
      <c r="AN49" s="104">
        <v>0</v>
      </c>
      <c r="AO49" s="104"/>
      <c r="AP49" s="104">
        <v>0.97984048000000001</v>
      </c>
      <c r="AQ49" s="104">
        <v>0.85213764999999997</v>
      </c>
      <c r="AR49" s="104">
        <v>0.82197975999999995</v>
      </c>
      <c r="AS49" s="104">
        <v>0.93623255999999999</v>
      </c>
      <c r="AT49" s="104">
        <f t="shared" si="16"/>
        <v>0.89754761250000004</v>
      </c>
      <c r="AU49" s="104">
        <f t="shared" si="17"/>
        <v>1</v>
      </c>
      <c r="AV49" s="104">
        <v>1</v>
      </c>
      <c r="AW49" s="104"/>
      <c r="AX49" s="104">
        <v>0.99455246399999997</v>
      </c>
      <c r="AY49" s="104">
        <v>0.94988609999999996</v>
      </c>
      <c r="AZ49" s="104">
        <v>0.89871398000000002</v>
      </c>
      <c r="BA49" s="104">
        <v>0.97794873000000004</v>
      </c>
      <c r="BB49" s="104">
        <f t="shared" si="18"/>
        <v>0.95527531850000003</v>
      </c>
      <c r="BC49" s="104">
        <f t="shared" si="19"/>
        <v>1</v>
      </c>
      <c r="BD49" s="104">
        <v>1</v>
      </c>
      <c r="BE49" s="104"/>
      <c r="BF49" s="104">
        <v>3.7774050000000003E-2</v>
      </c>
      <c r="BG49" s="104">
        <v>0.44254497999999998</v>
      </c>
      <c r="BH49" s="104">
        <v>0.37619976999999999</v>
      </c>
      <c r="BI49" s="104">
        <v>1.02774957E-3</v>
      </c>
      <c r="BJ49" s="104">
        <f t="shared" si="20"/>
        <v>0.21438663739249997</v>
      </c>
      <c r="BK49" s="104">
        <f t="shared" si="21"/>
        <v>0</v>
      </c>
      <c r="BL49" s="104">
        <v>0</v>
      </c>
      <c r="BM49" s="104"/>
      <c r="BN49" s="104">
        <v>0.96448129999999999</v>
      </c>
      <c r="BO49" s="104">
        <v>0.66202532999999997</v>
      </c>
      <c r="BP49" s="104">
        <v>0.86873124999999995</v>
      </c>
      <c r="BQ49" s="104">
        <v>0.99989017899999999</v>
      </c>
      <c r="BR49" s="104">
        <f t="shared" si="22"/>
        <v>0.87378201474999995</v>
      </c>
      <c r="BS49" s="104">
        <f t="shared" si="23"/>
        <v>1</v>
      </c>
      <c r="BT49" s="104">
        <v>1</v>
      </c>
      <c r="BU49" s="104"/>
      <c r="BV49" s="104">
        <v>0.99985762</v>
      </c>
      <c r="BW49" s="104">
        <v>0.97276839000000004</v>
      </c>
      <c r="BX49" s="104">
        <v>0.73846741999999999</v>
      </c>
      <c r="BY49" s="104">
        <v>0.99312840000000002</v>
      </c>
      <c r="BZ49" s="104">
        <f t="shared" si="24"/>
        <v>0.92605545749999996</v>
      </c>
      <c r="CA49" s="104">
        <f t="shared" si="25"/>
        <v>1</v>
      </c>
      <c r="CB49" s="104">
        <v>0</v>
      </c>
    </row>
    <row r="50" spans="1:80" x14ac:dyDescent="0.35">
      <c r="A50" s="104"/>
      <c r="B50" s="104">
        <v>0.91244888000000002</v>
      </c>
      <c r="C50" s="104">
        <v>0.72260301000000005</v>
      </c>
      <c r="D50" s="104">
        <v>0.60042594999999999</v>
      </c>
      <c r="E50" s="104">
        <v>0.72777453999999997</v>
      </c>
      <c r="F50" s="104">
        <f t="shared" si="6"/>
        <v>0.74081309500000003</v>
      </c>
      <c r="G50" s="104">
        <f t="shared" si="7"/>
        <v>1</v>
      </c>
      <c r="H50" s="104">
        <v>0</v>
      </c>
      <c r="I50" s="104"/>
      <c r="J50" s="104">
        <v>0.74512005000000003</v>
      </c>
      <c r="K50" s="104">
        <v>0.91298537000000002</v>
      </c>
      <c r="L50" s="104">
        <v>0.79675974999999999</v>
      </c>
      <c r="M50" s="104">
        <v>0.53535058199999996</v>
      </c>
      <c r="N50" s="104">
        <f t="shared" si="8"/>
        <v>0.74755393800000003</v>
      </c>
      <c r="O50" s="104">
        <f t="shared" si="9"/>
        <v>1</v>
      </c>
      <c r="P50" s="104">
        <v>1</v>
      </c>
      <c r="Q50" s="104"/>
      <c r="R50" s="104">
        <v>0.72169731999999998</v>
      </c>
      <c r="S50" s="104">
        <v>0.37980960000000002</v>
      </c>
      <c r="T50" s="104">
        <v>0.51851939000000002</v>
      </c>
      <c r="U50" s="104">
        <v>0.44425049100000003</v>
      </c>
      <c r="V50" s="104">
        <f t="shared" si="10"/>
        <v>0.51606920025000003</v>
      </c>
      <c r="W50" s="104">
        <f t="shared" si="11"/>
        <v>1</v>
      </c>
      <c r="X50" s="104">
        <v>1</v>
      </c>
      <c r="Y50" s="104"/>
      <c r="Z50" s="104">
        <v>9.5654399999999997E-3</v>
      </c>
      <c r="AA50" s="104">
        <v>6.1624279999999997E-2</v>
      </c>
      <c r="AB50" s="104">
        <v>0.13349701999999999</v>
      </c>
      <c r="AC50" s="104">
        <v>1.9642050000000001E-2</v>
      </c>
      <c r="AD50" s="104">
        <f t="shared" si="12"/>
        <v>5.6082197499999993E-2</v>
      </c>
      <c r="AE50" s="104">
        <f t="shared" si="13"/>
        <v>0</v>
      </c>
      <c r="AF50" s="104">
        <v>0</v>
      </c>
      <c r="AG50" s="104"/>
      <c r="AH50" s="104">
        <v>0.35498188000000003</v>
      </c>
      <c r="AI50" s="104">
        <v>0.82288835000000005</v>
      </c>
      <c r="AJ50" s="104">
        <v>0.71407591000000004</v>
      </c>
      <c r="AK50" s="104">
        <v>0.999999996</v>
      </c>
      <c r="AL50" s="104">
        <f t="shared" si="14"/>
        <v>0.72298653400000001</v>
      </c>
      <c r="AM50" s="104">
        <f t="shared" si="15"/>
        <v>1</v>
      </c>
      <c r="AN50" s="104">
        <v>1</v>
      </c>
      <c r="AO50" s="104"/>
      <c r="AP50" s="104">
        <v>0.35334256000000003</v>
      </c>
      <c r="AQ50" s="104">
        <v>0.77188347000000002</v>
      </c>
      <c r="AR50" s="104">
        <v>0.44945383999999999</v>
      </c>
      <c r="AS50" s="104">
        <v>0.76558782999999997</v>
      </c>
      <c r="AT50" s="104">
        <f t="shared" si="16"/>
        <v>0.58506692500000002</v>
      </c>
      <c r="AU50" s="104">
        <f t="shared" si="17"/>
        <v>1</v>
      </c>
      <c r="AV50" s="104">
        <v>0</v>
      </c>
      <c r="AW50" s="104"/>
      <c r="AX50" s="104">
        <v>0.99836324899999995</v>
      </c>
      <c r="AY50" s="104">
        <v>0.55545796000000003</v>
      </c>
      <c r="AZ50" s="104">
        <v>0.71820368999999995</v>
      </c>
      <c r="BA50" s="104">
        <v>0.91770739999999995</v>
      </c>
      <c r="BB50" s="104">
        <f t="shared" si="18"/>
        <v>0.79743307474999992</v>
      </c>
      <c r="BC50" s="104">
        <f t="shared" si="19"/>
        <v>1</v>
      </c>
      <c r="BD50" s="104">
        <v>1</v>
      </c>
      <c r="BE50" s="104"/>
      <c r="BF50" s="104">
        <v>0.62335315999999996</v>
      </c>
      <c r="BG50" s="104">
        <v>0.89945744999999999</v>
      </c>
      <c r="BH50" s="104">
        <v>0.49522459000000002</v>
      </c>
      <c r="BI50" s="104">
        <v>0.99998891000000001</v>
      </c>
      <c r="BJ50" s="104">
        <f t="shared" si="20"/>
        <v>0.75450602749999995</v>
      </c>
      <c r="BK50" s="104">
        <f t="shared" si="21"/>
        <v>1</v>
      </c>
      <c r="BL50" s="104">
        <v>1</v>
      </c>
      <c r="BM50" s="104"/>
      <c r="BN50" s="104">
        <v>2.22294E-2</v>
      </c>
      <c r="BO50" s="104">
        <v>1.4955329999999999E-2</v>
      </c>
      <c r="BP50" s="104">
        <v>7.2752319999999995E-2</v>
      </c>
      <c r="BQ50" s="104">
        <v>7.4516264800000005E-5</v>
      </c>
      <c r="BR50" s="104">
        <f t="shared" si="22"/>
        <v>2.7502891566199998E-2</v>
      </c>
      <c r="BS50" s="104">
        <f t="shared" si="23"/>
        <v>0</v>
      </c>
      <c r="BT50" s="104">
        <v>0</v>
      </c>
      <c r="BU50" s="104"/>
      <c r="BV50" s="104">
        <v>1.4556283899999999E-4</v>
      </c>
      <c r="BW50" s="104">
        <v>2.6045550000000001E-2</v>
      </c>
      <c r="BX50" s="104">
        <v>0.19916487999999999</v>
      </c>
      <c r="BY50" s="104">
        <v>1.6936E-3</v>
      </c>
      <c r="BZ50" s="104">
        <f t="shared" si="24"/>
        <v>5.6762398209749994E-2</v>
      </c>
      <c r="CA50" s="104">
        <f t="shared" si="25"/>
        <v>0</v>
      </c>
      <c r="CB50" s="104">
        <v>0</v>
      </c>
    </row>
    <row r="51" spans="1:80" x14ac:dyDescent="0.35">
      <c r="A51" s="104"/>
      <c r="B51" s="104">
        <v>5.2503569999999999E-2</v>
      </c>
      <c r="C51" s="104">
        <v>9.9317160000000002E-2</v>
      </c>
      <c r="D51" s="104">
        <v>0.14248250000000001</v>
      </c>
      <c r="E51" s="104">
        <v>0.12741928</v>
      </c>
      <c r="F51" s="104">
        <f t="shared" si="6"/>
        <v>0.10543062750000001</v>
      </c>
      <c r="G51" s="104">
        <f t="shared" si="7"/>
        <v>0</v>
      </c>
      <c r="H51" s="104">
        <v>0</v>
      </c>
      <c r="I51" s="104"/>
      <c r="J51" s="104">
        <v>0.99992775</v>
      </c>
      <c r="K51" s="104">
        <v>0.99265241999999998</v>
      </c>
      <c r="L51" s="104">
        <v>0.68642122999999999</v>
      </c>
      <c r="M51" s="104">
        <v>0.99988878299999995</v>
      </c>
      <c r="N51" s="104">
        <f t="shared" si="8"/>
        <v>0.91972254575000001</v>
      </c>
      <c r="O51" s="104">
        <f t="shared" si="9"/>
        <v>1</v>
      </c>
      <c r="P51" s="104">
        <v>1</v>
      </c>
      <c r="Q51" s="104"/>
      <c r="R51" s="104">
        <v>0.98155020000000004</v>
      </c>
      <c r="S51" s="104">
        <v>0.52454411000000001</v>
      </c>
      <c r="T51" s="104">
        <v>0.78046775000000002</v>
      </c>
      <c r="U51" s="104">
        <v>0.97126705499999999</v>
      </c>
      <c r="V51" s="104">
        <f t="shared" si="10"/>
        <v>0.81445727874999996</v>
      </c>
      <c r="W51" s="104">
        <f t="shared" si="11"/>
        <v>1</v>
      </c>
      <c r="X51" s="104">
        <v>1</v>
      </c>
      <c r="Y51" s="104"/>
      <c r="Z51" s="104">
        <v>0.85792698000000001</v>
      </c>
      <c r="AA51" s="104">
        <v>0.88933704999999996</v>
      </c>
      <c r="AB51" s="104">
        <v>0.70102396</v>
      </c>
      <c r="AC51" s="104">
        <v>0.98864326000000002</v>
      </c>
      <c r="AD51" s="104">
        <f t="shared" si="12"/>
        <v>0.85923281249999994</v>
      </c>
      <c r="AE51" s="104">
        <f t="shared" si="13"/>
        <v>1</v>
      </c>
      <c r="AF51" s="104">
        <v>1</v>
      </c>
      <c r="AG51" s="104"/>
      <c r="AH51" s="104">
        <v>0.99999101999999995</v>
      </c>
      <c r="AI51" s="104">
        <v>0.73682481</v>
      </c>
      <c r="AJ51" s="104">
        <v>0.91431277</v>
      </c>
      <c r="AK51" s="104">
        <v>1</v>
      </c>
      <c r="AL51" s="104">
        <f t="shared" si="14"/>
        <v>0.91278214999999996</v>
      </c>
      <c r="AM51" s="104">
        <f t="shared" si="15"/>
        <v>1</v>
      </c>
      <c r="AN51" s="104">
        <v>1</v>
      </c>
      <c r="AO51" s="104"/>
      <c r="AP51" s="104">
        <v>0.39113416000000001</v>
      </c>
      <c r="AQ51" s="104">
        <v>0.44536735</v>
      </c>
      <c r="AR51" s="104">
        <v>0.72255983999999995</v>
      </c>
      <c r="AS51" s="104">
        <v>0.90284739000000003</v>
      </c>
      <c r="AT51" s="104">
        <f t="shared" si="16"/>
        <v>0.61547718500000004</v>
      </c>
      <c r="AU51" s="104">
        <f t="shared" si="17"/>
        <v>1</v>
      </c>
      <c r="AV51" s="104">
        <v>0</v>
      </c>
      <c r="AW51" s="104"/>
      <c r="AX51" s="104">
        <v>7.4198161100000001E-4</v>
      </c>
      <c r="AY51" s="104">
        <v>0.10194141</v>
      </c>
      <c r="AZ51" s="104">
        <v>0.14430888</v>
      </c>
      <c r="BA51" s="104">
        <v>3.8632880000000001E-2</v>
      </c>
      <c r="BB51" s="104">
        <f t="shared" si="18"/>
        <v>7.1406287902749999E-2</v>
      </c>
      <c r="BC51" s="104">
        <f t="shared" si="19"/>
        <v>0</v>
      </c>
      <c r="BD51" s="104">
        <v>0</v>
      </c>
      <c r="BE51" s="104"/>
      <c r="BF51" s="104">
        <v>4.7194400000000001E-3</v>
      </c>
      <c r="BG51" s="104">
        <v>2.0306270000000001E-2</v>
      </c>
      <c r="BH51" s="104">
        <v>0.26031641</v>
      </c>
      <c r="BI51" s="104">
        <v>1.0497252499999999E-7</v>
      </c>
      <c r="BJ51" s="104">
        <f t="shared" si="20"/>
        <v>7.1335556243131246E-2</v>
      </c>
      <c r="BK51" s="104">
        <f t="shared" si="21"/>
        <v>0</v>
      </c>
      <c r="BL51" s="104">
        <v>0</v>
      </c>
      <c r="BM51" s="104"/>
      <c r="BN51" s="104">
        <v>0.88121495000000005</v>
      </c>
      <c r="BO51" s="104">
        <v>0.91146484000000005</v>
      </c>
      <c r="BP51" s="104">
        <v>0.83620492999999996</v>
      </c>
      <c r="BQ51" s="104">
        <v>0.99992289400000001</v>
      </c>
      <c r="BR51" s="104">
        <f t="shared" si="22"/>
        <v>0.90720190350000007</v>
      </c>
      <c r="BS51" s="104">
        <f t="shared" si="23"/>
        <v>1</v>
      </c>
      <c r="BT51" s="104">
        <v>1</v>
      </c>
      <c r="BU51" s="104"/>
      <c r="BV51" s="104">
        <v>0.94188643000000005</v>
      </c>
      <c r="BW51" s="104">
        <v>0.75205891999999996</v>
      </c>
      <c r="BX51" s="104">
        <v>0.70510771999999999</v>
      </c>
      <c r="BY51" s="104">
        <v>0.91628913999999995</v>
      </c>
      <c r="BZ51" s="104">
        <f t="shared" si="24"/>
        <v>0.82883555249999996</v>
      </c>
      <c r="CA51" s="104">
        <f t="shared" si="25"/>
        <v>1</v>
      </c>
      <c r="CB51" s="104">
        <v>1</v>
      </c>
    </row>
    <row r="52" spans="1:80" x14ac:dyDescent="0.35">
      <c r="A52" s="104"/>
      <c r="B52" s="104">
        <v>8.7530659999999996E-2</v>
      </c>
      <c r="C52" s="104">
        <v>0.58640793999999996</v>
      </c>
      <c r="D52" s="104">
        <v>0.78797360999999999</v>
      </c>
      <c r="E52" s="104">
        <v>0.84139178000000003</v>
      </c>
      <c r="F52" s="104">
        <f t="shared" si="6"/>
        <v>0.57582599749999996</v>
      </c>
      <c r="G52" s="104">
        <f t="shared" si="7"/>
        <v>1</v>
      </c>
      <c r="H52" s="104">
        <v>1</v>
      </c>
      <c r="I52" s="104"/>
      <c r="J52" s="104">
        <v>0.98786889</v>
      </c>
      <c r="K52" s="104">
        <v>0.96992294999999995</v>
      </c>
      <c r="L52" s="104">
        <v>0.77464250999999995</v>
      </c>
      <c r="M52" s="104">
        <v>0.99938620499999997</v>
      </c>
      <c r="N52" s="104">
        <f t="shared" si="8"/>
        <v>0.93295513875000002</v>
      </c>
      <c r="O52" s="104">
        <f t="shared" si="9"/>
        <v>1</v>
      </c>
      <c r="P52" s="104">
        <v>1</v>
      </c>
      <c r="Q52" s="104"/>
      <c r="R52" s="104">
        <v>0.62329542000000004</v>
      </c>
      <c r="S52" s="104">
        <v>0.75869131000000001</v>
      </c>
      <c r="T52" s="104">
        <v>0.65524355000000001</v>
      </c>
      <c r="U52" s="104">
        <v>0.99999997699999998</v>
      </c>
      <c r="V52" s="104">
        <f t="shared" si="10"/>
        <v>0.75930756425000001</v>
      </c>
      <c r="W52" s="104">
        <f t="shared" si="11"/>
        <v>1</v>
      </c>
      <c r="X52" s="104">
        <v>1</v>
      </c>
      <c r="Y52" s="104"/>
      <c r="Z52" s="104">
        <v>0.15720988999999999</v>
      </c>
      <c r="AA52" s="104">
        <v>0.29842682999999998</v>
      </c>
      <c r="AB52" s="104">
        <v>0.32053880000000001</v>
      </c>
      <c r="AC52" s="104">
        <v>5.7016240000000003E-2</v>
      </c>
      <c r="AD52" s="104">
        <f t="shared" si="12"/>
        <v>0.20829794000000001</v>
      </c>
      <c r="AE52" s="104">
        <f t="shared" si="13"/>
        <v>0</v>
      </c>
      <c r="AF52" s="104">
        <v>0</v>
      </c>
      <c r="AG52" s="104"/>
      <c r="AH52" s="104">
        <v>1.3442E-3</v>
      </c>
      <c r="AI52" s="104">
        <v>0.43284057999999997</v>
      </c>
      <c r="AJ52" s="104">
        <v>0.48562727999999999</v>
      </c>
      <c r="AK52" s="104">
        <v>0.89924914499999997</v>
      </c>
      <c r="AL52" s="104">
        <f t="shared" si="14"/>
        <v>0.45476530124999998</v>
      </c>
      <c r="AM52" s="104">
        <f t="shared" si="15"/>
        <v>0</v>
      </c>
      <c r="AN52" s="104">
        <v>0</v>
      </c>
      <c r="AO52" s="104"/>
      <c r="AP52" s="104">
        <v>1.076452E-2</v>
      </c>
      <c r="AQ52" s="104">
        <v>0.13054625</v>
      </c>
      <c r="AR52" s="104">
        <v>0.34717083999999998</v>
      </c>
      <c r="AS52" s="104">
        <v>3.0377850000000001E-2</v>
      </c>
      <c r="AT52" s="104">
        <f t="shared" si="16"/>
        <v>0.12971486500000001</v>
      </c>
      <c r="AU52" s="104">
        <f t="shared" si="17"/>
        <v>0</v>
      </c>
      <c r="AV52" s="104">
        <v>1</v>
      </c>
      <c r="AW52" s="104"/>
      <c r="AX52" s="104">
        <v>1.5309095800000001E-3</v>
      </c>
      <c r="AY52" s="104">
        <v>7.9578700000000002E-2</v>
      </c>
      <c r="AZ52" s="104">
        <v>0.23666049</v>
      </c>
      <c r="BA52" s="104">
        <v>1.174298E-2</v>
      </c>
      <c r="BB52" s="104">
        <f t="shared" si="18"/>
        <v>8.2378269895000009E-2</v>
      </c>
      <c r="BC52" s="104">
        <f t="shared" si="19"/>
        <v>0</v>
      </c>
      <c r="BD52" s="104">
        <v>0</v>
      </c>
      <c r="BE52" s="104"/>
      <c r="BF52" s="104">
        <v>0.99899998999999995</v>
      </c>
      <c r="BG52" s="104">
        <v>0.99670672000000005</v>
      </c>
      <c r="BH52" s="104">
        <v>0.79698323000000004</v>
      </c>
      <c r="BI52" s="104">
        <v>1</v>
      </c>
      <c r="BJ52" s="104">
        <f t="shared" si="20"/>
        <v>0.94817248499999995</v>
      </c>
      <c r="BK52" s="104">
        <f t="shared" si="21"/>
        <v>1</v>
      </c>
      <c r="BL52" s="104">
        <v>1</v>
      </c>
      <c r="BM52" s="104"/>
      <c r="BN52" s="104">
        <v>1.1164189999999999E-2</v>
      </c>
      <c r="BO52" s="104">
        <v>4.5681979999999997E-2</v>
      </c>
      <c r="BP52" s="104">
        <v>0.18635578999999999</v>
      </c>
      <c r="BQ52" s="104">
        <v>2.7695655099999999E-4</v>
      </c>
      <c r="BR52" s="104">
        <f t="shared" si="22"/>
        <v>6.0869729137749996E-2</v>
      </c>
      <c r="BS52" s="104">
        <f t="shared" si="23"/>
        <v>0</v>
      </c>
      <c r="BT52" s="104">
        <v>0</v>
      </c>
      <c r="BU52" s="104"/>
      <c r="BV52" s="104">
        <v>0.999319069</v>
      </c>
      <c r="BW52" s="104">
        <v>0.93915223000000003</v>
      </c>
      <c r="BX52" s="104">
        <v>0.83853743999999997</v>
      </c>
      <c r="BY52" s="104">
        <v>0.99131265000000002</v>
      </c>
      <c r="BZ52" s="104">
        <f t="shared" si="24"/>
        <v>0.94208034725000012</v>
      </c>
      <c r="CA52" s="104">
        <f t="shared" si="25"/>
        <v>1</v>
      </c>
      <c r="CB52" s="104">
        <v>1</v>
      </c>
    </row>
    <row r="53" spans="1:80" x14ac:dyDescent="0.35">
      <c r="A53" s="104"/>
      <c r="B53" s="104">
        <v>0.68327006000000001</v>
      </c>
      <c r="C53" s="104">
        <v>0.37508179000000003</v>
      </c>
      <c r="D53" s="104">
        <v>0.48716011999999997</v>
      </c>
      <c r="E53" s="104">
        <v>0.35152155000000002</v>
      </c>
      <c r="F53" s="104">
        <f t="shared" si="6"/>
        <v>0.47425837999999998</v>
      </c>
      <c r="G53" s="104">
        <f t="shared" si="7"/>
        <v>0</v>
      </c>
      <c r="H53" s="104">
        <v>1</v>
      </c>
      <c r="I53" s="104"/>
      <c r="J53" s="104">
        <v>9.2179230000000001E-2</v>
      </c>
      <c r="K53" s="104">
        <v>0.47947411000000001</v>
      </c>
      <c r="L53" s="104">
        <v>0.34365775999999998</v>
      </c>
      <c r="M53" s="104">
        <v>9.4324236300000003E-2</v>
      </c>
      <c r="N53" s="104">
        <f t="shared" si="8"/>
        <v>0.25240883407500003</v>
      </c>
      <c r="O53" s="104">
        <f t="shared" si="9"/>
        <v>0</v>
      </c>
      <c r="P53" s="104">
        <v>0</v>
      </c>
      <c r="Q53" s="104"/>
      <c r="R53" s="104">
        <v>0.21735036999999999</v>
      </c>
      <c r="S53" s="104">
        <v>0.46494166999999997</v>
      </c>
      <c r="T53" s="104">
        <v>0.33733224000000001</v>
      </c>
      <c r="U53" s="104">
        <v>0.99565269999999995</v>
      </c>
      <c r="V53" s="104">
        <f t="shared" si="10"/>
        <v>0.50381924499999997</v>
      </c>
      <c r="W53" s="104">
        <f t="shared" si="11"/>
        <v>1</v>
      </c>
      <c r="X53" s="104">
        <v>0</v>
      </c>
      <c r="Y53" s="104"/>
      <c r="Z53" s="104">
        <v>1.884694E-2</v>
      </c>
      <c r="AA53" s="104">
        <v>6.0077440000000003E-2</v>
      </c>
      <c r="AB53" s="104">
        <v>0.27986802</v>
      </c>
      <c r="AC53" s="104">
        <v>8.7933400000000002E-3</v>
      </c>
      <c r="AD53" s="104">
        <f t="shared" si="12"/>
        <v>9.1896434999999999E-2</v>
      </c>
      <c r="AE53" s="104">
        <f t="shared" si="13"/>
        <v>0</v>
      </c>
      <c r="AF53" s="104">
        <v>0</v>
      </c>
      <c r="AG53" s="104"/>
      <c r="AH53" s="104">
        <v>0.93096232000000001</v>
      </c>
      <c r="AI53" s="104">
        <v>0.91675488999999999</v>
      </c>
      <c r="AJ53" s="104">
        <v>0.84580865999999999</v>
      </c>
      <c r="AK53" s="104">
        <v>0.99999997500000004</v>
      </c>
      <c r="AL53" s="104">
        <f t="shared" si="14"/>
        <v>0.92338146124999998</v>
      </c>
      <c r="AM53" s="104">
        <f t="shared" si="15"/>
        <v>1</v>
      </c>
      <c r="AN53" s="104">
        <v>1</v>
      </c>
      <c r="AO53" s="104"/>
      <c r="AP53" s="104">
        <v>0.17432676999999999</v>
      </c>
      <c r="AQ53" s="104">
        <v>0.30930414000000001</v>
      </c>
      <c r="AR53" s="104">
        <v>0.35314743999999998</v>
      </c>
      <c r="AS53" s="104">
        <v>4.8495999999999997E-2</v>
      </c>
      <c r="AT53" s="104">
        <f t="shared" si="16"/>
        <v>0.2213185875</v>
      </c>
      <c r="AU53" s="104">
        <f t="shared" si="17"/>
        <v>0</v>
      </c>
      <c r="AV53" s="104">
        <v>0</v>
      </c>
      <c r="AW53" s="104"/>
      <c r="AX53" s="104">
        <v>0.18269260800000001</v>
      </c>
      <c r="AY53" s="104">
        <v>0.58544602000000001</v>
      </c>
      <c r="AZ53" s="104">
        <v>0.46555728000000002</v>
      </c>
      <c r="BA53" s="104">
        <v>0.67604666000000002</v>
      </c>
      <c r="BB53" s="104">
        <f t="shared" si="18"/>
        <v>0.47743564199999999</v>
      </c>
      <c r="BC53" s="104">
        <f t="shared" si="19"/>
        <v>0</v>
      </c>
      <c r="BD53" s="104">
        <v>0</v>
      </c>
      <c r="BE53" s="104"/>
      <c r="BF53" s="104">
        <v>3.8471529999999997E-2</v>
      </c>
      <c r="BG53" s="104">
        <v>3.9048579999999999E-2</v>
      </c>
      <c r="BH53" s="104">
        <v>0.14807669000000001</v>
      </c>
      <c r="BI53" s="104">
        <v>1.05061623E-9</v>
      </c>
      <c r="BJ53" s="104">
        <f t="shared" si="20"/>
        <v>5.6399200262654062E-2</v>
      </c>
      <c r="BK53" s="104">
        <f t="shared" si="21"/>
        <v>0</v>
      </c>
      <c r="BL53" s="104">
        <v>0</v>
      </c>
      <c r="BM53" s="104"/>
      <c r="BN53" s="104">
        <v>0.30281658</v>
      </c>
      <c r="BO53" s="104">
        <v>0.83004186999999996</v>
      </c>
      <c r="BP53" s="104">
        <v>0.56708831000000004</v>
      </c>
      <c r="BQ53" s="104">
        <v>0.679014915</v>
      </c>
      <c r="BR53" s="104">
        <f t="shared" si="22"/>
        <v>0.59474041875000005</v>
      </c>
      <c r="BS53" s="104">
        <f t="shared" si="23"/>
        <v>1</v>
      </c>
      <c r="BT53" s="104">
        <v>1</v>
      </c>
      <c r="BU53" s="104"/>
      <c r="BV53" s="104">
        <v>0.46315270600000003</v>
      </c>
      <c r="BW53" s="104">
        <v>0.56885591999999996</v>
      </c>
      <c r="BX53" s="104">
        <v>0.63860103999999995</v>
      </c>
      <c r="BY53" s="104">
        <v>0.6005163</v>
      </c>
      <c r="BZ53" s="104">
        <f t="shared" si="24"/>
        <v>0.56778149150000001</v>
      </c>
      <c r="CA53" s="104">
        <f t="shared" si="25"/>
        <v>1</v>
      </c>
      <c r="CB53" s="104">
        <v>1</v>
      </c>
    </row>
    <row r="54" spans="1:80" x14ac:dyDescent="0.35">
      <c r="A54" s="104"/>
      <c r="B54" s="104">
        <v>4.6234549999999999E-2</v>
      </c>
      <c r="C54" s="104">
        <v>0.117175</v>
      </c>
      <c r="D54" s="104">
        <v>0.30580654000000002</v>
      </c>
      <c r="E54" s="104">
        <v>0.26973068</v>
      </c>
      <c r="F54" s="104">
        <f t="shared" si="6"/>
        <v>0.18473669250000002</v>
      </c>
      <c r="G54" s="104">
        <f t="shared" si="7"/>
        <v>0</v>
      </c>
      <c r="H54" s="104">
        <v>0</v>
      </c>
      <c r="I54" s="104"/>
      <c r="J54" s="104">
        <v>0.99715472000000005</v>
      </c>
      <c r="K54" s="104">
        <v>0.92790876</v>
      </c>
      <c r="L54" s="104">
        <v>0.72965683000000003</v>
      </c>
      <c r="M54" s="104">
        <v>0.99993623300000001</v>
      </c>
      <c r="N54" s="104">
        <f t="shared" si="8"/>
        <v>0.91366413575000005</v>
      </c>
      <c r="O54" s="104">
        <f t="shared" si="9"/>
        <v>1</v>
      </c>
      <c r="P54" s="104">
        <v>1</v>
      </c>
      <c r="Q54" s="104"/>
      <c r="R54" s="104">
        <v>0.99721380999999998</v>
      </c>
      <c r="S54" s="104">
        <v>0.99302939000000001</v>
      </c>
      <c r="T54" s="104">
        <v>0.78635723000000002</v>
      </c>
      <c r="U54" s="104">
        <v>1</v>
      </c>
      <c r="V54" s="104">
        <f t="shared" si="10"/>
        <v>0.94415010750000006</v>
      </c>
      <c r="W54" s="104">
        <f t="shared" si="11"/>
        <v>1</v>
      </c>
      <c r="X54" s="104">
        <v>1</v>
      </c>
      <c r="Y54" s="104"/>
      <c r="Z54" s="104">
        <v>0.25749877999999998</v>
      </c>
      <c r="AA54" s="104">
        <v>0.25609436000000002</v>
      </c>
      <c r="AB54" s="104">
        <v>0.28371753</v>
      </c>
      <c r="AC54" s="104">
        <v>3.1378169999999997E-2</v>
      </c>
      <c r="AD54" s="104">
        <f t="shared" si="12"/>
        <v>0.20717221</v>
      </c>
      <c r="AE54" s="104">
        <f t="shared" si="13"/>
        <v>0</v>
      </c>
      <c r="AF54" s="104">
        <v>0</v>
      </c>
      <c r="AG54" s="104"/>
      <c r="AH54" s="104">
        <v>6.797483E-2</v>
      </c>
      <c r="AI54" s="104">
        <v>3.7661060000000003E-2</v>
      </c>
      <c r="AJ54" s="104">
        <v>0.42364846</v>
      </c>
      <c r="AK54" s="104">
        <v>1.17118272E-9</v>
      </c>
      <c r="AL54" s="104">
        <f t="shared" si="14"/>
        <v>0.13232108779279567</v>
      </c>
      <c r="AM54" s="104">
        <f t="shared" si="15"/>
        <v>0</v>
      </c>
      <c r="AN54" s="104">
        <v>0</v>
      </c>
      <c r="AO54" s="104"/>
      <c r="AP54" s="104">
        <v>3.7228700000000001E-3</v>
      </c>
      <c r="AQ54" s="104">
        <v>0.11648815999999999</v>
      </c>
      <c r="AR54" s="104">
        <v>0.10267991999999999</v>
      </c>
      <c r="AS54" s="104">
        <v>3.0066949999999999E-2</v>
      </c>
      <c r="AT54" s="104">
        <f t="shared" si="16"/>
        <v>6.3239474999999989E-2</v>
      </c>
      <c r="AU54" s="104">
        <f t="shared" si="17"/>
        <v>0</v>
      </c>
      <c r="AV54" s="104">
        <v>0</v>
      </c>
      <c r="AW54" s="104"/>
      <c r="AX54" s="104">
        <v>0.97044981600000002</v>
      </c>
      <c r="AY54" s="104">
        <v>0.88863243999999997</v>
      </c>
      <c r="AZ54" s="104">
        <v>0.66383112</v>
      </c>
      <c r="BA54" s="104">
        <v>0.95380372000000002</v>
      </c>
      <c r="BB54" s="104">
        <f t="shared" si="18"/>
        <v>0.86917927399999995</v>
      </c>
      <c r="BC54" s="104">
        <f t="shared" si="19"/>
        <v>1</v>
      </c>
      <c r="BD54" s="104">
        <v>1</v>
      </c>
      <c r="BE54" s="104"/>
      <c r="BF54" s="104">
        <v>0.57919142999999995</v>
      </c>
      <c r="BG54" s="104">
        <v>0.41556523000000001</v>
      </c>
      <c r="BH54" s="104">
        <v>0.28749627999999999</v>
      </c>
      <c r="BI54" s="104">
        <v>8.8039681800000004E-5</v>
      </c>
      <c r="BJ54" s="104">
        <f t="shared" si="20"/>
        <v>0.32058524492044999</v>
      </c>
      <c r="BK54" s="104">
        <f t="shared" si="21"/>
        <v>0</v>
      </c>
      <c r="BL54" s="104">
        <v>1</v>
      </c>
      <c r="BM54" s="104"/>
      <c r="BN54" s="104">
        <v>0.76386144</v>
      </c>
      <c r="BO54" s="104">
        <v>0.93161843</v>
      </c>
      <c r="BP54" s="104">
        <v>0.75191878999999995</v>
      </c>
      <c r="BQ54" s="104">
        <v>0.99998515499999996</v>
      </c>
      <c r="BR54" s="104">
        <f t="shared" si="22"/>
        <v>0.86184595375000006</v>
      </c>
      <c r="BS54" s="104">
        <f t="shared" si="23"/>
        <v>1</v>
      </c>
      <c r="BT54" s="104">
        <v>1</v>
      </c>
      <c r="BU54" s="104"/>
      <c r="BV54" s="104">
        <v>0.99822250899999998</v>
      </c>
      <c r="BW54" s="104">
        <v>0.91763950999999999</v>
      </c>
      <c r="BX54" s="104">
        <v>0.66348728000000001</v>
      </c>
      <c r="BY54" s="104">
        <v>0.70467139999999995</v>
      </c>
      <c r="BZ54" s="104">
        <f t="shared" si="24"/>
        <v>0.82100517475000001</v>
      </c>
      <c r="CA54" s="104">
        <f t="shared" si="25"/>
        <v>1</v>
      </c>
      <c r="CB54" s="104">
        <v>0</v>
      </c>
    </row>
    <row r="55" spans="1:80" x14ac:dyDescent="0.35">
      <c r="A55" s="104"/>
      <c r="B55" s="104">
        <v>0.81751180999999995</v>
      </c>
      <c r="C55" s="104">
        <v>0.83475334999999995</v>
      </c>
      <c r="D55" s="104">
        <v>0.60110061000000004</v>
      </c>
      <c r="E55" s="104">
        <v>0.77083493999999997</v>
      </c>
      <c r="F55" s="104">
        <f t="shared" si="6"/>
        <v>0.75605017749999992</v>
      </c>
      <c r="G55" s="104">
        <f t="shared" si="7"/>
        <v>1</v>
      </c>
      <c r="H55" s="104">
        <v>1</v>
      </c>
      <c r="I55" s="104"/>
      <c r="J55" s="104">
        <v>0.99987316999999998</v>
      </c>
      <c r="K55" s="104">
        <v>0.96865979999999996</v>
      </c>
      <c r="L55" s="104">
        <v>0.91243012000000001</v>
      </c>
      <c r="M55" s="104">
        <v>0.99990719400000005</v>
      </c>
      <c r="N55" s="104">
        <f t="shared" si="8"/>
        <v>0.97021757099999995</v>
      </c>
      <c r="O55" s="104">
        <f t="shared" si="9"/>
        <v>1</v>
      </c>
      <c r="P55" s="104">
        <v>1</v>
      </c>
      <c r="Q55" s="104"/>
      <c r="R55" s="104">
        <v>0.99976597</v>
      </c>
      <c r="S55" s="104">
        <v>0.99375449999999999</v>
      </c>
      <c r="T55" s="104">
        <v>0.80119267000000005</v>
      </c>
      <c r="U55" s="104">
        <v>0.99999999100000003</v>
      </c>
      <c r="V55" s="104">
        <f t="shared" si="10"/>
        <v>0.94867828274999999</v>
      </c>
      <c r="W55" s="104">
        <f t="shared" si="11"/>
        <v>1</v>
      </c>
      <c r="X55" s="104">
        <v>0</v>
      </c>
      <c r="Y55" s="104"/>
      <c r="Z55" s="104">
        <v>9.5608199999999994E-3</v>
      </c>
      <c r="AA55" s="104">
        <v>1.1724389999999999E-2</v>
      </c>
      <c r="AB55" s="104">
        <v>0.51910000999999995</v>
      </c>
      <c r="AC55" s="104">
        <v>3.5999919999999998E-2</v>
      </c>
      <c r="AD55" s="104">
        <f t="shared" si="12"/>
        <v>0.14409628499999996</v>
      </c>
      <c r="AE55" s="104">
        <f t="shared" si="13"/>
        <v>0</v>
      </c>
      <c r="AF55" s="104">
        <v>1</v>
      </c>
      <c r="AG55" s="104"/>
      <c r="AH55" s="104">
        <v>1.3475500000000001E-3</v>
      </c>
      <c r="AI55" s="104">
        <v>1.070869E-2</v>
      </c>
      <c r="AJ55" s="104">
        <v>0.23669818000000001</v>
      </c>
      <c r="AK55" s="104">
        <v>1.10030072E-12</v>
      </c>
      <c r="AL55" s="104">
        <f t="shared" si="14"/>
        <v>6.218860500027508E-2</v>
      </c>
      <c r="AM55" s="104">
        <f t="shared" si="15"/>
        <v>0</v>
      </c>
      <c r="AN55" s="104">
        <v>0</v>
      </c>
      <c r="AO55" s="104"/>
      <c r="AP55" s="104">
        <v>9.9193249999999997E-2</v>
      </c>
      <c r="AQ55" s="104">
        <v>0.41441613999999999</v>
      </c>
      <c r="AR55" s="104">
        <v>0.32769112</v>
      </c>
      <c r="AS55" s="104">
        <v>0.16370172</v>
      </c>
      <c r="AT55" s="104">
        <f t="shared" si="16"/>
        <v>0.25125055749999997</v>
      </c>
      <c r="AU55" s="104">
        <f t="shared" si="17"/>
        <v>0</v>
      </c>
      <c r="AV55" s="104">
        <v>0</v>
      </c>
      <c r="AW55" s="104"/>
      <c r="AX55" s="104">
        <v>2.1319412999999999E-2</v>
      </c>
      <c r="AY55" s="104">
        <v>4.1828999999999998E-2</v>
      </c>
      <c r="AZ55" s="104">
        <v>0.17397814</v>
      </c>
      <c r="BA55" s="104">
        <v>1.7052930000000001E-2</v>
      </c>
      <c r="BB55" s="104">
        <f t="shared" si="18"/>
        <v>6.354487075000001E-2</v>
      </c>
      <c r="BC55" s="104">
        <f t="shared" si="19"/>
        <v>0</v>
      </c>
      <c r="BD55" s="104">
        <v>0</v>
      </c>
      <c r="BE55" s="104"/>
      <c r="BF55" s="104">
        <v>0.72585502999999996</v>
      </c>
      <c r="BG55" s="104">
        <v>0.94627839000000002</v>
      </c>
      <c r="BH55" s="104">
        <v>0.46257004000000002</v>
      </c>
      <c r="BI55" s="104">
        <v>0.99999991399999999</v>
      </c>
      <c r="BJ55" s="104">
        <f t="shared" si="20"/>
        <v>0.78367584349999997</v>
      </c>
      <c r="BK55" s="104">
        <f t="shared" si="21"/>
        <v>1</v>
      </c>
      <c r="BL55" s="104">
        <v>1</v>
      </c>
      <c r="BM55" s="104"/>
      <c r="BN55" s="104">
        <v>0.82649251000000001</v>
      </c>
      <c r="BO55" s="104">
        <v>0.68467908</v>
      </c>
      <c r="BP55" s="104">
        <v>0.48746674000000001</v>
      </c>
      <c r="BQ55" s="104">
        <v>0.97843389400000003</v>
      </c>
      <c r="BR55" s="104">
        <f t="shared" si="22"/>
        <v>0.74426805600000001</v>
      </c>
      <c r="BS55" s="104">
        <f t="shared" si="23"/>
        <v>1</v>
      </c>
      <c r="BT55" s="104">
        <v>1</v>
      </c>
      <c r="BU55" s="104"/>
      <c r="BV55" s="104">
        <v>0.59599799099999995</v>
      </c>
      <c r="BW55" s="104">
        <v>0.61954960999999997</v>
      </c>
      <c r="BX55" s="104">
        <v>0.63291118999999996</v>
      </c>
      <c r="BY55" s="104">
        <v>0.76534959999999996</v>
      </c>
      <c r="BZ55" s="104">
        <f t="shared" si="24"/>
        <v>0.65345209775000002</v>
      </c>
      <c r="CA55" s="104">
        <f t="shared" si="25"/>
        <v>1</v>
      </c>
      <c r="CB55" s="104">
        <v>1</v>
      </c>
    </row>
    <row r="56" spans="1:80" x14ac:dyDescent="0.35">
      <c r="A56" s="104"/>
      <c r="B56" s="104">
        <v>0.99620434000000002</v>
      </c>
      <c r="C56" s="104">
        <v>0.97241946999999995</v>
      </c>
      <c r="D56" s="104">
        <v>0.84879892000000001</v>
      </c>
      <c r="E56" s="104">
        <v>0.85676419000000004</v>
      </c>
      <c r="F56" s="104">
        <f t="shared" si="6"/>
        <v>0.91854673000000009</v>
      </c>
      <c r="G56" s="104">
        <f t="shared" si="7"/>
        <v>1</v>
      </c>
      <c r="H56" s="104">
        <v>1</v>
      </c>
      <c r="I56" s="104"/>
      <c r="J56" s="104">
        <v>5.8565699999999998E-2</v>
      </c>
      <c r="K56" s="104">
        <v>0.60446549999999999</v>
      </c>
      <c r="L56" s="104">
        <v>0.82738226999999998</v>
      </c>
      <c r="M56" s="104">
        <v>0.97716011000000003</v>
      </c>
      <c r="N56" s="104">
        <f t="shared" si="8"/>
        <v>0.61689339499999996</v>
      </c>
      <c r="O56" s="104">
        <f t="shared" si="9"/>
        <v>1</v>
      </c>
      <c r="P56" s="104">
        <v>1</v>
      </c>
      <c r="Q56" s="104"/>
      <c r="R56" s="104">
        <v>0.97637125000000002</v>
      </c>
      <c r="S56" s="104">
        <v>0.94563523999999999</v>
      </c>
      <c r="T56" s="104">
        <v>0.84143961</v>
      </c>
      <c r="U56" s="104">
        <v>0.99999999900000003</v>
      </c>
      <c r="V56" s="104">
        <f t="shared" si="10"/>
        <v>0.94086152474999996</v>
      </c>
      <c r="W56" s="104">
        <f t="shared" si="11"/>
        <v>1</v>
      </c>
      <c r="X56" s="104">
        <v>1</v>
      </c>
      <c r="Y56" s="104"/>
      <c r="Z56" s="104">
        <v>0.89858466000000004</v>
      </c>
      <c r="AA56" s="104">
        <v>0.7689241</v>
      </c>
      <c r="AB56" s="104">
        <v>0.80379944999999997</v>
      </c>
      <c r="AC56" s="104">
        <v>0.97683196000000005</v>
      </c>
      <c r="AD56" s="104">
        <f t="shared" si="12"/>
        <v>0.86203504250000007</v>
      </c>
      <c r="AE56" s="104">
        <f t="shared" si="13"/>
        <v>1</v>
      </c>
      <c r="AF56" s="104">
        <v>1</v>
      </c>
      <c r="AG56" s="104"/>
      <c r="AH56" s="104">
        <v>0.99367548999999999</v>
      </c>
      <c r="AI56" s="104">
        <v>0.99056001999999999</v>
      </c>
      <c r="AJ56" s="104">
        <v>0.78215230999999996</v>
      </c>
      <c r="AK56" s="104">
        <v>1</v>
      </c>
      <c r="AL56" s="104">
        <f t="shared" si="14"/>
        <v>0.94159695499999996</v>
      </c>
      <c r="AM56" s="104">
        <f t="shared" si="15"/>
        <v>1</v>
      </c>
      <c r="AN56" s="104">
        <v>1</v>
      </c>
      <c r="AO56" s="104"/>
      <c r="AP56" s="104">
        <v>0.91195327999999998</v>
      </c>
      <c r="AQ56" s="104">
        <v>0.77181502000000002</v>
      </c>
      <c r="AR56" s="104">
        <v>0.69759484999999999</v>
      </c>
      <c r="AS56" s="104">
        <v>0.91626854999999996</v>
      </c>
      <c r="AT56" s="104">
        <f t="shared" si="16"/>
        <v>0.82440792500000004</v>
      </c>
      <c r="AU56" s="104">
        <f t="shared" si="17"/>
        <v>1</v>
      </c>
      <c r="AV56" s="104">
        <v>1</v>
      </c>
      <c r="AW56" s="104"/>
      <c r="AX56" s="104">
        <v>2.9887025099999999E-3</v>
      </c>
      <c r="AY56" s="104">
        <v>1.037885E-2</v>
      </c>
      <c r="AZ56" s="104">
        <v>0.1540069</v>
      </c>
      <c r="BA56" s="104">
        <v>1.3409600000000001E-2</v>
      </c>
      <c r="BB56" s="104">
        <f t="shared" si="18"/>
        <v>4.5196013127499997E-2</v>
      </c>
      <c r="BC56" s="104">
        <f t="shared" si="19"/>
        <v>0</v>
      </c>
      <c r="BD56" s="104">
        <v>0</v>
      </c>
      <c r="BE56" s="104"/>
      <c r="BF56" s="104">
        <v>0.68343967999999999</v>
      </c>
      <c r="BG56" s="104">
        <v>0.86786752</v>
      </c>
      <c r="BH56" s="104">
        <v>0.31097806</v>
      </c>
      <c r="BI56" s="104">
        <v>1.18678885E-9</v>
      </c>
      <c r="BJ56" s="104">
        <f t="shared" si="20"/>
        <v>0.46557131529669726</v>
      </c>
      <c r="BK56" s="104">
        <f t="shared" si="21"/>
        <v>0</v>
      </c>
      <c r="BL56" s="104">
        <v>1</v>
      </c>
      <c r="BM56" s="104"/>
      <c r="BN56" s="104">
        <v>0.90714715000000001</v>
      </c>
      <c r="BO56" s="104">
        <v>0.87920964000000001</v>
      </c>
      <c r="BP56" s="104">
        <v>0.75061507999999999</v>
      </c>
      <c r="BQ56" s="104">
        <v>0.99444056300000006</v>
      </c>
      <c r="BR56" s="104">
        <f t="shared" si="22"/>
        <v>0.88285310825000007</v>
      </c>
      <c r="BS56" s="104">
        <f t="shared" si="23"/>
        <v>1</v>
      </c>
      <c r="BT56" s="104">
        <v>0</v>
      </c>
      <c r="BU56" s="104"/>
      <c r="BV56" s="104">
        <v>0.36173992199999999</v>
      </c>
      <c r="BW56" s="104">
        <v>0.5</v>
      </c>
      <c r="BX56" s="104">
        <v>0.57665394999999997</v>
      </c>
      <c r="BY56" s="104">
        <v>0.59710806000000005</v>
      </c>
      <c r="BZ56" s="104">
        <f t="shared" si="24"/>
        <v>0.50887548299999996</v>
      </c>
      <c r="CA56" s="104">
        <f t="shared" si="25"/>
        <v>1</v>
      </c>
      <c r="CB56" s="104">
        <v>0</v>
      </c>
    </row>
    <row r="57" spans="1:80" x14ac:dyDescent="0.35">
      <c r="A57" s="104"/>
      <c r="B57" s="104">
        <v>0.98387628000000005</v>
      </c>
      <c r="C57" s="104">
        <v>0.89059874000000006</v>
      </c>
      <c r="D57" s="104">
        <v>0.87675342000000001</v>
      </c>
      <c r="E57" s="104">
        <v>0.86919603000000001</v>
      </c>
      <c r="F57" s="104">
        <f t="shared" si="6"/>
        <v>0.90510611750000003</v>
      </c>
      <c r="G57" s="104">
        <f t="shared" si="7"/>
        <v>1</v>
      </c>
      <c r="H57" s="104">
        <v>1</v>
      </c>
      <c r="I57" s="104"/>
      <c r="J57" s="104">
        <v>0.99995445999999999</v>
      </c>
      <c r="K57" s="104">
        <v>0.97694718999999997</v>
      </c>
      <c r="L57" s="104">
        <v>0.80005515999999999</v>
      </c>
      <c r="M57" s="104">
        <v>0.99951392999999999</v>
      </c>
      <c r="N57" s="104">
        <f t="shared" si="8"/>
        <v>0.94411768499999993</v>
      </c>
      <c r="O57" s="104">
        <f t="shared" si="9"/>
        <v>1</v>
      </c>
      <c r="P57" s="104">
        <v>0</v>
      </c>
      <c r="Q57" s="104"/>
      <c r="R57" s="104">
        <v>0.84477455999999995</v>
      </c>
      <c r="S57" s="104">
        <v>0.86626731000000001</v>
      </c>
      <c r="T57" s="104">
        <v>0.52421172999999999</v>
      </c>
      <c r="U57" s="104">
        <v>3.53597129E-2</v>
      </c>
      <c r="V57" s="104">
        <f t="shared" si="10"/>
        <v>0.56765332822500003</v>
      </c>
      <c r="W57" s="104">
        <f t="shared" si="11"/>
        <v>1</v>
      </c>
      <c r="X57" s="104">
        <v>0</v>
      </c>
      <c r="Y57" s="104"/>
      <c r="Z57" s="104">
        <v>0.85902639000000003</v>
      </c>
      <c r="AA57" s="104">
        <v>0.56155535000000001</v>
      </c>
      <c r="AB57" s="104">
        <v>0.76622937999999996</v>
      </c>
      <c r="AC57" s="104">
        <v>0.50655817000000003</v>
      </c>
      <c r="AD57" s="104">
        <f t="shared" si="12"/>
        <v>0.67334232249999992</v>
      </c>
      <c r="AE57" s="104">
        <f t="shared" si="13"/>
        <v>1</v>
      </c>
      <c r="AF57" s="104">
        <v>1</v>
      </c>
      <c r="AG57" s="104"/>
      <c r="AH57" s="104">
        <v>1.5682300000000001E-3</v>
      </c>
      <c r="AI57" s="104">
        <v>6.17732E-3</v>
      </c>
      <c r="AJ57" s="104">
        <v>6.3790479999999997E-2</v>
      </c>
      <c r="AK57" s="104">
        <v>1.15709556E-10</v>
      </c>
      <c r="AL57" s="104">
        <f t="shared" si="14"/>
        <v>1.7884007528927388E-2</v>
      </c>
      <c r="AM57" s="104">
        <f t="shared" si="15"/>
        <v>0</v>
      </c>
      <c r="AN57" s="104">
        <v>0</v>
      </c>
      <c r="AO57" s="104"/>
      <c r="AP57" s="104">
        <v>0.93767716000000001</v>
      </c>
      <c r="AQ57" s="104">
        <v>0.51175526999999998</v>
      </c>
      <c r="AR57" s="104">
        <v>0.75437854000000004</v>
      </c>
      <c r="AS57" s="104">
        <v>0.85384698999999997</v>
      </c>
      <c r="AT57" s="104">
        <f t="shared" si="16"/>
        <v>0.76441449000000006</v>
      </c>
      <c r="AU57" s="104">
        <f t="shared" si="17"/>
        <v>1</v>
      </c>
      <c r="AV57" s="104">
        <v>1</v>
      </c>
      <c r="AW57" s="104"/>
      <c r="AX57" s="104">
        <v>6.9805311000000001E-4</v>
      </c>
      <c r="AY57" s="104">
        <v>7.4159400000000002E-3</v>
      </c>
      <c r="AZ57" s="104">
        <v>0.15144411999999999</v>
      </c>
      <c r="BA57" s="104">
        <v>2.7731619999999998E-2</v>
      </c>
      <c r="BB57" s="104">
        <f t="shared" si="18"/>
        <v>4.6822433277499992E-2</v>
      </c>
      <c r="BC57" s="104">
        <f t="shared" si="19"/>
        <v>0</v>
      </c>
      <c r="BD57" s="104">
        <v>0</v>
      </c>
      <c r="BE57" s="104"/>
      <c r="BF57" s="104">
        <v>0.10899428999999999</v>
      </c>
      <c r="BG57" s="104">
        <v>5.6504569999999997E-2</v>
      </c>
      <c r="BH57" s="104">
        <v>0.25935870999999999</v>
      </c>
      <c r="BI57" s="104">
        <v>7.55155499E-8</v>
      </c>
      <c r="BJ57" s="104">
        <f t="shared" si="20"/>
        <v>0.10621441137888749</v>
      </c>
      <c r="BK57" s="104">
        <f t="shared" si="21"/>
        <v>0</v>
      </c>
      <c r="BL57" s="104">
        <v>0</v>
      </c>
      <c r="BM57" s="104"/>
      <c r="BN57" s="104">
        <v>1.7107219999999999E-2</v>
      </c>
      <c r="BO57" s="104">
        <v>4.3822970000000003E-2</v>
      </c>
      <c r="BP57" s="104">
        <v>9.5790790000000001E-2</v>
      </c>
      <c r="BQ57" s="104">
        <v>1.3653845600000001E-4</v>
      </c>
      <c r="BR57" s="104">
        <f t="shared" si="22"/>
        <v>3.9214379614000004E-2</v>
      </c>
      <c r="BS57" s="104">
        <f t="shared" si="23"/>
        <v>0</v>
      </c>
      <c r="BT57" s="104">
        <v>0</v>
      </c>
      <c r="BU57" s="104"/>
      <c r="BV57" s="104">
        <v>0.17766669199999999</v>
      </c>
      <c r="BW57" s="104">
        <v>0.29738722000000001</v>
      </c>
      <c r="BX57" s="104">
        <v>0.25680287000000002</v>
      </c>
      <c r="BY57" s="104">
        <v>0.17248394</v>
      </c>
      <c r="BZ57" s="104">
        <f t="shared" si="24"/>
        <v>0.22608518050000001</v>
      </c>
      <c r="CA57" s="104">
        <f t="shared" si="25"/>
        <v>0</v>
      </c>
      <c r="CB57" s="104">
        <v>0</v>
      </c>
    </row>
    <row r="58" spans="1:80" x14ac:dyDescent="0.35">
      <c r="A58" s="104"/>
      <c r="B58" s="104">
        <v>0.99005915</v>
      </c>
      <c r="C58" s="104">
        <v>0.94872042999999995</v>
      </c>
      <c r="D58" s="104">
        <v>0.89401547999999997</v>
      </c>
      <c r="E58" s="104">
        <v>0.89367311999999999</v>
      </c>
      <c r="F58" s="104">
        <f t="shared" si="6"/>
        <v>0.93161704499999987</v>
      </c>
      <c r="G58" s="104">
        <f t="shared" si="7"/>
        <v>1</v>
      </c>
      <c r="H58" s="104">
        <v>1</v>
      </c>
      <c r="I58" s="104"/>
      <c r="J58" s="104">
        <v>0.74138822000000004</v>
      </c>
      <c r="K58" s="104">
        <v>0.20718275</v>
      </c>
      <c r="L58" s="104">
        <v>0.62608995999999995</v>
      </c>
      <c r="M58" s="104">
        <v>0.96387271500000005</v>
      </c>
      <c r="N58" s="104">
        <f t="shared" si="8"/>
        <v>0.63463341124999995</v>
      </c>
      <c r="O58" s="104">
        <f t="shared" si="9"/>
        <v>1</v>
      </c>
      <c r="P58" s="104">
        <v>1</v>
      </c>
      <c r="Q58" s="104"/>
      <c r="R58" s="104">
        <v>0.78421830999999997</v>
      </c>
      <c r="S58" s="104">
        <v>0.92762805999999998</v>
      </c>
      <c r="T58" s="104">
        <v>0.79361733999999995</v>
      </c>
      <c r="U58" s="104">
        <v>0.99384733199999997</v>
      </c>
      <c r="V58" s="104">
        <f t="shared" si="10"/>
        <v>0.8748277605</v>
      </c>
      <c r="W58" s="104">
        <f t="shared" si="11"/>
        <v>1</v>
      </c>
      <c r="X58" s="104">
        <v>1</v>
      </c>
      <c r="Y58" s="104"/>
      <c r="Z58" s="104">
        <v>5.1744900000000003E-3</v>
      </c>
      <c r="AA58" s="104">
        <v>6.5028390000000005E-2</v>
      </c>
      <c r="AB58" s="104">
        <v>0.12229071</v>
      </c>
      <c r="AC58" s="104">
        <v>2.0083730000000001E-2</v>
      </c>
      <c r="AD58" s="104">
        <f t="shared" si="12"/>
        <v>5.3144329999999997E-2</v>
      </c>
      <c r="AE58" s="104">
        <f t="shared" si="13"/>
        <v>0</v>
      </c>
      <c r="AF58" s="104">
        <v>0</v>
      </c>
      <c r="AG58" s="104"/>
      <c r="AH58" s="104">
        <v>0.84141882999999995</v>
      </c>
      <c r="AI58" s="104">
        <v>0.94467937000000002</v>
      </c>
      <c r="AJ58" s="104">
        <v>0.65787481999999997</v>
      </c>
      <c r="AK58" s="104">
        <v>0.99999999799999995</v>
      </c>
      <c r="AL58" s="104">
        <f t="shared" si="14"/>
        <v>0.86099325449999997</v>
      </c>
      <c r="AM58" s="104">
        <f t="shared" si="15"/>
        <v>1</v>
      </c>
      <c r="AN58" s="104">
        <v>1</v>
      </c>
      <c r="AO58" s="104"/>
      <c r="AP58" s="104">
        <v>0.90696507999999998</v>
      </c>
      <c r="AQ58" s="104">
        <v>0.63970753000000002</v>
      </c>
      <c r="AR58" s="104">
        <v>0.72808267000000004</v>
      </c>
      <c r="AS58" s="104">
        <v>0.91323297000000003</v>
      </c>
      <c r="AT58" s="104">
        <f t="shared" si="16"/>
        <v>0.79699706250000002</v>
      </c>
      <c r="AU58" s="104">
        <f t="shared" si="17"/>
        <v>1</v>
      </c>
      <c r="AV58" s="104">
        <v>0</v>
      </c>
      <c r="AW58" s="104"/>
      <c r="AX58" s="104">
        <v>0.93932269400000001</v>
      </c>
      <c r="AY58" s="104">
        <v>0.86496424000000005</v>
      </c>
      <c r="AZ58" s="104">
        <v>0.78371398000000003</v>
      </c>
      <c r="BA58" s="104">
        <v>0.96312253000000003</v>
      </c>
      <c r="BB58" s="104">
        <f t="shared" si="18"/>
        <v>0.88778086100000009</v>
      </c>
      <c r="BC58" s="104">
        <f t="shared" si="19"/>
        <v>1</v>
      </c>
      <c r="BD58" s="104">
        <v>1</v>
      </c>
      <c r="BE58" s="104"/>
      <c r="BF58" s="104">
        <v>5.9811759999999999E-2</v>
      </c>
      <c r="BG58" s="104">
        <v>0.19998404</v>
      </c>
      <c r="BH58" s="104">
        <v>0.29510804000000002</v>
      </c>
      <c r="BI58" s="104">
        <v>2.44772685E-9</v>
      </c>
      <c r="BJ58" s="104">
        <f t="shared" si="20"/>
        <v>0.13872596061193171</v>
      </c>
      <c r="BK58" s="104">
        <f t="shared" si="21"/>
        <v>0</v>
      </c>
      <c r="BL58" s="104">
        <v>0</v>
      </c>
      <c r="BM58" s="104"/>
      <c r="BN58" s="104">
        <v>0.12880710000000001</v>
      </c>
      <c r="BO58" s="104">
        <v>0.12516466000000001</v>
      </c>
      <c r="BP58" s="104">
        <v>0.18542417999999999</v>
      </c>
      <c r="BQ58" s="104">
        <v>1.32982205E-5</v>
      </c>
      <c r="BR58" s="104">
        <f t="shared" si="22"/>
        <v>0.109852309555125</v>
      </c>
      <c r="BS58" s="104">
        <f t="shared" si="23"/>
        <v>0</v>
      </c>
      <c r="BT58" s="104">
        <v>0</v>
      </c>
      <c r="BU58" s="104"/>
      <c r="BV58" s="104">
        <v>4.3732865900000001E-2</v>
      </c>
      <c r="BW58" s="104">
        <v>0.24840819</v>
      </c>
      <c r="BX58" s="104">
        <v>0.21836854</v>
      </c>
      <c r="BY58" s="104">
        <v>3.5124339999999997E-2</v>
      </c>
      <c r="BZ58" s="104">
        <f t="shared" si="24"/>
        <v>0.13640848397499999</v>
      </c>
      <c r="CA58" s="104">
        <f t="shared" si="25"/>
        <v>0</v>
      </c>
      <c r="CB58" s="104">
        <v>0</v>
      </c>
    </row>
    <row r="59" spans="1:80" x14ac:dyDescent="0.35">
      <c r="A59" s="104"/>
      <c r="B59" s="104">
        <v>1.3709789999999999E-2</v>
      </c>
      <c r="C59" s="104">
        <v>0.84360827000000005</v>
      </c>
      <c r="D59" s="104">
        <v>0.61343243999999997</v>
      </c>
      <c r="E59" s="104">
        <v>0.77400343999999999</v>
      </c>
      <c r="F59" s="104">
        <f t="shared" si="6"/>
        <v>0.56118848499999996</v>
      </c>
      <c r="G59" s="104">
        <f t="shared" si="7"/>
        <v>1</v>
      </c>
      <c r="H59" s="104">
        <v>1</v>
      </c>
      <c r="I59" s="104"/>
      <c r="J59" s="104">
        <v>0.69930218</v>
      </c>
      <c r="K59" s="104">
        <v>0.72540926999999999</v>
      </c>
      <c r="L59" s="104">
        <v>0.77150151</v>
      </c>
      <c r="M59" s="104">
        <v>0.18100069499999999</v>
      </c>
      <c r="N59" s="104">
        <f t="shared" si="8"/>
        <v>0.59430341374999995</v>
      </c>
      <c r="O59" s="104">
        <f t="shared" si="9"/>
        <v>1</v>
      </c>
      <c r="P59" s="104">
        <v>1</v>
      </c>
      <c r="Q59" s="104"/>
      <c r="R59" s="104">
        <v>0.99761630000000001</v>
      </c>
      <c r="S59" s="104">
        <v>0.96935145</v>
      </c>
      <c r="T59" s="104">
        <v>0.83950899999999995</v>
      </c>
      <c r="U59" s="104">
        <v>1</v>
      </c>
      <c r="V59" s="104">
        <f t="shared" si="10"/>
        <v>0.95161918749999996</v>
      </c>
      <c r="W59" s="104">
        <f t="shared" si="11"/>
        <v>1</v>
      </c>
      <c r="X59" s="104">
        <v>1</v>
      </c>
      <c r="Y59" s="104"/>
      <c r="Z59" s="104">
        <v>0.19433265</v>
      </c>
      <c r="AA59" s="104">
        <v>0.32747936</v>
      </c>
      <c r="AB59" s="104">
        <v>0.58648473999999995</v>
      </c>
      <c r="AC59" s="104">
        <v>0.85913061999999996</v>
      </c>
      <c r="AD59" s="104">
        <f t="shared" si="12"/>
        <v>0.4918568425</v>
      </c>
      <c r="AE59" s="104">
        <f t="shared" si="13"/>
        <v>0</v>
      </c>
      <c r="AF59" s="104">
        <v>1</v>
      </c>
      <c r="AG59" s="104"/>
      <c r="AH59" s="104">
        <v>0.99214181000000001</v>
      </c>
      <c r="AI59" s="104">
        <v>0.94462796000000004</v>
      </c>
      <c r="AJ59" s="104">
        <v>0.84028760000000002</v>
      </c>
      <c r="AK59" s="104">
        <v>0.99999998499999998</v>
      </c>
      <c r="AL59" s="104">
        <f t="shared" si="14"/>
        <v>0.94426433875000004</v>
      </c>
      <c r="AM59" s="104">
        <f t="shared" si="15"/>
        <v>1</v>
      </c>
      <c r="AN59" s="104">
        <v>1</v>
      </c>
      <c r="AO59" s="104"/>
      <c r="AP59" s="104">
        <v>0.89624095999999998</v>
      </c>
      <c r="AQ59" s="104">
        <v>0.59538966000000004</v>
      </c>
      <c r="AR59" s="104">
        <v>0.49451272000000002</v>
      </c>
      <c r="AS59" s="104">
        <v>0.73453583</v>
      </c>
      <c r="AT59" s="104">
        <f t="shared" si="16"/>
        <v>0.68016979249999998</v>
      </c>
      <c r="AU59" s="104">
        <f t="shared" si="17"/>
        <v>1</v>
      </c>
      <c r="AV59" s="104">
        <v>1</v>
      </c>
      <c r="AW59" s="104"/>
      <c r="AX59" s="104">
        <v>1.0125553400000001E-2</v>
      </c>
      <c r="AY59" s="104">
        <v>8.5634859999999993E-2</v>
      </c>
      <c r="AZ59" s="104">
        <v>0.14615406</v>
      </c>
      <c r="BA59" s="104">
        <v>4.1349190000000001E-2</v>
      </c>
      <c r="BB59" s="104">
        <f t="shared" si="18"/>
        <v>7.0815915849999994E-2</v>
      </c>
      <c r="BC59" s="104">
        <f t="shared" si="19"/>
        <v>0</v>
      </c>
      <c r="BD59" s="104">
        <v>0</v>
      </c>
      <c r="BE59" s="104"/>
      <c r="BF59" s="104">
        <v>8.754808E-2</v>
      </c>
      <c r="BG59" s="104">
        <v>0.17773706</v>
      </c>
      <c r="BH59" s="104">
        <v>0.35812522000000002</v>
      </c>
      <c r="BI59" s="104">
        <v>0.96096617900000003</v>
      </c>
      <c r="BJ59" s="104">
        <f t="shared" si="20"/>
        <v>0.39609413474999999</v>
      </c>
      <c r="BK59" s="104">
        <f t="shared" si="21"/>
        <v>0</v>
      </c>
      <c r="BL59" s="104">
        <v>1</v>
      </c>
      <c r="BM59" s="104"/>
      <c r="BN59" s="104">
        <v>6.4312460000000002E-2</v>
      </c>
      <c r="BO59" s="104">
        <v>9.5269590000000001E-2</v>
      </c>
      <c r="BP59" s="104">
        <v>0.18787098999999999</v>
      </c>
      <c r="BQ59" s="104">
        <v>7.50174039E-4</v>
      </c>
      <c r="BR59" s="104">
        <f t="shared" si="22"/>
        <v>8.7050803509750002E-2</v>
      </c>
      <c r="BS59" s="104">
        <f t="shared" si="23"/>
        <v>0</v>
      </c>
      <c r="BT59" s="104">
        <v>0</v>
      </c>
      <c r="BU59" s="104"/>
      <c r="BV59" s="104">
        <v>0.90750706199999998</v>
      </c>
      <c r="BW59" s="104">
        <v>0.74186551000000001</v>
      </c>
      <c r="BX59" s="104">
        <v>0.56737599999999999</v>
      </c>
      <c r="BY59" s="104">
        <v>0.91771835999999996</v>
      </c>
      <c r="BZ59" s="104">
        <f t="shared" si="24"/>
        <v>0.7836167329999999</v>
      </c>
      <c r="CA59" s="104">
        <f t="shared" si="25"/>
        <v>1</v>
      </c>
      <c r="CB59" s="104">
        <v>1</v>
      </c>
    </row>
    <row r="60" spans="1:80" x14ac:dyDescent="0.35">
      <c r="A60" s="104"/>
      <c r="B60" s="104">
        <v>0.98747521000000005</v>
      </c>
      <c r="C60" s="104">
        <v>0.96759501000000003</v>
      </c>
      <c r="D60" s="104">
        <v>0.67302497999999999</v>
      </c>
      <c r="E60" s="104">
        <v>0.73643747000000004</v>
      </c>
      <c r="F60" s="104">
        <f t="shared" si="6"/>
        <v>0.8411331675</v>
      </c>
      <c r="G60" s="104">
        <f t="shared" si="7"/>
        <v>1</v>
      </c>
      <c r="H60" s="104">
        <v>1</v>
      </c>
      <c r="I60" s="104"/>
      <c r="J60" s="104">
        <v>0.99759217</v>
      </c>
      <c r="K60" s="104">
        <v>0.97330731999999998</v>
      </c>
      <c r="L60" s="104">
        <v>0.78881906000000002</v>
      </c>
      <c r="M60" s="104">
        <v>0.99973099300000001</v>
      </c>
      <c r="N60" s="104">
        <f t="shared" si="8"/>
        <v>0.93986238574999992</v>
      </c>
      <c r="O60" s="104">
        <f t="shared" si="9"/>
        <v>1</v>
      </c>
      <c r="P60" s="104">
        <v>1</v>
      </c>
      <c r="Q60" s="104"/>
      <c r="R60" s="104">
        <v>0.98876269000000006</v>
      </c>
      <c r="S60" s="104">
        <v>0.97582690000000005</v>
      </c>
      <c r="T60" s="104">
        <v>0.91664058999999998</v>
      </c>
      <c r="U60" s="104">
        <v>1</v>
      </c>
      <c r="V60" s="104">
        <f t="shared" si="10"/>
        <v>0.97030754500000005</v>
      </c>
      <c r="W60" s="104">
        <f t="shared" si="11"/>
        <v>1</v>
      </c>
      <c r="X60" s="104">
        <v>1</v>
      </c>
      <c r="Y60" s="104"/>
      <c r="Z60" s="104">
        <v>8.9125869999999996E-2</v>
      </c>
      <c r="AA60" s="104">
        <v>0.36065855000000002</v>
      </c>
      <c r="AB60" s="104">
        <v>0.43170586999999999</v>
      </c>
      <c r="AC60" s="104">
        <v>0.41772217</v>
      </c>
      <c r="AD60" s="104">
        <f t="shared" si="12"/>
        <v>0.32480311500000003</v>
      </c>
      <c r="AE60" s="104">
        <f t="shared" si="13"/>
        <v>0</v>
      </c>
      <c r="AF60" s="104">
        <v>1</v>
      </c>
      <c r="AG60" s="104"/>
      <c r="AH60" s="104">
        <v>0.99999910999999997</v>
      </c>
      <c r="AI60" s="104">
        <v>0.92110912</v>
      </c>
      <c r="AJ60" s="104">
        <v>0.93521752999999996</v>
      </c>
      <c r="AK60" s="104">
        <v>1</v>
      </c>
      <c r="AL60" s="104">
        <f t="shared" si="14"/>
        <v>0.96408143999999996</v>
      </c>
      <c r="AM60" s="104">
        <f t="shared" si="15"/>
        <v>1</v>
      </c>
      <c r="AN60" s="104">
        <v>1</v>
      </c>
      <c r="AO60" s="104"/>
      <c r="AP60" s="104">
        <v>0.98334769</v>
      </c>
      <c r="AQ60" s="104">
        <v>0.81174290999999998</v>
      </c>
      <c r="AR60" s="104">
        <v>0.83426968999999995</v>
      </c>
      <c r="AS60" s="104">
        <v>0.97823095999999998</v>
      </c>
      <c r="AT60" s="104">
        <f t="shared" si="16"/>
        <v>0.90189781250000001</v>
      </c>
      <c r="AU60" s="104">
        <f t="shared" si="17"/>
        <v>1</v>
      </c>
      <c r="AV60" s="104">
        <v>1</v>
      </c>
      <c r="AW60" s="104"/>
      <c r="AX60" s="104">
        <v>0.90790267099999999</v>
      </c>
      <c r="AY60" s="104">
        <v>0.86551908</v>
      </c>
      <c r="AZ60" s="104">
        <v>0.75820893</v>
      </c>
      <c r="BA60" s="104">
        <v>0.95844713999999998</v>
      </c>
      <c r="BB60" s="104">
        <f t="shared" si="18"/>
        <v>0.87251945524999996</v>
      </c>
      <c r="BC60" s="104">
        <f t="shared" si="19"/>
        <v>1</v>
      </c>
      <c r="BD60" s="104">
        <v>1</v>
      </c>
      <c r="BE60" s="104"/>
      <c r="BF60" s="104">
        <v>0.99486816</v>
      </c>
      <c r="BG60" s="104">
        <v>0.96008649000000001</v>
      </c>
      <c r="BH60" s="104">
        <v>0.71952868000000003</v>
      </c>
      <c r="BI60" s="104">
        <v>0.99949500499999999</v>
      </c>
      <c r="BJ60" s="104">
        <f t="shared" si="20"/>
        <v>0.91849458375000004</v>
      </c>
      <c r="BK60" s="104">
        <f t="shared" si="21"/>
        <v>1</v>
      </c>
      <c r="BL60" s="104">
        <v>1</v>
      </c>
      <c r="BM60" s="104"/>
      <c r="BN60" s="104">
        <v>0.77101368999999997</v>
      </c>
      <c r="BO60" s="104">
        <v>0.90333987999999998</v>
      </c>
      <c r="BP60" s="104">
        <v>0.83035539999999997</v>
      </c>
      <c r="BQ60" s="104">
        <v>0.99421833500000001</v>
      </c>
      <c r="BR60" s="104">
        <f t="shared" si="22"/>
        <v>0.87473182625000012</v>
      </c>
      <c r="BS60" s="104">
        <f t="shared" si="23"/>
        <v>1</v>
      </c>
      <c r="BT60" s="104">
        <v>1</v>
      </c>
      <c r="BU60" s="104"/>
      <c r="BV60" s="104">
        <v>0.431020721</v>
      </c>
      <c r="BW60" s="104">
        <v>0.55719342000000005</v>
      </c>
      <c r="BX60" s="104">
        <v>0.39904214999999998</v>
      </c>
      <c r="BY60" s="104">
        <v>0.92048304000000003</v>
      </c>
      <c r="BZ60" s="104">
        <f t="shared" si="24"/>
        <v>0.57693483275000002</v>
      </c>
      <c r="CA60" s="104">
        <f t="shared" si="25"/>
        <v>1</v>
      </c>
      <c r="CB60" s="104">
        <v>0</v>
      </c>
    </row>
    <row r="61" spans="1:80" x14ac:dyDescent="0.35">
      <c r="A61" s="104"/>
      <c r="B61" s="104">
        <v>0.18918520999999999</v>
      </c>
      <c r="C61" s="104">
        <v>0.23047746999999999</v>
      </c>
      <c r="D61" s="104">
        <v>0.22109810999999999</v>
      </c>
      <c r="E61" s="104">
        <v>0.1095134</v>
      </c>
      <c r="F61" s="104">
        <f t="shared" si="6"/>
        <v>0.18756854749999999</v>
      </c>
      <c r="G61" s="104">
        <f t="shared" si="7"/>
        <v>0</v>
      </c>
      <c r="H61" s="104">
        <v>0</v>
      </c>
      <c r="I61" s="104"/>
      <c r="J61" s="104">
        <v>0.99168400000000001</v>
      </c>
      <c r="K61" s="104">
        <v>0.90275548999999999</v>
      </c>
      <c r="L61" s="104">
        <v>0.76423795000000005</v>
      </c>
      <c r="M61" s="104">
        <v>0.99969916599999997</v>
      </c>
      <c r="N61" s="104">
        <f t="shared" si="8"/>
        <v>0.91459415150000001</v>
      </c>
      <c r="O61" s="104">
        <f t="shared" si="9"/>
        <v>1</v>
      </c>
      <c r="P61" s="104">
        <v>0</v>
      </c>
      <c r="Q61" s="104"/>
      <c r="R61" s="104">
        <v>0.99673624000000005</v>
      </c>
      <c r="S61" s="104">
        <v>0.98084884999999999</v>
      </c>
      <c r="T61" s="104">
        <v>0.73011548000000004</v>
      </c>
      <c r="U61" s="104">
        <v>1</v>
      </c>
      <c r="V61" s="104">
        <f t="shared" si="10"/>
        <v>0.92692514250000002</v>
      </c>
      <c r="W61" s="104">
        <f t="shared" si="11"/>
        <v>1</v>
      </c>
      <c r="X61" s="104">
        <v>1</v>
      </c>
      <c r="Y61" s="104"/>
      <c r="Z61" s="104">
        <v>0.99999437000000002</v>
      </c>
      <c r="AA61" s="104">
        <v>0.97446622000000005</v>
      </c>
      <c r="AB61" s="104">
        <v>0.78450291000000005</v>
      </c>
      <c r="AC61" s="104">
        <v>0.97375012999999999</v>
      </c>
      <c r="AD61" s="104">
        <f t="shared" si="12"/>
        <v>0.93317840750000003</v>
      </c>
      <c r="AE61" s="104">
        <f t="shared" si="13"/>
        <v>1</v>
      </c>
      <c r="AF61" s="104">
        <v>1</v>
      </c>
      <c r="AG61" s="104"/>
      <c r="AH61" s="104">
        <v>0.45568223000000002</v>
      </c>
      <c r="AI61" s="104">
        <v>0.39869448000000002</v>
      </c>
      <c r="AJ61" s="104">
        <v>0.60020141999999999</v>
      </c>
      <c r="AK61" s="104">
        <v>0.90624559900000001</v>
      </c>
      <c r="AL61" s="104">
        <f t="shared" si="14"/>
        <v>0.59020593224999995</v>
      </c>
      <c r="AM61" s="104">
        <f t="shared" si="15"/>
        <v>1</v>
      </c>
      <c r="AN61" s="104">
        <v>1</v>
      </c>
      <c r="AO61" s="104"/>
      <c r="AP61" s="104">
        <v>0.90862175000000001</v>
      </c>
      <c r="AQ61" s="104">
        <v>0.78075028000000002</v>
      </c>
      <c r="AR61" s="104">
        <v>0.80713486000000001</v>
      </c>
      <c r="AS61" s="104">
        <v>0.96637982</v>
      </c>
      <c r="AT61" s="104">
        <f t="shared" si="16"/>
        <v>0.86572167750000006</v>
      </c>
      <c r="AU61" s="104">
        <f t="shared" si="17"/>
        <v>1</v>
      </c>
      <c r="AV61" s="104">
        <v>1</v>
      </c>
      <c r="AW61" s="104"/>
      <c r="AX61" s="104">
        <v>7.4462922499999998E-4</v>
      </c>
      <c r="AY61" s="104">
        <v>0.18708794000000001</v>
      </c>
      <c r="AZ61" s="104">
        <v>0.32859414999999997</v>
      </c>
      <c r="BA61" s="104">
        <v>4.1765650000000001E-2</v>
      </c>
      <c r="BB61" s="104">
        <f t="shared" si="18"/>
        <v>0.13954809230624998</v>
      </c>
      <c r="BC61" s="104">
        <f t="shared" si="19"/>
        <v>0</v>
      </c>
      <c r="BD61" s="104">
        <v>0</v>
      </c>
      <c r="BE61" s="104"/>
      <c r="BF61" s="104">
        <v>0.91767083000000005</v>
      </c>
      <c r="BG61" s="104">
        <v>0.64353320999999997</v>
      </c>
      <c r="BH61" s="104">
        <v>0.55411944000000002</v>
      </c>
      <c r="BI61" s="104">
        <v>0.998769825</v>
      </c>
      <c r="BJ61" s="104">
        <f t="shared" si="20"/>
        <v>0.77852332624999998</v>
      </c>
      <c r="BK61" s="104">
        <f t="shared" si="21"/>
        <v>1</v>
      </c>
      <c r="BL61" s="104">
        <v>0</v>
      </c>
      <c r="BM61" s="104"/>
      <c r="BN61" s="104">
        <v>0.28362377999999999</v>
      </c>
      <c r="BO61" s="104">
        <v>0.72618298000000003</v>
      </c>
      <c r="BP61" s="104">
        <v>0.57606670999999998</v>
      </c>
      <c r="BQ61" s="104">
        <v>0.85376493099999995</v>
      </c>
      <c r="BR61" s="104">
        <f t="shared" si="22"/>
        <v>0.60990960024999996</v>
      </c>
      <c r="BS61" s="104">
        <f t="shared" si="23"/>
        <v>1</v>
      </c>
      <c r="BT61" s="104">
        <v>1</v>
      </c>
      <c r="BU61" s="104"/>
      <c r="BV61" s="104">
        <v>8.3404831699999994E-3</v>
      </c>
      <c r="BW61" s="104">
        <v>0.11056949000000001</v>
      </c>
      <c r="BX61" s="104">
        <v>0.13318453</v>
      </c>
      <c r="BY61" s="104">
        <v>2.7704100000000001E-3</v>
      </c>
      <c r="BZ61" s="104">
        <f t="shared" si="24"/>
        <v>6.3716228292499996E-2</v>
      </c>
      <c r="CA61" s="104">
        <f t="shared" si="25"/>
        <v>0</v>
      </c>
      <c r="CB61" s="104">
        <v>0</v>
      </c>
    </row>
    <row r="62" spans="1:80" x14ac:dyDescent="0.35">
      <c r="A62" s="104"/>
      <c r="B62" s="104">
        <v>0.57722496000000001</v>
      </c>
      <c r="C62" s="104">
        <v>0.32123163999999998</v>
      </c>
      <c r="D62" s="104">
        <v>0.43748461</v>
      </c>
      <c r="E62" s="104">
        <v>0.45044110999999998</v>
      </c>
      <c r="F62" s="104">
        <f t="shared" si="6"/>
        <v>0.44659557999999999</v>
      </c>
      <c r="G62" s="104">
        <f t="shared" si="7"/>
        <v>0</v>
      </c>
      <c r="H62" s="104">
        <v>0</v>
      </c>
      <c r="I62" s="104"/>
      <c r="J62" s="104">
        <v>1.4082549999999999E-2</v>
      </c>
      <c r="K62" s="104">
        <v>4.8156160000000003E-2</v>
      </c>
      <c r="L62" s="104">
        <v>8.8374170000000002E-2</v>
      </c>
      <c r="M62" s="104">
        <v>7.2303145499999998E-4</v>
      </c>
      <c r="N62" s="104">
        <f t="shared" si="8"/>
        <v>3.783397786375E-2</v>
      </c>
      <c r="O62" s="104">
        <f t="shared" si="9"/>
        <v>0</v>
      </c>
      <c r="P62" s="104">
        <v>0</v>
      </c>
      <c r="Q62" s="104"/>
      <c r="R62" s="104">
        <v>0.94357192999999995</v>
      </c>
      <c r="S62" s="104">
        <v>0.91456424999999997</v>
      </c>
      <c r="T62" s="104">
        <v>0.82103908000000003</v>
      </c>
      <c r="U62" s="104">
        <v>0.99999999799999995</v>
      </c>
      <c r="V62" s="104">
        <f t="shared" si="10"/>
        <v>0.91979381449999997</v>
      </c>
      <c r="W62" s="104">
        <f t="shared" si="11"/>
        <v>1</v>
      </c>
      <c r="X62" s="104">
        <v>1</v>
      </c>
      <c r="Y62" s="104"/>
      <c r="Z62" s="104">
        <v>0.24484555</v>
      </c>
      <c r="AA62" s="104">
        <v>0.41255129000000001</v>
      </c>
      <c r="AB62" s="104">
        <v>0.25346922</v>
      </c>
      <c r="AC62" s="104">
        <v>9.2849470000000003E-2</v>
      </c>
      <c r="AD62" s="104">
        <f t="shared" si="12"/>
        <v>0.25092888250000001</v>
      </c>
      <c r="AE62" s="104">
        <f t="shared" si="13"/>
        <v>0</v>
      </c>
      <c r="AF62" s="104">
        <v>0</v>
      </c>
      <c r="AG62" s="104"/>
      <c r="AH62" s="104">
        <v>0.49927793999999998</v>
      </c>
      <c r="AI62" s="104">
        <v>0.79123224999999997</v>
      </c>
      <c r="AJ62" s="104">
        <v>0.70612284999999997</v>
      </c>
      <c r="AK62" s="104">
        <v>0.99996443999999995</v>
      </c>
      <c r="AL62" s="104">
        <f t="shared" si="14"/>
        <v>0.74914936999999993</v>
      </c>
      <c r="AM62" s="104">
        <f t="shared" si="15"/>
        <v>1</v>
      </c>
      <c r="AN62" s="104">
        <v>0</v>
      </c>
      <c r="AO62" s="104"/>
      <c r="AP62" s="104">
        <v>1.31913E-3</v>
      </c>
      <c r="AQ62" s="104">
        <v>4.7017150000000001E-2</v>
      </c>
      <c r="AR62" s="104">
        <v>0.17014731999999999</v>
      </c>
      <c r="AS62" s="104">
        <v>4.6306409999999999E-2</v>
      </c>
      <c r="AT62" s="104">
        <f t="shared" si="16"/>
        <v>6.6197502500000005E-2</v>
      </c>
      <c r="AU62" s="104">
        <f t="shared" si="17"/>
        <v>0</v>
      </c>
      <c r="AV62" s="104">
        <v>1</v>
      </c>
      <c r="AW62" s="104"/>
      <c r="AX62" s="104">
        <v>0.97405153200000005</v>
      </c>
      <c r="AY62" s="104">
        <v>0.78468857999999997</v>
      </c>
      <c r="AZ62" s="104">
        <v>0.74103101000000005</v>
      </c>
      <c r="BA62" s="104">
        <v>0.93570162999999995</v>
      </c>
      <c r="BB62" s="104">
        <f t="shared" si="18"/>
        <v>0.85886818799999998</v>
      </c>
      <c r="BC62" s="104">
        <f t="shared" si="19"/>
        <v>1</v>
      </c>
      <c r="BD62" s="104">
        <v>0</v>
      </c>
      <c r="BE62" s="104"/>
      <c r="BF62" s="104">
        <v>9.2306460000000007E-2</v>
      </c>
      <c r="BG62" s="104">
        <v>2.2786310000000001E-2</v>
      </c>
      <c r="BH62" s="104">
        <v>0.26179095000000002</v>
      </c>
      <c r="BI62" s="104">
        <v>8.5945094800000003E-8</v>
      </c>
      <c r="BJ62" s="104">
        <f t="shared" si="20"/>
        <v>9.4220951486273713E-2</v>
      </c>
      <c r="BK62" s="104">
        <f t="shared" si="21"/>
        <v>0</v>
      </c>
      <c r="BL62" s="104">
        <v>0</v>
      </c>
      <c r="BM62" s="104"/>
      <c r="BN62" s="104">
        <v>1.380895E-2</v>
      </c>
      <c r="BO62" s="104">
        <v>1.5905740000000002E-2</v>
      </c>
      <c r="BP62" s="104">
        <v>6.3609209999999999E-2</v>
      </c>
      <c r="BQ62" s="104">
        <v>3.4070410600000002E-5</v>
      </c>
      <c r="BR62" s="104">
        <f t="shared" si="22"/>
        <v>2.3339492602649999E-2</v>
      </c>
      <c r="BS62" s="104">
        <f t="shared" si="23"/>
        <v>0</v>
      </c>
      <c r="BT62" s="104">
        <v>0</v>
      </c>
      <c r="BU62" s="104"/>
      <c r="BV62" s="104">
        <v>5.3468845700000003E-2</v>
      </c>
      <c r="BW62" s="104">
        <v>0.22979814000000001</v>
      </c>
      <c r="BX62" s="104">
        <v>0.27770128999999999</v>
      </c>
      <c r="BY62" s="104">
        <v>2.171932E-2</v>
      </c>
      <c r="BZ62" s="104">
        <f t="shared" si="24"/>
        <v>0.14567189892500002</v>
      </c>
      <c r="CA62" s="104">
        <f t="shared" si="25"/>
        <v>0</v>
      </c>
      <c r="CB62" s="104">
        <v>0</v>
      </c>
    </row>
    <row r="63" spans="1:80" x14ac:dyDescent="0.35">
      <c r="A63" s="104"/>
      <c r="B63" s="104">
        <v>7.7873100000000004E-3</v>
      </c>
      <c r="C63" s="104">
        <v>8.3630769999999993E-2</v>
      </c>
      <c r="D63" s="104">
        <v>8.9167940000000001E-2</v>
      </c>
      <c r="E63" s="104">
        <v>0.11149265</v>
      </c>
      <c r="F63" s="104">
        <f t="shared" si="6"/>
        <v>7.3019667499999996E-2</v>
      </c>
      <c r="G63" s="104">
        <f t="shared" si="7"/>
        <v>0</v>
      </c>
      <c r="H63" s="104">
        <v>0</v>
      </c>
      <c r="I63" s="104"/>
      <c r="J63" s="104">
        <v>0.99907097</v>
      </c>
      <c r="K63" s="104">
        <v>0.93163967999999997</v>
      </c>
      <c r="L63" s="104">
        <v>0.73949489000000002</v>
      </c>
      <c r="M63" s="104">
        <v>0.998597862</v>
      </c>
      <c r="N63" s="104">
        <f t="shared" si="8"/>
        <v>0.9172008505</v>
      </c>
      <c r="O63" s="104">
        <f t="shared" si="9"/>
        <v>1</v>
      </c>
      <c r="P63" s="104">
        <v>1</v>
      </c>
      <c r="Q63" s="104"/>
      <c r="R63" s="104">
        <v>0.86563011000000001</v>
      </c>
      <c r="S63" s="104">
        <v>0.91739968999999999</v>
      </c>
      <c r="T63" s="104">
        <v>0.75937927999999999</v>
      </c>
      <c r="U63" s="104">
        <v>0.99999996099999999</v>
      </c>
      <c r="V63" s="104">
        <f t="shared" si="10"/>
        <v>0.88560226025</v>
      </c>
      <c r="W63" s="104">
        <f t="shared" si="11"/>
        <v>1</v>
      </c>
      <c r="X63" s="104">
        <v>1</v>
      </c>
      <c r="Y63" s="104"/>
      <c r="Z63" s="104">
        <v>0.67970881000000005</v>
      </c>
      <c r="AA63" s="104">
        <v>0.72181987000000003</v>
      </c>
      <c r="AB63" s="104">
        <v>0.60964470000000004</v>
      </c>
      <c r="AC63" s="104">
        <v>0.70389003000000006</v>
      </c>
      <c r="AD63" s="104">
        <f t="shared" si="12"/>
        <v>0.6787658525000001</v>
      </c>
      <c r="AE63" s="104">
        <f t="shared" si="13"/>
        <v>1</v>
      </c>
      <c r="AF63" s="104">
        <v>1</v>
      </c>
      <c r="AG63" s="104"/>
      <c r="AH63" s="104">
        <v>0.89299653999999995</v>
      </c>
      <c r="AI63" s="104">
        <v>0.93035447000000004</v>
      </c>
      <c r="AJ63" s="104">
        <v>0.52702696999999998</v>
      </c>
      <c r="AK63" s="104">
        <v>0.99999999399999995</v>
      </c>
      <c r="AL63" s="104">
        <f t="shared" si="14"/>
        <v>0.83759449350000004</v>
      </c>
      <c r="AM63" s="104">
        <f t="shared" si="15"/>
        <v>1</v>
      </c>
      <c r="AN63" s="104">
        <v>1</v>
      </c>
      <c r="AO63" s="104"/>
      <c r="AP63" s="104">
        <v>0.21208793000000001</v>
      </c>
      <c r="AQ63" s="104">
        <v>0.35953684000000002</v>
      </c>
      <c r="AR63" s="104">
        <v>0.33425997000000002</v>
      </c>
      <c r="AS63" s="104">
        <v>5.0772070000000002E-2</v>
      </c>
      <c r="AT63" s="104">
        <f t="shared" si="16"/>
        <v>0.23916420250000003</v>
      </c>
      <c r="AU63" s="104">
        <f t="shared" si="17"/>
        <v>0</v>
      </c>
      <c r="AV63" s="104">
        <v>0</v>
      </c>
      <c r="AW63" s="104"/>
      <c r="AX63" s="104">
        <v>0.143940702</v>
      </c>
      <c r="AY63" s="104">
        <v>0.15308963</v>
      </c>
      <c r="AZ63" s="104">
        <v>0.24705619000000001</v>
      </c>
      <c r="BA63" s="104">
        <v>0.44519607</v>
      </c>
      <c r="BB63" s="104">
        <f t="shared" si="18"/>
        <v>0.24732064799999998</v>
      </c>
      <c r="BC63" s="104">
        <f t="shared" si="19"/>
        <v>0</v>
      </c>
      <c r="BD63" s="104">
        <v>0</v>
      </c>
      <c r="BE63" s="104"/>
      <c r="BF63" s="104">
        <v>0.99997740000000002</v>
      </c>
      <c r="BG63" s="104">
        <v>0.99999188999999999</v>
      </c>
      <c r="BH63" s="104">
        <v>0.92258958000000002</v>
      </c>
      <c r="BI63" s="104">
        <v>0.99999999900000003</v>
      </c>
      <c r="BJ63" s="104">
        <f t="shared" si="20"/>
        <v>0.98063971724999999</v>
      </c>
      <c r="BK63" s="104">
        <f t="shared" si="21"/>
        <v>1</v>
      </c>
      <c r="BL63" s="104">
        <v>1</v>
      </c>
      <c r="BM63" s="104"/>
      <c r="BN63" s="104">
        <v>5.0240239999999999E-2</v>
      </c>
      <c r="BO63" s="104">
        <v>0.1219158</v>
      </c>
      <c r="BP63" s="104">
        <v>9.0339849999999999E-2</v>
      </c>
      <c r="BQ63" s="104">
        <v>1.0511110099999999E-4</v>
      </c>
      <c r="BR63" s="104">
        <f t="shared" si="22"/>
        <v>6.5650250275249997E-2</v>
      </c>
      <c r="BS63" s="104">
        <f t="shared" si="23"/>
        <v>0</v>
      </c>
      <c r="BT63" s="104">
        <v>0</v>
      </c>
      <c r="BU63" s="104"/>
      <c r="BV63" s="104">
        <v>3.4974976599999999E-2</v>
      </c>
      <c r="BW63" s="104">
        <v>0.23399096</v>
      </c>
      <c r="BX63" s="104">
        <v>0.14297903000000001</v>
      </c>
      <c r="BY63" s="104">
        <v>0.10955583000000001</v>
      </c>
      <c r="BZ63" s="104">
        <f t="shared" si="24"/>
        <v>0.13037519915000001</v>
      </c>
      <c r="CA63" s="104">
        <f t="shared" si="25"/>
        <v>0</v>
      </c>
      <c r="CB63" s="104">
        <v>0</v>
      </c>
    </row>
    <row r="64" spans="1:80" x14ac:dyDescent="0.35">
      <c r="A64" s="104"/>
      <c r="B64" s="104">
        <v>6.8165859999999995E-2</v>
      </c>
      <c r="C64" s="104">
        <v>0.17041692</v>
      </c>
      <c r="D64" s="104">
        <v>0.14774256</v>
      </c>
      <c r="E64" s="104">
        <v>0.11845155</v>
      </c>
      <c r="F64" s="104">
        <f t="shared" si="6"/>
        <v>0.12619422249999998</v>
      </c>
      <c r="G64" s="104">
        <f t="shared" si="7"/>
        <v>0</v>
      </c>
      <c r="H64" s="104">
        <v>0</v>
      </c>
      <c r="I64" s="104"/>
      <c r="J64" s="104">
        <v>3.050862E-2</v>
      </c>
      <c r="K64" s="104">
        <v>6.6427120000000006E-2</v>
      </c>
      <c r="L64" s="104">
        <v>0.22872861999999999</v>
      </c>
      <c r="M64" s="104">
        <v>1.03477329E-3</v>
      </c>
      <c r="N64" s="104">
        <f t="shared" si="8"/>
        <v>8.16747833225E-2</v>
      </c>
      <c r="O64" s="104">
        <f t="shared" si="9"/>
        <v>0</v>
      </c>
      <c r="P64" s="104">
        <v>0</v>
      </c>
      <c r="Q64" s="104"/>
      <c r="R64" s="104">
        <v>0.77518553000000001</v>
      </c>
      <c r="S64" s="104">
        <v>0.51610405000000004</v>
      </c>
      <c r="T64" s="104">
        <v>0.63963530000000002</v>
      </c>
      <c r="U64" s="104">
        <v>0.99996155200000003</v>
      </c>
      <c r="V64" s="104">
        <f t="shared" si="10"/>
        <v>0.73272160800000008</v>
      </c>
      <c r="W64" s="104">
        <f t="shared" si="11"/>
        <v>1</v>
      </c>
      <c r="X64" s="104">
        <v>0</v>
      </c>
      <c r="Y64" s="104"/>
      <c r="Z64" s="104">
        <v>0.61332028000000005</v>
      </c>
      <c r="AA64" s="104">
        <v>0.50585575999999999</v>
      </c>
      <c r="AB64" s="104">
        <v>0.60206221999999998</v>
      </c>
      <c r="AC64" s="104">
        <v>0.83587529999999999</v>
      </c>
      <c r="AD64" s="104">
        <f t="shared" si="12"/>
        <v>0.63927839000000009</v>
      </c>
      <c r="AE64" s="104">
        <f t="shared" si="13"/>
        <v>1</v>
      </c>
      <c r="AF64" s="104">
        <v>1</v>
      </c>
      <c r="AG64" s="104"/>
      <c r="AH64" s="104">
        <v>5.76575E-2</v>
      </c>
      <c r="AI64" s="104">
        <v>5.2274969999999997E-2</v>
      </c>
      <c r="AJ64" s="104">
        <v>0.30762010000000001</v>
      </c>
      <c r="AK64" s="104">
        <v>2.4535593300000001E-9</v>
      </c>
      <c r="AL64" s="104">
        <f t="shared" si="14"/>
        <v>0.10438814311338984</v>
      </c>
      <c r="AM64" s="104">
        <f t="shared" si="15"/>
        <v>0</v>
      </c>
      <c r="AN64" s="104">
        <v>0</v>
      </c>
      <c r="AO64" s="104"/>
      <c r="AP64" s="104">
        <v>0.50501079000000004</v>
      </c>
      <c r="AQ64" s="104">
        <v>0.51899176000000002</v>
      </c>
      <c r="AR64" s="104">
        <v>0.32689311999999998</v>
      </c>
      <c r="AS64" s="104">
        <v>0.48818339999999999</v>
      </c>
      <c r="AT64" s="104">
        <f t="shared" si="16"/>
        <v>0.45976976750000004</v>
      </c>
      <c r="AU64" s="104">
        <f t="shared" si="17"/>
        <v>0</v>
      </c>
      <c r="AV64" s="104">
        <v>0</v>
      </c>
      <c r="AW64" s="104"/>
      <c r="AX64" s="104">
        <v>1</v>
      </c>
      <c r="AY64" s="104">
        <v>0.56407982999999995</v>
      </c>
      <c r="AZ64" s="104">
        <v>0.87242375000000005</v>
      </c>
      <c r="BA64" s="104">
        <v>0.73368862000000001</v>
      </c>
      <c r="BB64" s="104">
        <f t="shared" si="18"/>
        <v>0.79254805000000006</v>
      </c>
      <c r="BC64" s="104">
        <f t="shared" si="19"/>
        <v>1</v>
      </c>
      <c r="BD64" s="104">
        <v>1</v>
      </c>
      <c r="BE64" s="104"/>
      <c r="BF64" s="104">
        <v>2.2423479999999999E-2</v>
      </c>
      <c r="BG64" s="104">
        <v>0.67007784999999997</v>
      </c>
      <c r="BH64" s="104">
        <v>0.68641982999999995</v>
      </c>
      <c r="BI64" s="104">
        <v>0.99999998099999998</v>
      </c>
      <c r="BJ64" s="104">
        <f t="shared" si="20"/>
        <v>0.59473028525000005</v>
      </c>
      <c r="BK64" s="104">
        <f t="shared" si="21"/>
        <v>1</v>
      </c>
      <c r="BL64" s="104">
        <v>0</v>
      </c>
      <c r="BM64" s="104"/>
      <c r="BN64" s="104">
        <v>0.11355253</v>
      </c>
      <c r="BO64" s="104">
        <v>0.17128956000000001</v>
      </c>
      <c r="BP64" s="104">
        <v>0.42640108999999998</v>
      </c>
      <c r="BQ64" s="104">
        <v>4.8859814100000001E-4</v>
      </c>
      <c r="BR64" s="104">
        <f t="shared" si="22"/>
        <v>0.17793294453524999</v>
      </c>
      <c r="BS64" s="104">
        <f t="shared" si="23"/>
        <v>0</v>
      </c>
      <c r="BT64" s="104">
        <v>0</v>
      </c>
      <c r="BU64" s="104"/>
      <c r="BV64" s="104">
        <v>5.1597586500000001E-2</v>
      </c>
      <c r="BW64" s="104">
        <v>0.2662949</v>
      </c>
      <c r="BX64" s="104">
        <v>0.15600215000000001</v>
      </c>
      <c r="BY64" s="104">
        <v>3.51338E-3</v>
      </c>
      <c r="BZ64" s="104">
        <f t="shared" si="24"/>
        <v>0.11935200412500001</v>
      </c>
      <c r="CA64" s="104">
        <f t="shared" si="25"/>
        <v>0</v>
      </c>
      <c r="CB64" s="104">
        <v>0</v>
      </c>
    </row>
    <row r="65" spans="1:80" x14ac:dyDescent="0.35">
      <c r="A65" s="104"/>
      <c r="B65" s="104">
        <v>3.830679E-2</v>
      </c>
      <c r="C65" s="104">
        <v>0.2485253</v>
      </c>
      <c r="D65" s="104">
        <v>0.33054513000000002</v>
      </c>
      <c r="E65" s="104">
        <v>0.18910283999999999</v>
      </c>
      <c r="F65" s="104">
        <f t="shared" si="6"/>
        <v>0.20162001500000001</v>
      </c>
      <c r="G65" s="104">
        <f t="shared" si="7"/>
        <v>0</v>
      </c>
      <c r="H65" s="104">
        <v>0</v>
      </c>
      <c r="I65" s="104"/>
      <c r="J65" s="104">
        <v>0.98950115999999999</v>
      </c>
      <c r="K65" s="104">
        <v>0.93961106000000005</v>
      </c>
      <c r="L65" s="104">
        <v>0.85078604999999996</v>
      </c>
      <c r="M65" s="104">
        <v>0.99732797399999995</v>
      </c>
      <c r="N65" s="104">
        <f t="shared" si="8"/>
        <v>0.94430656099999999</v>
      </c>
      <c r="O65" s="104">
        <f t="shared" si="9"/>
        <v>1</v>
      </c>
      <c r="P65" s="104">
        <v>1</v>
      </c>
      <c r="Q65" s="104"/>
      <c r="R65" s="104">
        <v>0.97807317999999999</v>
      </c>
      <c r="S65" s="104">
        <v>0.97972897000000003</v>
      </c>
      <c r="T65" s="104">
        <v>0.70409469000000002</v>
      </c>
      <c r="U65" s="104">
        <v>0.99999997299999999</v>
      </c>
      <c r="V65" s="104">
        <f t="shared" si="10"/>
        <v>0.91547420324999995</v>
      </c>
      <c r="W65" s="104">
        <f t="shared" si="11"/>
        <v>1</v>
      </c>
      <c r="X65" s="104">
        <v>0</v>
      </c>
      <c r="Y65" s="104"/>
      <c r="Z65" s="104">
        <v>0.60943519999999995</v>
      </c>
      <c r="AA65" s="104">
        <v>0.55284867999999998</v>
      </c>
      <c r="AB65" s="104">
        <v>0.75521090999999996</v>
      </c>
      <c r="AC65" s="104">
        <v>0.89798064</v>
      </c>
      <c r="AD65" s="104">
        <f t="shared" si="12"/>
        <v>0.70386885749999994</v>
      </c>
      <c r="AE65" s="104">
        <f t="shared" si="13"/>
        <v>1</v>
      </c>
      <c r="AF65" s="104">
        <v>1</v>
      </c>
      <c r="AG65" s="104"/>
      <c r="AH65" s="104">
        <v>0.72108236000000003</v>
      </c>
      <c r="AI65" s="104">
        <v>0.68517620999999995</v>
      </c>
      <c r="AJ65" s="104">
        <v>0.60268940999999998</v>
      </c>
      <c r="AK65" s="104">
        <v>0.99998516100000001</v>
      </c>
      <c r="AL65" s="104">
        <f t="shared" si="14"/>
        <v>0.75223328524999999</v>
      </c>
      <c r="AM65" s="104">
        <f t="shared" si="15"/>
        <v>1</v>
      </c>
      <c r="AN65" s="104">
        <v>1</v>
      </c>
      <c r="AO65" s="104"/>
      <c r="AP65" s="104">
        <v>0.75837969000000005</v>
      </c>
      <c r="AQ65" s="104">
        <v>0.73840313999999996</v>
      </c>
      <c r="AR65" s="104">
        <v>0.80413648000000004</v>
      </c>
      <c r="AS65" s="104">
        <v>0.92176398000000004</v>
      </c>
      <c r="AT65" s="104">
        <f t="shared" si="16"/>
        <v>0.80567082249999999</v>
      </c>
      <c r="AU65" s="104">
        <f t="shared" si="17"/>
        <v>1</v>
      </c>
      <c r="AV65" s="104">
        <v>1</v>
      </c>
      <c r="AW65" s="104"/>
      <c r="AX65" s="104">
        <v>0.99433249000000001</v>
      </c>
      <c r="AY65" s="104">
        <v>0.79426750000000002</v>
      </c>
      <c r="AZ65" s="104">
        <v>0.65183080999999998</v>
      </c>
      <c r="BA65" s="104">
        <v>0.93832276999999997</v>
      </c>
      <c r="BB65" s="104">
        <f t="shared" si="18"/>
        <v>0.84468839250000005</v>
      </c>
      <c r="BC65" s="104">
        <f t="shared" si="19"/>
        <v>1</v>
      </c>
      <c r="BD65" s="104">
        <v>0</v>
      </c>
      <c r="BE65" s="104"/>
      <c r="BF65" s="104">
        <v>0.99932701000000002</v>
      </c>
      <c r="BG65" s="104">
        <v>0.99313198000000003</v>
      </c>
      <c r="BH65" s="104">
        <v>0.68403360999999996</v>
      </c>
      <c r="BI65" s="104">
        <v>0.99999996499999999</v>
      </c>
      <c r="BJ65" s="104">
        <f t="shared" si="20"/>
        <v>0.91912314125000005</v>
      </c>
      <c r="BK65" s="104">
        <f t="shared" si="21"/>
        <v>1</v>
      </c>
      <c r="BL65" s="104">
        <v>1</v>
      </c>
      <c r="BM65" s="104"/>
      <c r="BN65" s="104">
        <v>0.78426739999999995</v>
      </c>
      <c r="BO65" s="104">
        <v>0.93466258000000002</v>
      </c>
      <c r="BP65" s="104">
        <v>0.74381297999999996</v>
      </c>
      <c r="BQ65" s="104">
        <v>0.999981958</v>
      </c>
      <c r="BR65" s="104">
        <f t="shared" si="22"/>
        <v>0.86568122950000004</v>
      </c>
      <c r="BS65" s="104">
        <f t="shared" si="23"/>
        <v>1</v>
      </c>
      <c r="BT65" s="104">
        <v>1</v>
      </c>
      <c r="BU65" s="104"/>
      <c r="BV65" s="104">
        <v>0.99909978499999996</v>
      </c>
      <c r="BW65" s="104">
        <v>0.94311301999999997</v>
      </c>
      <c r="BX65" s="104">
        <v>0.67683808000000001</v>
      </c>
      <c r="BY65" s="104">
        <v>0.97276488000000005</v>
      </c>
      <c r="BZ65" s="104">
        <f t="shared" si="24"/>
        <v>0.89795394125000005</v>
      </c>
      <c r="CA65" s="104">
        <f t="shared" si="25"/>
        <v>1</v>
      </c>
      <c r="CB65" s="104">
        <v>1</v>
      </c>
    </row>
    <row r="66" spans="1:80" x14ac:dyDescent="0.35">
      <c r="A66" s="104"/>
      <c r="B66" s="104">
        <v>7.5861189999999995E-2</v>
      </c>
      <c r="C66" s="104">
        <v>5.8949170000000002E-2</v>
      </c>
      <c r="D66" s="104">
        <v>0.14383752999999999</v>
      </c>
      <c r="E66" s="104">
        <v>0.17701944999999999</v>
      </c>
      <c r="F66" s="104">
        <f t="shared" si="6"/>
        <v>0.11391683499999999</v>
      </c>
      <c r="G66" s="104">
        <f t="shared" si="7"/>
        <v>0</v>
      </c>
      <c r="H66" s="104">
        <v>0</v>
      </c>
      <c r="I66" s="104"/>
      <c r="J66" s="104">
        <v>3.807083E-2</v>
      </c>
      <c r="K66" s="104">
        <v>0.30512123000000002</v>
      </c>
      <c r="L66" s="104">
        <v>0.41479405000000003</v>
      </c>
      <c r="M66" s="104">
        <v>0.78250921900000003</v>
      </c>
      <c r="N66" s="104">
        <f t="shared" si="8"/>
        <v>0.38512383225000002</v>
      </c>
      <c r="O66" s="104">
        <f t="shared" si="9"/>
        <v>0</v>
      </c>
      <c r="P66" s="104">
        <v>1</v>
      </c>
      <c r="Q66" s="104"/>
      <c r="R66" s="104">
        <v>0.66037329</v>
      </c>
      <c r="S66" s="104">
        <v>0.56075680999999999</v>
      </c>
      <c r="T66" s="104">
        <v>0.77456696999999997</v>
      </c>
      <c r="U66" s="104">
        <v>1</v>
      </c>
      <c r="V66" s="104">
        <f t="shared" si="10"/>
        <v>0.74892426749999996</v>
      </c>
      <c r="W66" s="104">
        <f t="shared" si="11"/>
        <v>1</v>
      </c>
      <c r="X66" s="104">
        <v>1</v>
      </c>
      <c r="Y66" s="104"/>
      <c r="Z66" s="104">
        <v>0.93435751</v>
      </c>
      <c r="AA66" s="104">
        <v>0.86217602000000004</v>
      </c>
      <c r="AB66" s="104">
        <v>0.69682714000000001</v>
      </c>
      <c r="AC66" s="104">
        <v>0.96354353000000004</v>
      </c>
      <c r="AD66" s="104">
        <f t="shared" si="12"/>
        <v>0.86422604999999997</v>
      </c>
      <c r="AE66" s="104">
        <f t="shared" si="13"/>
        <v>1</v>
      </c>
      <c r="AF66" s="104">
        <v>1</v>
      </c>
      <c r="AG66" s="104"/>
      <c r="AH66" s="104">
        <v>1.4755599999999999E-3</v>
      </c>
      <c r="AI66" s="104">
        <v>7.0692999999999997E-3</v>
      </c>
      <c r="AJ66" s="104">
        <v>0.13971744999999999</v>
      </c>
      <c r="AK66" s="104">
        <v>7.0239125699999999E-10</v>
      </c>
      <c r="AL66" s="104">
        <f t="shared" si="14"/>
        <v>3.7065577675597809E-2</v>
      </c>
      <c r="AM66" s="104">
        <f t="shared" si="15"/>
        <v>0</v>
      </c>
      <c r="AN66" s="104">
        <v>0</v>
      </c>
      <c r="AO66" s="104"/>
      <c r="AP66" s="104">
        <v>0.10428969</v>
      </c>
      <c r="AQ66" s="104">
        <v>0.48421741000000001</v>
      </c>
      <c r="AR66" s="104">
        <v>0.17347298999999999</v>
      </c>
      <c r="AS66" s="104">
        <v>0.28119862000000001</v>
      </c>
      <c r="AT66" s="104">
        <f t="shared" si="16"/>
        <v>0.26079467750000002</v>
      </c>
      <c r="AU66" s="104">
        <f t="shared" si="17"/>
        <v>0</v>
      </c>
      <c r="AV66" s="104">
        <v>0</v>
      </c>
      <c r="AW66" s="104"/>
      <c r="AX66" s="104">
        <v>0.99549735500000003</v>
      </c>
      <c r="AY66" s="104">
        <v>0.91387368999999996</v>
      </c>
      <c r="AZ66" s="104">
        <v>0.79422696999999998</v>
      </c>
      <c r="BA66" s="104">
        <v>0.93147208999999997</v>
      </c>
      <c r="BB66" s="104">
        <f t="shared" si="18"/>
        <v>0.9087675262499999</v>
      </c>
      <c r="BC66" s="104">
        <f t="shared" si="19"/>
        <v>1</v>
      </c>
      <c r="BD66" s="104">
        <v>1</v>
      </c>
      <c r="BE66" s="104"/>
      <c r="BF66" s="104">
        <v>2.2236240000000001E-2</v>
      </c>
      <c r="BG66" s="104">
        <v>4.4817719999999998E-2</v>
      </c>
      <c r="BH66" s="104">
        <v>0.14594240999999999</v>
      </c>
      <c r="BI66" s="104">
        <v>9.3303063900000008E-6</v>
      </c>
      <c r="BJ66" s="104">
        <f t="shared" si="20"/>
        <v>5.3251425076597497E-2</v>
      </c>
      <c r="BK66" s="104">
        <f t="shared" si="21"/>
        <v>0</v>
      </c>
      <c r="BL66" s="104">
        <v>0</v>
      </c>
      <c r="BM66" s="104"/>
      <c r="BN66" s="104">
        <v>0.58245148999999996</v>
      </c>
      <c r="BO66" s="104">
        <v>0.69199065000000004</v>
      </c>
      <c r="BP66" s="104">
        <v>0.55953401999999997</v>
      </c>
      <c r="BQ66" s="104">
        <v>0.94935193399999995</v>
      </c>
      <c r="BR66" s="104">
        <f t="shared" si="22"/>
        <v>0.69583202350000006</v>
      </c>
      <c r="BS66" s="104">
        <f t="shared" si="23"/>
        <v>1</v>
      </c>
      <c r="BT66" s="104">
        <v>0</v>
      </c>
      <c r="BU66" s="104"/>
      <c r="BV66" s="104">
        <v>0.103182618</v>
      </c>
      <c r="BW66" s="104">
        <v>0.36429899999999998</v>
      </c>
      <c r="BX66" s="104">
        <v>0.2192383</v>
      </c>
      <c r="BY66" s="104">
        <v>1.436261E-2</v>
      </c>
      <c r="BZ66" s="104">
        <f t="shared" si="24"/>
        <v>0.17527063200000001</v>
      </c>
      <c r="CA66" s="104">
        <f t="shared" si="25"/>
        <v>0</v>
      </c>
      <c r="CB66" s="104">
        <v>0</v>
      </c>
    </row>
    <row r="67" spans="1:80" x14ac:dyDescent="0.35">
      <c r="A67" s="104"/>
      <c r="B67" s="104">
        <v>3.2347550000000003E-2</v>
      </c>
      <c r="C67" s="104">
        <v>6.1078130000000001E-2</v>
      </c>
      <c r="D67" s="104">
        <v>0.13241649999999999</v>
      </c>
      <c r="E67" s="104">
        <v>0.11270806</v>
      </c>
      <c r="F67" s="104">
        <f t="shared" si="6"/>
        <v>8.4637560000000001E-2</v>
      </c>
      <c r="G67" s="104">
        <f t="shared" si="7"/>
        <v>0</v>
      </c>
      <c r="H67" s="104">
        <v>0</v>
      </c>
      <c r="I67" s="104"/>
      <c r="J67" s="104">
        <v>0.54759223000000001</v>
      </c>
      <c r="K67" s="104">
        <v>0.56442932999999995</v>
      </c>
      <c r="L67" s="104">
        <v>0.53959573999999999</v>
      </c>
      <c r="M67" s="104">
        <v>0.98590378700000003</v>
      </c>
      <c r="N67" s="104">
        <f t="shared" si="8"/>
        <v>0.65938027175000002</v>
      </c>
      <c r="O67" s="104">
        <f t="shared" si="9"/>
        <v>1</v>
      </c>
      <c r="P67" s="104">
        <v>0</v>
      </c>
      <c r="Q67" s="104"/>
      <c r="R67" s="104">
        <v>0.12118646</v>
      </c>
      <c r="S67" s="104">
        <v>0.51690175999999999</v>
      </c>
      <c r="T67" s="104">
        <v>0.61636961999999995</v>
      </c>
      <c r="U67" s="104">
        <v>0.70629613000000002</v>
      </c>
      <c r="V67" s="104">
        <f t="shared" si="10"/>
        <v>0.49018849249999996</v>
      </c>
      <c r="W67" s="104">
        <f t="shared" si="11"/>
        <v>0</v>
      </c>
      <c r="X67" s="104">
        <v>1</v>
      </c>
      <c r="Y67" s="104"/>
      <c r="Z67" s="104">
        <v>0.98942134999999998</v>
      </c>
      <c r="AA67" s="104">
        <v>0.91853295999999995</v>
      </c>
      <c r="AB67" s="104">
        <v>0.76618043000000002</v>
      </c>
      <c r="AC67" s="104">
        <v>0.99331146999999997</v>
      </c>
      <c r="AD67" s="104">
        <f t="shared" si="12"/>
        <v>0.91686155250000001</v>
      </c>
      <c r="AE67" s="104">
        <f t="shared" si="13"/>
        <v>1</v>
      </c>
      <c r="AF67" s="104">
        <v>0</v>
      </c>
      <c r="AG67" s="104"/>
      <c r="AH67" s="104">
        <v>0.35144906999999997</v>
      </c>
      <c r="AI67" s="104">
        <v>0.34425551999999998</v>
      </c>
      <c r="AJ67" s="104">
        <v>0.51566663000000001</v>
      </c>
      <c r="AK67" s="104">
        <v>1.58124907E-4</v>
      </c>
      <c r="AL67" s="104">
        <f t="shared" si="14"/>
        <v>0.30288233622674998</v>
      </c>
      <c r="AM67" s="104">
        <f t="shared" si="15"/>
        <v>0</v>
      </c>
      <c r="AN67" s="104">
        <v>0</v>
      </c>
      <c r="AO67" s="104"/>
      <c r="AP67" s="104">
        <v>0.99999563000000002</v>
      </c>
      <c r="AQ67" s="104">
        <v>0.96141103000000006</v>
      </c>
      <c r="AR67" s="104">
        <v>0.74026088999999995</v>
      </c>
      <c r="AS67" s="104">
        <v>0.93772235999999998</v>
      </c>
      <c r="AT67" s="104">
        <f t="shared" si="16"/>
        <v>0.90984747750000006</v>
      </c>
      <c r="AU67" s="104">
        <f t="shared" si="17"/>
        <v>1</v>
      </c>
      <c r="AV67" s="104">
        <v>1</v>
      </c>
      <c r="AW67" s="104"/>
      <c r="AX67" s="104">
        <v>0.99928737899999998</v>
      </c>
      <c r="AY67" s="104">
        <v>0.92061866000000003</v>
      </c>
      <c r="AZ67" s="104">
        <v>0.87259562999999996</v>
      </c>
      <c r="BA67" s="104">
        <v>0.99164357000000003</v>
      </c>
      <c r="BB67" s="104">
        <f t="shared" si="18"/>
        <v>0.94603630974999997</v>
      </c>
      <c r="BC67" s="104">
        <f t="shared" si="19"/>
        <v>1</v>
      </c>
      <c r="BD67" s="104">
        <v>1</v>
      </c>
      <c r="BE67" s="104"/>
      <c r="BF67" s="104">
        <v>0.65835688000000003</v>
      </c>
      <c r="BG67" s="104">
        <v>0.50732796999999996</v>
      </c>
      <c r="BH67" s="104">
        <v>0.57372615999999999</v>
      </c>
      <c r="BI67" s="104">
        <v>2.83176474E-4</v>
      </c>
      <c r="BJ67" s="104">
        <f t="shared" si="20"/>
        <v>0.43492354661849997</v>
      </c>
      <c r="BK67" s="104">
        <f t="shared" si="21"/>
        <v>0</v>
      </c>
      <c r="BL67" s="104">
        <v>0</v>
      </c>
      <c r="BM67" s="104"/>
      <c r="BN67" s="104">
        <v>0.31300515000000001</v>
      </c>
      <c r="BO67" s="104">
        <v>0.16698125999999999</v>
      </c>
      <c r="BP67" s="104">
        <v>0.30511336999999999</v>
      </c>
      <c r="BQ67" s="104">
        <v>0.127676867</v>
      </c>
      <c r="BR67" s="104">
        <f t="shared" si="22"/>
        <v>0.22819416174999999</v>
      </c>
      <c r="BS67" s="104">
        <f t="shared" si="23"/>
        <v>0</v>
      </c>
      <c r="BT67" s="104">
        <v>0</v>
      </c>
      <c r="BU67" s="104"/>
      <c r="BV67" s="104">
        <v>2.4236366400000001E-2</v>
      </c>
      <c r="BW67" s="104">
        <v>0.16273715</v>
      </c>
      <c r="BX67" s="104">
        <v>0.21052141999999999</v>
      </c>
      <c r="BY67" s="104">
        <v>0.19440024</v>
      </c>
      <c r="BZ67" s="104">
        <f t="shared" si="24"/>
        <v>0.1479737941</v>
      </c>
      <c r="CA67" s="104">
        <f t="shared" si="25"/>
        <v>0</v>
      </c>
      <c r="CB67" s="104">
        <v>0</v>
      </c>
    </row>
    <row r="68" spans="1:80" x14ac:dyDescent="0.35">
      <c r="A68" s="104"/>
      <c r="B68" s="104">
        <v>0.94634583000000005</v>
      </c>
      <c r="C68" s="104">
        <v>0.5</v>
      </c>
      <c r="D68" s="104">
        <v>0.52135525000000005</v>
      </c>
      <c r="E68" s="104">
        <v>0.53761904999999999</v>
      </c>
      <c r="F68" s="104">
        <f t="shared" si="6"/>
        <v>0.62633003250000008</v>
      </c>
      <c r="G68" s="104">
        <f t="shared" si="7"/>
        <v>1</v>
      </c>
      <c r="H68" s="104">
        <v>0</v>
      </c>
      <c r="I68" s="104"/>
      <c r="J68" s="104">
        <v>8.9373599999999997E-2</v>
      </c>
      <c r="K68" s="104">
        <v>3.8517950000000002E-2</v>
      </c>
      <c r="L68" s="104">
        <v>0.33580919999999997</v>
      </c>
      <c r="M68" s="104">
        <v>1.3926987900000001E-4</v>
      </c>
      <c r="N68" s="104">
        <f t="shared" si="8"/>
        <v>0.11596000496974999</v>
      </c>
      <c r="O68" s="104">
        <f t="shared" si="9"/>
        <v>0</v>
      </c>
      <c r="P68" s="104">
        <v>0</v>
      </c>
      <c r="Q68" s="104"/>
      <c r="R68" s="104">
        <v>0.95838857</v>
      </c>
      <c r="S68" s="104">
        <v>0.42601712000000003</v>
      </c>
      <c r="T68" s="104">
        <v>0.59411243999999996</v>
      </c>
      <c r="U68" s="104">
        <v>1.4100716499999999E-3</v>
      </c>
      <c r="V68" s="104">
        <f t="shared" si="10"/>
        <v>0.49498205041249999</v>
      </c>
      <c r="W68" s="104">
        <f t="shared" si="11"/>
        <v>0</v>
      </c>
      <c r="X68" s="104">
        <v>1</v>
      </c>
      <c r="Y68" s="104"/>
      <c r="Z68" s="104">
        <v>0.98895803999999998</v>
      </c>
      <c r="AA68" s="104">
        <v>0.80033703</v>
      </c>
      <c r="AB68" s="104">
        <v>0.80262781000000005</v>
      </c>
      <c r="AC68" s="104">
        <v>0.98586309000000005</v>
      </c>
      <c r="AD68" s="104">
        <f t="shared" si="12"/>
        <v>0.89444649250000008</v>
      </c>
      <c r="AE68" s="104">
        <f t="shared" si="13"/>
        <v>1</v>
      </c>
      <c r="AF68" s="104">
        <v>1</v>
      </c>
      <c r="AG68" s="104"/>
      <c r="AH68" s="104">
        <v>0.51118200000000003</v>
      </c>
      <c r="AI68" s="104">
        <v>0.19978062999999999</v>
      </c>
      <c r="AJ68" s="104">
        <v>0.36819332999999999</v>
      </c>
      <c r="AK68" s="104">
        <v>1.9049700900000001E-8</v>
      </c>
      <c r="AL68" s="104">
        <f t="shared" si="14"/>
        <v>0.26978899476242524</v>
      </c>
      <c r="AM68" s="104">
        <f t="shared" si="15"/>
        <v>0</v>
      </c>
      <c r="AN68" s="104">
        <v>1</v>
      </c>
      <c r="AO68" s="104"/>
      <c r="AP68" s="104">
        <v>0.58705618000000004</v>
      </c>
      <c r="AQ68" s="104">
        <v>0.74903133</v>
      </c>
      <c r="AR68" s="104">
        <v>0.53943286999999995</v>
      </c>
      <c r="AS68" s="104">
        <v>0.66021169000000002</v>
      </c>
      <c r="AT68" s="104">
        <f t="shared" si="16"/>
        <v>0.63393301749999997</v>
      </c>
      <c r="AU68" s="104">
        <f t="shared" si="17"/>
        <v>1</v>
      </c>
      <c r="AV68" s="104">
        <v>0</v>
      </c>
      <c r="AW68" s="104"/>
      <c r="AX68" s="104">
        <v>0.99505438300000004</v>
      </c>
      <c r="AY68" s="104">
        <v>0.93174433999999995</v>
      </c>
      <c r="AZ68" s="104">
        <v>0.72035800999999999</v>
      </c>
      <c r="BA68" s="104">
        <v>0.81213296000000001</v>
      </c>
      <c r="BB68" s="104">
        <f t="shared" si="18"/>
        <v>0.86482242325000003</v>
      </c>
      <c r="BC68" s="104">
        <f t="shared" si="19"/>
        <v>1</v>
      </c>
      <c r="BD68" s="104">
        <v>0</v>
      </c>
      <c r="BE68" s="104"/>
      <c r="BF68" s="104">
        <v>0.52271047999999998</v>
      </c>
      <c r="BG68" s="104">
        <v>0.44017510999999998</v>
      </c>
      <c r="BH68" s="104">
        <v>0.83138875999999995</v>
      </c>
      <c r="BI68" s="104">
        <v>3.73892085E-2</v>
      </c>
      <c r="BJ68" s="104">
        <f t="shared" si="20"/>
        <v>0.45791588962499996</v>
      </c>
      <c r="BK68" s="104">
        <f t="shared" si="21"/>
        <v>0</v>
      </c>
      <c r="BL68" s="104">
        <v>1</v>
      </c>
      <c r="BM68" s="104"/>
      <c r="BN68" s="104">
        <v>0.91921037000000005</v>
      </c>
      <c r="BO68" s="104">
        <v>0.90047935999999995</v>
      </c>
      <c r="BP68" s="104">
        <v>0.69352320999999995</v>
      </c>
      <c r="BQ68" s="104">
        <v>0.99859535200000005</v>
      </c>
      <c r="BR68" s="104">
        <f t="shared" si="22"/>
        <v>0.877952073</v>
      </c>
      <c r="BS68" s="104">
        <f t="shared" si="23"/>
        <v>1</v>
      </c>
      <c r="BT68" s="104">
        <v>1</v>
      </c>
      <c r="BU68" s="104"/>
      <c r="BV68" s="104">
        <v>0.992713611</v>
      </c>
      <c r="BW68" s="104">
        <v>0.86601558999999995</v>
      </c>
      <c r="BX68" s="104">
        <v>0.73342205000000005</v>
      </c>
      <c r="BY68" s="104">
        <v>0.99767265999999999</v>
      </c>
      <c r="BZ68" s="104">
        <f t="shared" si="24"/>
        <v>0.89745597775000008</v>
      </c>
      <c r="CA68" s="104">
        <f t="shared" si="25"/>
        <v>1</v>
      </c>
      <c r="CB68" s="104">
        <v>1</v>
      </c>
    </row>
    <row r="69" spans="1:80" x14ac:dyDescent="0.35">
      <c r="A69" s="104"/>
      <c r="B69" s="104">
        <v>1.5638500000000001E-3</v>
      </c>
      <c r="C69" s="104">
        <v>1.4902260000000001E-2</v>
      </c>
      <c r="D69" s="104">
        <v>8.6789000000000005E-2</v>
      </c>
      <c r="E69" s="104">
        <v>0.11364819</v>
      </c>
      <c r="F69" s="104">
        <f t="shared" si="6"/>
        <v>5.4225825000000005E-2</v>
      </c>
      <c r="G69" s="104">
        <f t="shared" si="7"/>
        <v>0</v>
      </c>
      <c r="H69" s="104">
        <v>0</v>
      </c>
      <c r="I69" s="104"/>
      <c r="J69" s="104">
        <v>0.97173385999999995</v>
      </c>
      <c r="K69" s="104">
        <v>0.91911827000000001</v>
      </c>
      <c r="L69" s="104">
        <v>0.76875979999999999</v>
      </c>
      <c r="M69" s="104">
        <v>0.997244362</v>
      </c>
      <c r="N69" s="104">
        <f t="shared" si="8"/>
        <v>0.9142140729999999</v>
      </c>
      <c r="O69" s="104">
        <f t="shared" si="9"/>
        <v>1</v>
      </c>
      <c r="P69" s="104">
        <v>1</v>
      </c>
      <c r="Q69" s="104"/>
      <c r="R69" s="104">
        <v>0.99292844000000002</v>
      </c>
      <c r="S69" s="104">
        <v>0.94547970999999997</v>
      </c>
      <c r="T69" s="104">
        <v>0.83682259999999997</v>
      </c>
      <c r="U69" s="104">
        <v>1</v>
      </c>
      <c r="V69" s="104">
        <f t="shared" si="10"/>
        <v>0.94380768749999999</v>
      </c>
      <c r="W69" s="104">
        <f t="shared" si="11"/>
        <v>1</v>
      </c>
      <c r="X69" s="104">
        <v>1</v>
      </c>
      <c r="Y69" s="104"/>
      <c r="Z69" s="104">
        <v>0.74403995999999994</v>
      </c>
      <c r="AA69" s="104">
        <v>0.75227303999999995</v>
      </c>
      <c r="AB69" s="104">
        <v>0.65526172000000005</v>
      </c>
      <c r="AC69" s="104">
        <v>0.93696137999999995</v>
      </c>
      <c r="AD69" s="104">
        <f t="shared" si="12"/>
        <v>0.77213402499999995</v>
      </c>
      <c r="AE69" s="104">
        <f t="shared" si="13"/>
        <v>1</v>
      </c>
      <c r="AF69" s="104">
        <v>1</v>
      </c>
      <c r="AG69" s="104"/>
      <c r="AH69" s="104">
        <v>1.099752E-2</v>
      </c>
      <c r="AI69" s="104">
        <v>8.9561959999999996E-2</v>
      </c>
      <c r="AJ69" s="104">
        <v>0.10536529</v>
      </c>
      <c r="AK69" s="104">
        <v>1.5819063400000001E-8</v>
      </c>
      <c r="AL69" s="104">
        <f t="shared" si="14"/>
        <v>5.1481196454765843E-2</v>
      </c>
      <c r="AM69" s="104">
        <f t="shared" si="15"/>
        <v>0</v>
      </c>
      <c r="AN69" s="104">
        <v>0</v>
      </c>
      <c r="AO69" s="104"/>
      <c r="AP69" s="104">
        <v>0.94926487000000004</v>
      </c>
      <c r="AQ69" s="104">
        <v>0.74878473000000001</v>
      </c>
      <c r="AR69" s="104">
        <v>0.77230902999999995</v>
      </c>
      <c r="AS69" s="104">
        <v>0.94382986999999996</v>
      </c>
      <c r="AT69" s="104">
        <f t="shared" si="16"/>
        <v>0.85354712499999996</v>
      </c>
      <c r="AU69" s="104">
        <f t="shared" si="17"/>
        <v>1</v>
      </c>
      <c r="AV69" s="104">
        <v>1</v>
      </c>
      <c r="AW69" s="104"/>
      <c r="AX69" s="104">
        <v>1.3932968600000001E-3</v>
      </c>
      <c r="AY69" s="104">
        <v>2.385524E-2</v>
      </c>
      <c r="AZ69" s="104">
        <v>5.9695730000000002E-2</v>
      </c>
      <c r="BA69" s="104">
        <v>4.4170319999999999E-2</v>
      </c>
      <c r="BB69" s="104">
        <f t="shared" si="18"/>
        <v>3.2278646714999998E-2</v>
      </c>
      <c r="BC69" s="104">
        <f t="shared" si="19"/>
        <v>0</v>
      </c>
      <c r="BD69" s="104">
        <v>0</v>
      </c>
      <c r="BE69" s="104"/>
      <c r="BF69" s="104">
        <v>1.1928660000000001E-2</v>
      </c>
      <c r="BG69" s="104">
        <v>0.82106396000000004</v>
      </c>
      <c r="BH69" s="104">
        <v>0.34127128000000001</v>
      </c>
      <c r="BI69" s="104">
        <v>2.4662268E-6</v>
      </c>
      <c r="BJ69" s="104">
        <f t="shared" si="20"/>
        <v>0.29356659155670001</v>
      </c>
      <c r="BK69" s="104">
        <f t="shared" si="21"/>
        <v>0</v>
      </c>
      <c r="BL69" s="104">
        <v>1</v>
      </c>
      <c r="BM69" s="104"/>
      <c r="BN69" s="104">
        <v>4.7312949999999999E-2</v>
      </c>
      <c r="BO69" s="104">
        <v>2.8936960000000001E-2</v>
      </c>
      <c r="BP69" s="104">
        <v>9.2455350000000006E-2</v>
      </c>
      <c r="BQ69" s="104">
        <v>4.6085419000000003E-5</v>
      </c>
      <c r="BR69" s="104">
        <f t="shared" si="22"/>
        <v>4.2187836354750007E-2</v>
      </c>
      <c r="BS69" s="104">
        <f t="shared" si="23"/>
        <v>0</v>
      </c>
      <c r="BT69" s="104">
        <v>0</v>
      </c>
      <c r="BU69" s="104"/>
      <c r="BV69" s="104">
        <v>0.99938106100000001</v>
      </c>
      <c r="BW69" s="104">
        <v>0.94169153000000005</v>
      </c>
      <c r="BX69" s="104">
        <v>0.83853743999999997</v>
      </c>
      <c r="BY69" s="104">
        <v>0.99131265000000002</v>
      </c>
      <c r="BZ69" s="104">
        <f>AVERAGE(BV69,BW69,BX69,BY69)</f>
        <v>0.94273067025000001</v>
      </c>
      <c r="CA69" s="104">
        <f>IF((BV69+BW69+BX69+BY69)/4&gt;0.5, 1, 0)</f>
        <v>1</v>
      </c>
      <c r="CB69" s="104">
        <v>1</v>
      </c>
    </row>
    <row r="70" spans="1:80" x14ac:dyDescent="0.35">
      <c r="A70" s="104"/>
      <c r="B70" s="104">
        <v>6.5095400000000003E-3</v>
      </c>
      <c r="C70" s="104">
        <v>9.7591049999999999E-2</v>
      </c>
      <c r="D70" s="104">
        <v>0.24439431</v>
      </c>
      <c r="E70" s="104">
        <v>0.12422395999999999</v>
      </c>
      <c r="F70" s="104">
        <f t="shared" si="6"/>
        <v>0.11817971499999999</v>
      </c>
      <c r="G70" s="104">
        <f t="shared" si="7"/>
        <v>0</v>
      </c>
      <c r="H70" s="104">
        <v>0</v>
      </c>
      <c r="I70" s="104"/>
      <c r="J70" s="104">
        <v>0.91164593999999999</v>
      </c>
      <c r="K70" s="104">
        <v>0.61749763000000002</v>
      </c>
      <c r="L70" s="104">
        <v>0.39968271</v>
      </c>
      <c r="M70" s="104">
        <v>0.99849765000000001</v>
      </c>
      <c r="N70" s="104">
        <f t="shared" si="8"/>
        <v>0.7318309825</v>
      </c>
      <c r="O70" s="104">
        <f t="shared" si="9"/>
        <v>1</v>
      </c>
      <c r="P70" s="104">
        <v>1</v>
      </c>
      <c r="Q70" s="104"/>
      <c r="R70" s="104">
        <v>7.6184950000000001E-2</v>
      </c>
      <c r="S70" s="104">
        <v>4.1572089999999999E-2</v>
      </c>
      <c r="T70" s="104">
        <v>0.27766223000000001</v>
      </c>
      <c r="U70" s="104">
        <v>2.9871317100000002E-6</v>
      </c>
      <c r="V70" s="104">
        <f t="shared" si="10"/>
        <v>9.8855564282927494E-2</v>
      </c>
      <c r="W70" s="104">
        <f t="shared" si="11"/>
        <v>0</v>
      </c>
      <c r="X70" s="104">
        <v>0</v>
      </c>
      <c r="Y70" s="104"/>
      <c r="Z70" s="104">
        <v>4.2340299999999997E-2</v>
      </c>
      <c r="AA70" s="104">
        <v>0.17488629999999999</v>
      </c>
      <c r="AB70" s="104">
        <v>0.27201177999999998</v>
      </c>
      <c r="AC70" s="104">
        <v>6.9642179999999998E-2</v>
      </c>
      <c r="AD70" s="104">
        <f t="shared" si="12"/>
        <v>0.13972013999999999</v>
      </c>
      <c r="AE70" s="104">
        <f t="shared" si="13"/>
        <v>0</v>
      </c>
      <c r="AF70" s="104">
        <v>1</v>
      </c>
      <c r="AG70" s="104"/>
      <c r="AH70" s="104">
        <v>0.73408072000000002</v>
      </c>
      <c r="AI70" s="104">
        <v>0.80222985000000002</v>
      </c>
      <c r="AJ70" s="104">
        <v>0.71558690999999996</v>
      </c>
      <c r="AK70" s="104">
        <v>0.99941400999999996</v>
      </c>
      <c r="AL70" s="104">
        <f t="shared" si="14"/>
        <v>0.81282787249999999</v>
      </c>
      <c r="AM70" s="104">
        <f t="shared" si="15"/>
        <v>1</v>
      </c>
      <c r="AN70" s="104">
        <v>0</v>
      </c>
      <c r="AO70" s="104"/>
      <c r="AP70" s="104">
        <v>0.91579765999999996</v>
      </c>
      <c r="AQ70" s="104">
        <v>0.8041199</v>
      </c>
      <c r="AR70" s="104">
        <v>0.75794072999999995</v>
      </c>
      <c r="AS70" s="104">
        <v>0.89786929999999998</v>
      </c>
      <c r="AT70" s="104">
        <f t="shared" si="16"/>
        <v>0.84393189749999997</v>
      </c>
      <c r="AU70" s="104">
        <f t="shared" si="17"/>
        <v>1</v>
      </c>
      <c r="AV70" s="104">
        <v>1</v>
      </c>
      <c r="AW70" s="104"/>
      <c r="AX70" s="104">
        <v>0.35482803000000002</v>
      </c>
      <c r="AY70" s="104">
        <v>0.78413666000000004</v>
      </c>
      <c r="AZ70" s="104">
        <v>0.71179756999999999</v>
      </c>
      <c r="BA70" s="104">
        <v>0.30755437000000002</v>
      </c>
      <c r="BB70" s="104">
        <f t="shared" si="18"/>
        <v>0.53957915750000007</v>
      </c>
      <c r="BC70" s="104">
        <f t="shared" si="19"/>
        <v>1</v>
      </c>
      <c r="BD70" s="104">
        <v>1</v>
      </c>
      <c r="BE70" s="104"/>
      <c r="BF70" s="104">
        <v>0.82225826999999996</v>
      </c>
      <c r="BG70" s="104">
        <v>0.92772871999999995</v>
      </c>
      <c r="BH70" s="104">
        <v>0.43715387</v>
      </c>
      <c r="BI70" s="104">
        <v>0.99999989099999997</v>
      </c>
      <c r="BJ70" s="104">
        <f t="shared" si="20"/>
        <v>0.79678518774999996</v>
      </c>
      <c r="BK70" s="104">
        <f t="shared" si="21"/>
        <v>1</v>
      </c>
      <c r="BL70" s="104">
        <v>1</v>
      </c>
      <c r="BM70" s="104"/>
      <c r="BN70" s="104">
        <v>0.23583420999999999</v>
      </c>
      <c r="BO70" s="104">
        <v>0.1167527</v>
      </c>
      <c r="BP70" s="104">
        <v>0.30911885</v>
      </c>
      <c r="BQ70" s="104">
        <v>4.7270324899999997E-3</v>
      </c>
      <c r="BR70" s="104">
        <f t="shared" si="22"/>
        <v>0.1666081981225</v>
      </c>
      <c r="BS70" s="104">
        <f t="shared" si="23"/>
        <v>0</v>
      </c>
      <c r="BT70" s="104">
        <v>0</v>
      </c>
      <c r="BU70" s="104"/>
      <c r="BV70" s="104">
        <v>0.99950505499999998</v>
      </c>
      <c r="BW70" s="104">
        <v>0.96651602999999997</v>
      </c>
      <c r="BX70" s="104">
        <v>0.80961477000000004</v>
      </c>
      <c r="BY70" s="104">
        <v>0.99702992000000001</v>
      </c>
      <c r="BZ70" s="104">
        <f t="shared" si="24"/>
        <v>0.94316644375000003</v>
      </c>
      <c r="CA70" s="104">
        <f t="shared" si="25"/>
        <v>1</v>
      </c>
      <c r="CB70" s="104">
        <v>1</v>
      </c>
    </row>
    <row r="71" spans="1:80" x14ac:dyDescent="0.35">
      <c r="A71" s="104"/>
      <c r="B71" s="104">
        <v>0.97846595000000003</v>
      </c>
      <c r="C71" s="104">
        <v>0.95652851000000005</v>
      </c>
      <c r="D71" s="104">
        <v>0.91213453</v>
      </c>
      <c r="E71" s="104">
        <v>0.89367311999999999</v>
      </c>
      <c r="F71" s="104">
        <f t="shared" si="6"/>
        <v>0.93520052749999993</v>
      </c>
      <c r="G71" s="104">
        <f t="shared" si="7"/>
        <v>1</v>
      </c>
      <c r="H71" s="104">
        <v>1</v>
      </c>
      <c r="I71" s="104"/>
      <c r="J71" s="104">
        <v>0.95631487000000004</v>
      </c>
      <c r="K71" s="104">
        <v>0.96676452999999996</v>
      </c>
      <c r="L71" s="104">
        <v>0.75914250999999999</v>
      </c>
      <c r="M71" s="104">
        <v>0.99926765399999995</v>
      </c>
      <c r="N71" s="104">
        <f t="shared" si="8"/>
        <v>0.92037239100000001</v>
      </c>
      <c r="O71" s="104">
        <f t="shared" si="9"/>
        <v>1</v>
      </c>
      <c r="P71" s="104">
        <v>1</v>
      </c>
      <c r="Q71" s="104"/>
      <c r="R71" s="104">
        <v>0.14046834999999999</v>
      </c>
      <c r="S71" s="104">
        <v>0.1147035</v>
      </c>
      <c r="T71" s="104">
        <v>0.15844367000000001</v>
      </c>
      <c r="U71" s="104">
        <v>9.6443513199999994E-9</v>
      </c>
      <c r="V71" s="104">
        <f t="shared" si="10"/>
        <v>0.10340388241108783</v>
      </c>
      <c r="W71" s="104">
        <f t="shared" si="11"/>
        <v>0</v>
      </c>
      <c r="X71" s="104">
        <v>0</v>
      </c>
      <c r="Y71" s="104"/>
      <c r="Z71" s="104">
        <v>3.3799410000000002E-2</v>
      </c>
      <c r="AA71" s="104">
        <v>0.10405724</v>
      </c>
      <c r="AB71" s="104">
        <v>0.66203148999999994</v>
      </c>
      <c r="AC71" s="104">
        <v>0.93428694000000001</v>
      </c>
      <c r="AD71" s="104">
        <f t="shared" si="12"/>
        <v>0.43354376999999999</v>
      </c>
      <c r="AE71" s="104">
        <f t="shared" si="13"/>
        <v>0</v>
      </c>
      <c r="AF71" s="104">
        <v>1</v>
      </c>
      <c r="AG71" s="104"/>
      <c r="AH71" s="104">
        <v>0.96914765999999997</v>
      </c>
      <c r="AI71" s="104">
        <v>0.96787939000000001</v>
      </c>
      <c r="AJ71" s="104">
        <v>0.75128382999999999</v>
      </c>
      <c r="AK71" s="104">
        <v>0.99953927099999995</v>
      </c>
      <c r="AL71" s="104">
        <f t="shared" si="14"/>
        <v>0.92196253775000003</v>
      </c>
      <c r="AM71" s="104">
        <f t="shared" si="15"/>
        <v>1</v>
      </c>
      <c r="AN71" s="104">
        <v>1</v>
      </c>
      <c r="AO71" s="104"/>
      <c r="AP71" s="104">
        <v>0.32415977000000001</v>
      </c>
      <c r="AQ71" s="104">
        <v>0.45565241000000001</v>
      </c>
      <c r="AR71" s="104">
        <v>0.27466338000000001</v>
      </c>
      <c r="AS71" s="104">
        <v>0.11341710000000001</v>
      </c>
      <c r="AT71" s="104">
        <f t="shared" si="16"/>
        <v>0.29197316499999998</v>
      </c>
      <c r="AU71" s="104">
        <f t="shared" si="17"/>
        <v>0</v>
      </c>
      <c r="AV71" s="104">
        <v>0</v>
      </c>
      <c r="AW71" s="104"/>
      <c r="AX71" s="104">
        <v>0.42769627599999999</v>
      </c>
      <c r="AY71" s="104">
        <v>0.54156236999999996</v>
      </c>
      <c r="AZ71" s="104">
        <v>0.36460451999999999</v>
      </c>
      <c r="BA71" s="104">
        <v>6.5944000000000003E-2</v>
      </c>
      <c r="BB71" s="104">
        <f t="shared" si="18"/>
        <v>0.3499517915</v>
      </c>
      <c r="BC71" s="104">
        <f t="shared" si="19"/>
        <v>0</v>
      </c>
      <c r="BD71" s="104">
        <v>0</v>
      </c>
      <c r="BE71" s="104"/>
      <c r="BF71" s="104">
        <v>0.95091711000000001</v>
      </c>
      <c r="BG71" s="104">
        <v>0.89177664000000001</v>
      </c>
      <c r="BH71" s="104">
        <v>0.65017267999999995</v>
      </c>
      <c r="BI71" s="104">
        <v>5.1287145300000003E-2</v>
      </c>
      <c r="BJ71" s="104">
        <f t="shared" si="20"/>
        <v>0.63603839382499994</v>
      </c>
      <c r="BK71" s="104">
        <f t="shared" si="21"/>
        <v>1</v>
      </c>
      <c r="BL71" s="104">
        <v>1</v>
      </c>
      <c r="BM71" s="104"/>
      <c r="BN71" s="104">
        <v>0.84668893000000001</v>
      </c>
      <c r="BO71" s="104">
        <v>0.90366849999999999</v>
      </c>
      <c r="BP71" s="104">
        <v>0.82391093000000004</v>
      </c>
      <c r="BQ71" s="104">
        <v>0.99988010999999999</v>
      </c>
      <c r="BR71" s="104">
        <f t="shared" si="22"/>
        <v>0.89353711749999998</v>
      </c>
      <c r="BS71" s="104">
        <f t="shared" si="23"/>
        <v>1</v>
      </c>
      <c r="BT71" s="104">
        <v>1</v>
      </c>
      <c r="BU71" s="104"/>
      <c r="BV71" s="104">
        <v>0.36082297000000002</v>
      </c>
      <c r="BW71" s="104">
        <v>0.75206428999999997</v>
      </c>
      <c r="BX71" s="104">
        <v>0.85596596000000003</v>
      </c>
      <c r="BY71" s="104">
        <v>0.98338769999999998</v>
      </c>
      <c r="BZ71" s="104">
        <f t="shared" si="24"/>
        <v>0.73806022999999998</v>
      </c>
      <c r="CA71" s="104">
        <f t="shared" si="25"/>
        <v>1</v>
      </c>
      <c r="CB71" s="104">
        <v>1</v>
      </c>
    </row>
    <row r="72" spans="1:80" x14ac:dyDescent="0.35">
      <c r="A72" s="104"/>
      <c r="B72" s="104">
        <v>0.95705227000000004</v>
      </c>
      <c r="C72" s="104">
        <v>0.86502908999999994</v>
      </c>
      <c r="D72" s="104">
        <v>0.74351204000000004</v>
      </c>
      <c r="E72" s="104">
        <v>0.83851288000000002</v>
      </c>
      <c r="F72" s="104">
        <f t="shared" si="6"/>
        <v>0.85102657000000004</v>
      </c>
      <c r="G72" s="104">
        <f t="shared" si="7"/>
        <v>1</v>
      </c>
      <c r="H72" s="104">
        <v>1</v>
      </c>
      <c r="I72" s="104"/>
      <c r="J72" s="104">
        <v>0.77883073999999997</v>
      </c>
      <c r="K72" s="104">
        <v>0.37402323999999998</v>
      </c>
      <c r="L72" s="104">
        <v>0.71078775000000005</v>
      </c>
      <c r="M72" s="104">
        <v>0.88175214499999999</v>
      </c>
      <c r="N72" s="104">
        <f t="shared" si="8"/>
        <v>0.68634846875</v>
      </c>
      <c r="O72" s="104">
        <f t="shared" si="9"/>
        <v>1</v>
      </c>
      <c r="P72" s="104">
        <v>0</v>
      </c>
      <c r="Q72" s="104"/>
      <c r="R72" s="104">
        <v>0.97606386999999994</v>
      </c>
      <c r="S72" s="104">
        <v>0.90860516000000002</v>
      </c>
      <c r="T72" s="104">
        <v>0.75608067999999995</v>
      </c>
      <c r="U72" s="104">
        <v>0.99999991799999999</v>
      </c>
      <c r="V72" s="104">
        <f t="shared" si="10"/>
        <v>0.91018740699999989</v>
      </c>
      <c r="W72" s="104">
        <f t="shared" si="11"/>
        <v>1</v>
      </c>
      <c r="X72" s="104">
        <v>0</v>
      </c>
      <c r="Y72" s="104"/>
      <c r="Z72" s="104">
        <v>0.94459190000000004</v>
      </c>
      <c r="AA72" s="104">
        <v>0.86005655000000003</v>
      </c>
      <c r="AB72" s="104">
        <v>0.70029766000000004</v>
      </c>
      <c r="AC72" s="104">
        <v>0.96125863</v>
      </c>
      <c r="AD72" s="104">
        <f t="shared" si="12"/>
        <v>0.86655118500000006</v>
      </c>
      <c r="AE72" s="104">
        <f t="shared" si="13"/>
        <v>1</v>
      </c>
      <c r="AF72" s="104">
        <v>1</v>
      </c>
      <c r="AG72" s="104"/>
      <c r="AH72" s="104">
        <v>0.86972532999999996</v>
      </c>
      <c r="AI72" s="104">
        <v>0.90263276000000003</v>
      </c>
      <c r="AJ72" s="104">
        <v>0.83982559000000001</v>
      </c>
      <c r="AK72" s="104">
        <v>1</v>
      </c>
      <c r="AL72" s="104">
        <f t="shared" si="14"/>
        <v>0.90304592000000006</v>
      </c>
      <c r="AM72" s="104">
        <f t="shared" si="15"/>
        <v>1</v>
      </c>
      <c r="AN72" s="104">
        <v>1</v>
      </c>
      <c r="AO72" s="104"/>
      <c r="AP72" s="104">
        <v>0.30245401</v>
      </c>
      <c r="AQ72" s="104">
        <v>0.52346649000000001</v>
      </c>
      <c r="AR72" s="104">
        <v>0.56040683999999996</v>
      </c>
      <c r="AS72" s="104">
        <v>0.60161933999999995</v>
      </c>
      <c r="AT72" s="104">
        <f t="shared" si="16"/>
        <v>0.49698666999999996</v>
      </c>
      <c r="AU72" s="104">
        <f t="shared" si="17"/>
        <v>0</v>
      </c>
      <c r="AV72" s="104">
        <v>1</v>
      </c>
      <c r="AW72" s="104"/>
      <c r="AX72" s="104">
        <v>0.78955521799999995</v>
      </c>
      <c r="AY72" s="104">
        <v>0.59574207000000001</v>
      </c>
      <c r="AZ72" s="104">
        <v>0.60598629000000004</v>
      </c>
      <c r="BA72" s="104">
        <v>0.96048321000000003</v>
      </c>
      <c r="BB72" s="104">
        <f t="shared" si="18"/>
        <v>0.73794169700000001</v>
      </c>
      <c r="BC72" s="104">
        <f t="shared" si="19"/>
        <v>1</v>
      </c>
      <c r="BD72" s="104">
        <v>1</v>
      </c>
      <c r="BE72" s="104"/>
      <c r="BF72" s="104">
        <v>0.98830591999999995</v>
      </c>
      <c r="BG72" s="104">
        <v>0.93926012000000003</v>
      </c>
      <c r="BH72" s="104">
        <v>0.60484093999999999</v>
      </c>
      <c r="BI72" s="104">
        <v>0.99999999100000003</v>
      </c>
      <c r="BJ72" s="104">
        <f t="shared" si="20"/>
        <v>0.88310174274999997</v>
      </c>
      <c r="BK72" s="104">
        <f t="shared" si="21"/>
        <v>1</v>
      </c>
      <c r="BL72" s="104">
        <v>1</v>
      </c>
      <c r="BM72" s="104"/>
      <c r="BN72" s="104">
        <v>0.82274522999999999</v>
      </c>
      <c r="BO72" s="104">
        <v>0.83592544000000002</v>
      </c>
      <c r="BP72" s="104">
        <v>0.72179921999999996</v>
      </c>
      <c r="BQ72" s="104">
        <v>0.93506144999999996</v>
      </c>
      <c r="BR72" s="104">
        <f t="shared" si="22"/>
        <v>0.82888283500000004</v>
      </c>
      <c r="BS72" s="104">
        <f t="shared" si="23"/>
        <v>1</v>
      </c>
      <c r="BT72" s="104">
        <v>0</v>
      </c>
      <c r="BU72" s="104"/>
      <c r="BV72" s="104">
        <v>0.816682252</v>
      </c>
      <c r="BW72" s="104">
        <v>0.76179655000000002</v>
      </c>
      <c r="BX72" s="104">
        <v>0.68439916999999995</v>
      </c>
      <c r="BY72" s="104">
        <v>0.67864937999999997</v>
      </c>
      <c r="BZ72" s="104">
        <f t="shared" si="24"/>
        <v>0.73538183800000001</v>
      </c>
      <c r="CA72" s="104">
        <f t="shared" si="25"/>
        <v>1</v>
      </c>
      <c r="CB72" s="104">
        <v>0</v>
      </c>
    </row>
    <row r="73" spans="1:80" x14ac:dyDescent="0.35">
      <c r="A73" s="104"/>
      <c r="B73" s="104">
        <v>0.99366666999999997</v>
      </c>
      <c r="C73" s="104">
        <v>0.98609312000000005</v>
      </c>
      <c r="D73" s="104">
        <v>0.81575410000000004</v>
      </c>
      <c r="E73" s="104">
        <v>0.81589117</v>
      </c>
      <c r="F73" s="104">
        <f t="shared" si="6"/>
        <v>0.90285126500000001</v>
      </c>
      <c r="G73" s="104">
        <f t="shared" si="7"/>
        <v>1</v>
      </c>
      <c r="H73" s="104">
        <v>1</v>
      </c>
      <c r="I73" s="104"/>
      <c r="J73" s="104">
        <v>3.1286609999999999E-2</v>
      </c>
      <c r="K73" s="104">
        <v>9.0947200000000006E-2</v>
      </c>
      <c r="L73" s="104">
        <v>0.17418576999999999</v>
      </c>
      <c r="M73" s="104">
        <v>3.2433528000000003E-2</v>
      </c>
      <c r="N73" s="104">
        <f t="shared" si="8"/>
        <v>8.2213277000000001E-2</v>
      </c>
      <c r="O73" s="104">
        <f t="shared" si="9"/>
        <v>0</v>
      </c>
      <c r="P73" s="104">
        <v>0</v>
      </c>
      <c r="Q73" s="104"/>
      <c r="R73" s="104">
        <v>4.535E-3</v>
      </c>
      <c r="S73" s="104">
        <v>0.11531406</v>
      </c>
      <c r="T73" s="104">
        <v>0.22756361999999999</v>
      </c>
      <c r="U73" s="104">
        <v>3.7694438899999998E-5</v>
      </c>
      <c r="V73" s="104">
        <f t="shared" si="10"/>
        <v>8.6862593609724995E-2</v>
      </c>
      <c r="W73" s="104">
        <f t="shared" si="11"/>
        <v>0</v>
      </c>
      <c r="X73" s="104">
        <v>1</v>
      </c>
      <c r="Y73" s="104"/>
      <c r="Z73" s="104">
        <v>1.9739130000000001E-2</v>
      </c>
      <c r="AA73" s="104">
        <v>0.11216138</v>
      </c>
      <c r="AB73" s="104">
        <v>0.14080888999999999</v>
      </c>
      <c r="AC73" s="104">
        <v>2.2049220000000001E-2</v>
      </c>
      <c r="AD73" s="104">
        <f t="shared" si="12"/>
        <v>7.3689654999999993E-2</v>
      </c>
      <c r="AE73" s="104">
        <f t="shared" si="13"/>
        <v>0</v>
      </c>
      <c r="AF73" s="104">
        <v>0</v>
      </c>
      <c r="AG73" s="104"/>
      <c r="AH73" s="104">
        <v>8.6705199999999996E-2</v>
      </c>
      <c r="AI73" s="104">
        <v>0.36379223999999999</v>
      </c>
      <c r="AJ73" s="104">
        <v>0.54745509999999997</v>
      </c>
      <c r="AK73" s="104">
        <v>1.4054344300000001E-7</v>
      </c>
      <c r="AL73" s="104">
        <f t="shared" si="14"/>
        <v>0.24948817013586075</v>
      </c>
      <c r="AM73" s="104">
        <f t="shared" si="15"/>
        <v>0</v>
      </c>
      <c r="AN73" s="104">
        <v>0</v>
      </c>
      <c r="AO73" s="104"/>
      <c r="AP73" s="104">
        <v>0.94585945999999999</v>
      </c>
      <c r="AQ73" s="104">
        <v>0.71440840000000005</v>
      </c>
      <c r="AR73" s="104">
        <v>0.52477821999999996</v>
      </c>
      <c r="AS73" s="104">
        <v>0.80161556</v>
      </c>
      <c r="AT73" s="104">
        <f t="shared" si="16"/>
        <v>0.74666541000000008</v>
      </c>
      <c r="AU73" s="104">
        <f t="shared" si="17"/>
        <v>1</v>
      </c>
      <c r="AV73" s="104">
        <v>0</v>
      </c>
      <c r="AW73" s="104"/>
      <c r="AX73" s="104">
        <v>0.99994733400000002</v>
      </c>
      <c r="AY73" s="104">
        <v>0.60248869999999999</v>
      </c>
      <c r="AZ73" s="104">
        <v>0.73086806999999998</v>
      </c>
      <c r="BA73" s="104">
        <v>0.98144127999999997</v>
      </c>
      <c r="BB73" s="104">
        <f t="shared" si="18"/>
        <v>0.82868634600000002</v>
      </c>
      <c r="BC73" s="104">
        <f t="shared" si="19"/>
        <v>1</v>
      </c>
      <c r="BD73" s="104">
        <v>1</v>
      </c>
      <c r="BE73" s="104"/>
      <c r="BF73" s="104">
        <v>3.5090660000000003E-2</v>
      </c>
      <c r="BG73" s="104">
        <v>7.5351769999999998E-2</v>
      </c>
      <c r="BH73" s="104">
        <v>0.14161758999999999</v>
      </c>
      <c r="BI73" s="104">
        <v>4.4160312900000004E-6</v>
      </c>
      <c r="BJ73" s="104">
        <f t="shared" si="20"/>
        <v>6.3016109007822493E-2</v>
      </c>
      <c r="BK73" s="104">
        <f t="shared" si="21"/>
        <v>0</v>
      </c>
      <c r="BL73" s="104">
        <v>0</v>
      </c>
      <c r="BM73" s="104"/>
      <c r="BN73" s="104">
        <v>0.94565294</v>
      </c>
      <c r="BO73" s="104">
        <v>0.85562841000000001</v>
      </c>
      <c r="BP73" s="104">
        <v>0.78695015000000001</v>
      </c>
      <c r="BQ73" s="104">
        <v>0.99515985399999995</v>
      </c>
      <c r="BR73" s="104">
        <f t="shared" si="22"/>
        <v>0.89584783849999994</v>
      </c>
      <c r="BS73" s="104">
        <f t="shared" si="23"/>
        <v>1</v>
      </c>
      <c r="BT73" s="104">
        <v>1</v>
      </c>
      <c r="BU73" s="104"/>
      <c r="BV73" s="104">
        <v>0.27973692</v>
      </c>
      <c r="BW73" s="104">
        <v>0.52101633999999997</v>
      </c>
      <c r="BX73" s="104">
        <v>0.65181221</v>
      </c>
      <c r="BY73" s="104">
        <v>0.37174723999999998</v>
      </c>
      <c r="BZ73" s="104">
        <f t="shared" si="24"/>
        <v>0.45607817750000001</v>
      </c>
      <c r="CA73" s="104">
        <f t="shared" si="25"/>
        <v>0</v>
      </c>
      <c r="CB73" s="104">
        <v>1</v>
      </c>
    </row>
    <row r="74" spans="1:80" x14ac:dyDescent="0.35">
      <c r="A74" s="104"/>
      <c r="B74" s="104">
        <v>0.98743926000000004</v>
      </c>
      <c r="C74" s="104">
        <v>0.95063407</v>
      </c>
      <c r="D74" s="104">
        <v>0.83172559999999995</v>
      </c>
      <c r="E74" s="104">
        <v>0.85676419000000004</v>
      </c>
      <c r="F74" s="104">
        <f t="shared" si="6"/>
        <v>0.90664078000000003</v>
      </c>
      <c r="G74" s="104">
        <f t="shared" si="7"/>
        <v>1</v>
      </c>
      <c r="H74" s="104">
        <v>1</v>
      </c>
      <c r="I74" s="104"/>
      <c r="J74" s="104">
        <v>0.21813680999999999</v>
      </c>
      <c r="K74" s="104">
        <v>0.44331720000000002</v>
      </c>
      <c r="L74" s="104">
        <v>0.40422212000000002</v>
      </c>
      <c r="M74" s="104">
        <v>0.92155020799999998</v>
      </c>
      <c r="N74" s="104">
        <f t="shared" si="8"/>
        <v>0.49680658449999998</v>
      </c>
      <c r="O74" s="104">
        <f t="shared" si="9"/>
        <v>0</v>
      </c>
      <c r="P74" s="104">
        <v>1</v>
      </c>
      <c r="Q74" s="104"/>
      <c r="R74" s="104">
        <v>0.82219907999999997</v>
      </c>
      <c r="S74" s="104">
        <v>0.80396464999999995</v>
      </c>
      <c r="T74" s="104">
        <v>0.57352570999999997</v>
      </c>
      <c r="U74" s="104">
        <v>0.99999724000000001</v>
      </c>
      <c r="V74" s="104">
        <f t="shared" si="10"/>
        <v>0.79992167000000003</v>
      </c>
      <c r="W74" s="104">
        <f t="shared" si="11"/>
        <v>1</v>
      </c>
      <c r="X74" s="104">
        <v>1</v>
      </c>
      <c r="Y74" s="104"/>
      <c r="Z74" s="104">
        <v>0.77336057000000002</v>
      </c>
      <c r="AA74" s="104">
        <v>0.74568794999999999</v>
      </c>
      <c r="AB74" s="104">
        <v>0.65465666</v>
      </c>
      <c r="AC74" s="104">
        <v>0.93141269999999998</v>
      </c>
      <c r="AD74" s="104">
        <f t="shared" si="12"/>
        <v>0.77627947000000008</v>
      </c>
      <c r="AE74" s="104">
        <f t="shared" si="13"/>
        <v>1</v>
      </c>
      <c r="AF74" s="104">
        <v>1</v>
      </c>
      <c r="AG74" s="104"/>
      <c r="AH74" s="104">
        <v>0.15827885999999999</v>
      </c>
      <c r="AI74" s="104">
        <v>8.2929779999999995E-2</v>
      </c>
      <c r="AJ74" s="104">
        <v>0.42458835</v>
      </c>
      <c r="AK74" s="104">
        <v>1.43232627E-5</v>
      </c>
      <c r="AL74" s="104">
        <f t="shared" si="14"/>
        <v>0.16645282831567501</v>
      </c>
      <c r="AM74" s="104">
        <f t="shared" si="15"/>
        <v>0</v>
      </c>
      <c r="AN74" s="104">
        <v>0</v>
      </c>
      <c r="AO74" s="104"/>
      <c r="AP74" s="104">
        <v>4.7262270000000002E-2</v>
      </c>
      <c r="AQ74" s="104">
        <v>0.21759686</v>
      </c>
      <c r="AR74" s="104">
        <v>0.70399946999999996</v>
      </c>
      <c r="AS74" s="104">
        <v>0.37063569000000002</v>
      </c>
      <c r="AT74" s="104">
        <f t="shared" si="16"/>
        <v>0.33487357249999999</v>
      </c>
      <c r="AU74" s="104">
        <f t="shared" si="17"/>
        <v>0</v>
      </c>
      <c r="AV74" s="104">
        <v>0</v>
      </c>
      <c r="AW74" s="104"/>
      <c r="AX74" s="104">
        <v>0.68287488799999996</v>
      </c>
      <c r="AY74" s="104">
        <v>0.64584386999999999</v>
      </c>
      <c r="AZ74" s="104">
        <v>0.69397717999999997</v>
      </c>
      <c r="BA74" s="104">
        <v>0.48112495</v>
      </c>
      <c r="BB74" s="104">
        <f t="shared" si="18"/>
        <v>0.62595522199999998</v>
      </c>
      <c r="BC74" s="104">
        <f t="shared" si="19"/>
        <v>1</v>
      </c>
      <c r="BD74" s="104">
        <v>0</v>
      </c>
      <c r="BE74" s="104"/>
      <c r="BF74" s="104">
        <v>6.9858939999999994E-2</v>
      </c>
      <c r="BG74" s="104">
        <v>0.10656048999999999</v>
      </c>
      <c r="BH74" s="104">
        <v>0.32196344999999998</v>
      </c>
      <c r="BI74" s="104">
        <v>2.14751606E-6</v>
      </c>
      <c r="BJ74" s="104">
        <f t="shared" si="20"/>
        <v>0.12459625687901499</v>
      </c>
      <c r="BK74" s="104">
        <f t="shared" si="21"/>
        <v>0</v>
      </c>
      <c r="BL74" s="104">
        <v>0</v>
      </c>
      <c r="BM74" s="104"/>
      <c r="BN74" s="104">
        <v>0.22305881</v>
      </c>
      <c r="BO74" s="104">
        <v>0.52577512000000004</v>
      </c>
      <c r="BP74" s="104">
        <v>0.65147644999999998</v>
      </c>
      <c r="BQ74" s="104">
        <v>7.7530722099999998E-3</v>
      </c>
      <c r="BR74" s="104">
        <f t="shared" si="22"/>
        <v>0.35201586305250004</v>
      </c>
      <c r="BS74" s="104">
        <f t="shared" si="23"/>
        <v>0</v>
      </c>
      <c r="BT74" s="104">
        <v>0</v>
      </c>
      <c r="BU74" s="104"/>
      <c r="BV74" s="104">
        <v>0.99883484499999997</v>
      </c>
      <c r="BW74" s="104">
        <v>0.96678335000000004</v>
      </c>
      <c r="BX74" s="104">
        <v>0.74962074000000001</v>
      </c>
      <c r="BY74" s="104">
        <v>0.97402376999999996</v>
      </c>
      <c r="BZ74" s="104">
        <f t="shared" si="24"/>
        <v>0.92231567624999999</v>
      </c>
      <c r="CA74" s="104">
        <f t="shared" si="25"/>
        <v>1</v>
      </c>
      <c r="CB74" s="104">
        <v>1</v>
      </c>
    </row>
    <row r="75" spans="1:80" x14ac:dyDescent="0.35">
      <c r="A75" s="104"/>
      <c r="B75" s="104">
        <v>0.39262987999999999</v>
      </c>
      <c r="C75" s="104">
        <v>0.86390252999999995</v>
      </c>
      <c r="D75" s="104">
        <v>0.66409815999999999</v>
      </c>
      <c r="E75" s="104">
        <v>0.69094705000000001</v>
      </c>
      <c r="F75" s="104">
        <f t="shared" si="6"/>
        <v>0.65289440499999996</v>
      </c>
      <c r="G75" s="104">
        <f t="shared" si="7"/>
        <v>1</v>
      </c>
      <c r="H75" s="104">
        <v>1</v>
      </c>
      <c r="I75" s="104"/>
      <c r="J75" s="104">
        <v>4.5330160000000001E-2</v>
      </c>
      <c r="K75" s="104">
        <v>8.3031980000000005E-2</v>
      </c>
      <c r="L75" s="104">
        <v>0.22397541000000001</v>
      </c>
      <c r="M75" s="104">
        <v>4.2109044800000002E-2</v>
      </c>
      <c r="N75" s="104">
        <f t="shared" si="8"/>
        <v>9.8611648699999999E-2</v>
      </c>
      <c r="O75" s="104">
        <f t="shared" si="9"/>
        <v>0</v>
      </c>
      <c r="P75" s="104">
        <v>0</v>
      </c>
      <c r="Q75" s="104"/>
      <c r="R75" s="104">
        <v>2.8522899999999999E-3</v>
      </c>
      <c r="S75" s="104">
        <v>9.8461610000000005E-2</v>
      </c>
      <c r="T75" s="104">
        <v>0.36089819000000001</v>
      </c>
      <c r="U75" s="104">
        <v>1.12477456E-7</v>
      </c>
      <c r="V75" s="104">
        <f t="shared" si="10"/>
        <v>0.11555305061936401</v>
      </c>
      <c r="W75" s="104">
        <f t="shared" si="11"/>
        <v>0</v>
      </c>
      <c r="X75" s="104">
        <v>0</v>
      </c>
      <c r="Y75" s="104"/>
      <c r="Z75" s="104">
        <v>0.84865345000000003</v>
      </c>
      <c r="AA75" s="104">
        <v>0.67097647999999999</v>
      </c>
      <c r="AB75" s="104">
        <v>0.81973090999999998</v>
      </c>
      <c r="AC75" s="104">
        <v>0.96669771000000004</v>
      </c>
      <c r="AD75" s="104">
        <f t="shared" si="12"/>
        <v>0.82651463749999998</v>
      </c>
      <c r="AE75" s="104">
        <f t="shared" si="13"/>
        <v>1</v>
      </c>
      <c r="AF75" s="104">
        <v>1</v>
      </c>
      <c r="AG75" s="104"/>
      <c r="AH75" s="104">
        <v>0.36575817999999999</v>
      </c>
      <c r="AI75" s="104">
        <v>0.19739063000000001</v>
      </c>
      <c r="AJ75" s="104">
        <v>0.31841741000000001</v>
      </c>
      <c r="AK75" s="104">
        <v>2.3651516799999999E-6</v>
      </c>
      <c r="AL75" s="104">
        <f t="shared" si="14"/>
        <v>0.22039214628791998</v>
      </c>
      <c r="AM75" s="104">
        <f t="shared" si="15"/>
        <v>0</v>
      </c>
      <c r="AN75" s="104">
        <v>0</v>
      </c>
      <c r="AO75" s="104"/>
      <c r="AP75" s="104">
        <v>0.17049168000000001</v>
      </c>
      <c r="AQ75" s="104">
        <v>0.40783741000000001</v>
      </c>
      <c r="AR75" s="104">
        <v>0.53825416000000004</v>
      </c>
      <c r="AS75" s="104">
        <v>0.38193576000000001</v>
      </c>
      <c r="AT75" s="104">
        <f t="shared" si="16"/>
        <v>0.37462975250000002</v>
      </c>
      <c r="AU75" s="104">
        <f t="shared" si="17"/>
        <v>0</v>
      </c>
      <c r="AV75" s="104">
        <v>0</v>
      </c>
      <c r="AW75" s="104"/>
      <c r="AX75" s="104">
        <v>0.99999999399999995</v>
      </c>
      <c r="AY75" s="104">
        <v>0.57052122999999999</v>
      </c>
      <c r="AZ75" s="104">
        <v>0.83496130999999996</v>
      </c>
      <c r="BA75" s="104">
        <v>0.86571589999999998</v>
      </c>
      <c r="BB75" s="104">
        <f t="shared" si="18"/>
        <v>0.8177996085</v>
      </c>
      <c r="BC75" s="104">
        <f t="shared" si="19"/>
        <v>1</v>
      </c>
      <c r="BD75" s="104">
        <v>1</v>
      </c>
      <c r="BE75" s="104"/>
      <c r="BF75" s="104">
        <v>1.085879E-2</v>
      </c>
      <c r="BG75" s="104">
        <v>0.78633856000000002</v>
      </c>
      <c r="BH75" s="104">
        <v>0.71172690999999999</v>
      </c>
      <c r="BI75" s="104">
        <v>5.8182156E-3</v>
      </c>
      <c r="BJ75" s="104">
        <f t="shared" si="20"/>
        <v>0.37868561890000002</v>
      </c>
      <c r="BK75" s="104">
        <f t="shared" si="21"/>
        <v>0</v>
      </c>
      <c r="BL75" s="104">
        <v>1</v>
      </c>
      <c r="BM75" s="104"/>
      <c r="BN75" s="104">
        <v>0.59699429999999998</v>
      </c>
      <c r="BO75" s="104">
        <v>0.87613240000000003</v>
      </c>
      <c r="BP75" s="104">
        <v>0.64622533000000004</v>
      </c>
      <c r="BQ75" s="104">
        <v>0.97019936799999995</v>
      </c>
      <c r="BR75" s="104">
        <f t="shared" si="22"/>
        <v>0.77238784949999995</v>
      </c>
      <c r="BS75" s="104">
        <f t="shared" si="23"/>
        <v>1</v>
      </c>
      <c r="BT75" s="104">
        <v>1</v>
      </c>
      <c r="BU75" s="104"/>
      <c r="BV75" s="104">
        <v>1.3624023000000001E-2</v>
      </c>
      <c r="BW75" s="104">
        <v>0.18584244999999999</v>
      </c>
      <c r="BX75" s="104">
        <v>0.34002439000000001</v>
      </c>
      <c r="BY75" s="104">
        <v>1.5756389999999999E-2</v>
      </c>
      <c r="BZ75" s="104">
        <f t="shared" si="24"/>
        <v>0.13881181325</v>
      </c>
      <c r="CA75" s="104">
        <f t="shared" si="25"/>
        <v>0</v>
      </c>
      <c r="CB75" s="104">
        <v>0</v>
      </c>
    </row>
    <row r="76" spans="1:80" x14ac:dyDescent="0.35">
      <c r="A76" s="104"/>
      <c r="B76" s="104">
        <v>8.1475699999999998E-3</v>
      </c>
      <c r="C76" s="104">
        <v>0.1011258</v>
      </c>
      <c r="D76" s="104">
        <v>9.8882230000000002E-2</v>
      </c>
      <c r="E76" s="104">
        <v>0.11149265</v>
      </c>
      <c r="F76" s="104">
        <f t="shared" si="6"/>
        <v>7.9912062499999992E-2</v>
      </c>
      <c r="G76" s="104">
        <f t="shared" si="7"/>
        <v>0</v>
      </c>
      <c r="H76" s="104">
        <v>0</v>
      </c>
      <c r="I76" s="104"/>
      <c r="J76" s="104">
        <v>0.99489002999999998</v>
      </c>
      <c r="K76" s="104">
        <v>0.93732673</v>
      </c>
      <c r="L76" s="104">
        <v>0.86483114999999999</v>
      </c>
      <c r="M76" s="104">
        <v>0.99951574300000001</v>
      </c>
      <c r="N76" s="104">
        <f t="shared" si="8"/>
        <v>0.94914091324999994</v>
      </c>
      <c r="O76" s="104">
        <f t="shared" si="9"/>
        <v>1</v>
      </c>
      <c r="P76" s="104">
        <v>1</v>
      </c>
      <c r="Q76" s="104"/>
      <c r="R76" s="104">
        <v>3.5495539999999999E-2</v>
      </c>
      <c r="S76" s="104">
        <v>5.6770000000000001E-2</v>
      </c>
      <c r="T76" s="104">
        <v>0.29213486</v>
      </c>
      <c r="U76" s="104">
        <v>6.8418377499999997E-10</v>
      </c>
      <c r="V76" s="104">
        <f t="shared" si="10"/>
        <v>9.6100100171045935E-2</v>
      </c>
      <c r="W76" s="104">
        <f t="shared" si="11"/>
        <v>0</v>
      </c>
      <c r="X76" s="104">
        <v>0</v>
      </c>
      <c r="Y76" s="104"/>
      <c r="Z76" s="104">
        <v>7.9327449999999994E-2</v>
      </c>
      <c r="AA76" s="104">
        <v>0.34374496999999998</v>
      </c>
      <c r="AB76" s="104">
        <v>0.44168006999999998</v>
      </c>
      <c r="AC76" s="104">
        <v>0.24585162999999999</v>
      </c>
      <c r="AD76" s="104">
        <f t="shared" si="12"/>
        <v>0.27765103000000002</v>
      </c>
      <c r="AE76" s="104">
        <f t="shared" si="13"/>
        <v>0</v>
      </c>
      <c r="AF76" s="104">
        <v>1</v>
      </c>
      <c r="AG76" s="104"/>
      <c r="AH76" s="104">
        <v>0.97438597999999998</v>
      </c>
      <c r="AI76" s="104">
        <v>0.83395788000000004</v>
      </c>
      <c r="AJ76" s="104">
        <v>0.65579920999999997</v>
      </c>
      <c r="AK76" s="104">
        <v>0.99999780400000005</v>
      </c>
      <c r="AL76" s="104">
        <f t="shared" si="14"/>
        <v>0.86603521849999998</v>
      </c>
      <c r="AM76" s="104">
        <f t="shared" si="15"/>
        <v>1</v>
      </c>
      <c r="AN76" s="104">
        <v>1</v>
      </c>
      <c r="AO76" s="104"/>
      <c r="AP76" s="104">
        <v>0.99611932999999997</v>
      </c>
      <c r="AQ76" s="104">
        <v>0.90546446999999997</v>
      </c>
      <c r="AR76" s="104">
        <v>0.91623248000000002</v>
      </c>
      <c r="AS76" s="104">
        <v>0.97923335</v>
      </c>
      <c r="AT76" s="104">
        <f t="shared" si="16"/>
        <v>0.94926240750000002</v>
      </c>
      <c r="AU76" s="104">
        <f t="shared" si="17"/>
        <v>1</v>
      </c>
      <c r="AV76" s="104">
        <v>1</v>
      </c>
      <c r="AW76" s="104"/>
      <c r="AX76" s="104">
        <v>0.73012416400000002</v>
      </c>
      <c r="AY76" s="104">
        <v>0.89934586000000005</v>
      </c>
      <c r="AZ76" s="104">
        <v>0.71814710999999998</v>
      </c>
      <c r="BA76" s="104">
        <v>0.92022137999999998</v>
      </c>
      <c r="BB76" s="104">
        <f t="shared" si="18"/>
        <v>0.81695962850000003</v>
      </c>
      <c r="BC76" s="104">
        <f t="shared" si="19"/>
        <v>1</v>
      </c>
      <c r="BD76" s="104">
        <v>1</v>
      </c>
      <c r="BE76" s="104"/>
      <c r="BF76" s="104">
        <v>2.3551019999999999E-2</v>
      </c>
      <c r="BG76" s="104">
        <v>5.3175180000000002E-2</v>
      </c>
      <c r="BH76" s="104">
        <v>0.24030318000000001</v>
      </c>
      <c r="BI76" s="104">
        <v>2.47200665E-10</v>
      </c>
      <c r="BJ76" s="104">
        <f t="shared" si="20"/>
        <v>7.9257345061800169E-2</v>
      </c>
      <c r="BK76" s="104">
        <f t="shared" si="21"/>
        <v>0</v>
      </c>
      <c r="BL76" s="104">
        <v>0</v>
      </c>
      <c r="BM76" s="104"/>
      <c r="BN76" s="104">
        <v>0.51455207999999997</v>
      </c>
      <c r="BO76" s="104">
        <v>0.80594509999999997</v>
      </c>
      <c r="BP76" s="104">
        <v>0.61778403999999998</v>
      </c>
      <c r="BQ76" s="104">
        <v>0.99154920099999999</v>
      </c>
      <c r="BR76" s="104">
        <f t="shared" si="22"/>
        <v>0.73245760525000003</v>
      </c>
      <c r="BS76" s="104">
        <f t="shared" si="23"/>
        <v>1</v>
      </c>
      <c r="BT76" s="104">
        <v>0</v>
      </c>
      <c r="BU76" s="104"/>
      <c r="BV76" s="104">
        <v>0.69666140899999995</v>
      </c>
      <c r="BW76" s="104">
        <v>0.55429017999999997</v>
      </c>
      <c r="BX76" s="104">
        <v>0.2425631</v>
      </c>
      <c r="BY76" s="104">
        <v>0.45462325999999997</v>
      </c>
      <c r="BZ76" s="104">
        <f t="shared" si="24"/>
        <v>0.48703448724999998</v>
      </c>
      <c r="CA76" s="104">
        <f t="shared" si="25"/>
        <v>0</v>
      </c>
      <c r="CB76" s="104">
        <v>1</v>
      </c>
    </row>
    <row r="77" spans="1:80" x14ac:dyDescent="0.35">
      <c r="A77" s="104"/>
      <c r="B77" s="104">
        <v>0.12502019</v>
      </c>
      <c r="C77" s="104">
        <v>0.1081555</v>
      </c>
      <c r="D77" s="104">
        <v>0.30053965999999999</v>
      </c>
      <c r="E77" s="104">
        <v>0.25021882000000001</v>
      </c>
      <c r="F77" s="104">
        <f t="shared" si="6"/>
        <v>0.1959835425</v>
      </c>
      <c r="G77" s="104">
        <f t="shared" si="7"/>
        <v>0</v>
      </c>
      <c r="H77" s="104">
        <v>0</v>
      </c>
      <c r="I77" s="104"/>
      <c r="J77" s="104">
        <v>0.88801657000000001</v>
      </c>
      <c r="K77" s="104">
        <v>0.94154174000000002</v>
      </c>
      <c r="L77" s="104">
        <v>0.88365351999999997</v>
      </c>
      <c r="M77" s="104">
        <v>0.99945050300000005</v>
      </c>
      <c r="N77" s="104">
        <f t="shared" si="8"/>
        <v>0.92816558324999998</v>
      </c>
      <c r="O77" s="104">
        <f t="shared" si="9"/>
        <v>1</v>
      </c>
      <c r="P77" s="104">
        <v>1</v>
      </c>
      <c r="Q77" s="104"/>
      <c r="R77" s="104">
        <v>0.90539462000000004</v>
      </c>
      <c r="S77" s="104">
        <v>0.86897703000000004</v>
      </c>
      <c r="T77" s="104">
        <v>0.71363421999999999</v>
      </c>
      <c r="U77" s="104">
        <v>0.99999987999999995</v>
      </c>
      <c r="V77" s="104">
        <f t="shared" si="10"/>
        <v>0.87200143749999992</v>
      </c>
      <c r="W77" s="104">
        <f t="shared" si="11"/>
        <v>1</v>
      </c>
      <c r="X77" s="104">
        <v>0</v>
      </c>
      <c r="Y77" s="104"/>
      <c r="Z77" s="104">
        <v>4.733188E-2</v>
      </c>
      <c r="AA77" s="104">
        <v>4.5531330000000002E-2</v>
      </c>
      <c r="AB77" s="104">
        <v>0.61537993999999996</v>
      </c>
      <c r="AC77" s="104">
        <v>0.64920665</v>
      </c>
      <c r="AD77" s="104">
        <f t="shared" si="12"/>
        <v>0.33936244999999998</v>
      </c>
      <c r="AE77" s="104">
        <f t="shared" si="13"/>
        <v>0</v>
      </c>
      <c r="AF77" s="104">
        <v>0</v>
      </c>
      <c r="AG77" s="104"/>
      <c r="AH77" s="104">
        <v>0.73954962999999996</v>
      </c>
      <c r="AI77" s="104">
        <v>0.94063805</v>
      </c>
      <c r="AJ77" s="104">
        <v>0.57388417000000003</v>
      </c>
      <c r="AK77" s="104">
        <v>0.83295009499999995</v>
      </c>
      <c r="AL77" s="104">
        <f t="shared" si="14"/>
        <v>0.77175548625000001</v>
      </c>
      <c r="AM77" s="104">
        <f t="shared" si="15"/>
        <v>1</v>
      </c>
      <c r="AN77" s="104">
        <v>1</v>
      </c>
      <c r="AO77" s="104"/>
      <c r="AP77" s="104">
        <v>0.16432356000000001</v>
      </c>
      <c r="AQ77" s="104">
        <v>0.30276960000000003</v>
      </c>
      <c r="AR77" s="104">
        <v>0.35314743999999998</v>
      </c>
      <c r="AS77" s="104">
        <v>7.0610389999999995E-2</v>
      </c>
      <c r="AT77" s="104">
        <f t="shared" si="16"/>
        <v>0.2227127475</v>
      </c>
      <c r="AU77" s="104">
        <f t="shared" si="17"/>
        <v>0</v>
      </c>
      <c r="AV77" s="104">
        <v>0</v>
      </c>
      <c r="AW77" s="104"/>
      <c r="AX77" s="104">
        <v>0.96299569200000001</v>
      </c>
      <c r="AY77" s="104">
        <v>0.82899208999999996</v>
      </c>
      <c r="AZ77" s="104">
        <v>0.81148666000000003</v>
      </c>
      <c r="BA77" s="104">
        <v>0.94797010000000004</v>
      </c>
      <c r="BB77" s="104">
        <f t="shared" si="18"/>
        <v>0.88786113550000001</v>
      </c>
      <c r="BC77" s="104">
        <f t="shared" si="19"/>
        <v>1</v>
      </c>
      <c r="BD77" s="104">
        <v>0</v>
      </c>
      <c r="BE77" s="104"/>
      <c r="BF77" s="104">
        <v>0.94388969</v>
      </c>
      <c r="BG77" s="104">
        <v>0.99469985000000005</v>
      </c>
      <c r="BH77" s="104">
        <v>0.71947691000000003</v>
      </c>
      <c r="BI77" s="104">
        <v>0.99999999699999997</v>
      </c>
      <c r="BJ77" s="104">
        <f t="shared" si="20"/>
        <v>0.9145166117500001</v>
      </c>
      <c r="BK77" s="104">
        <f t="shared" si="21"/>
        <v>1</v>
      </c>
      <c r="BL77" s="104">
        <v>1</v>
      </c>
      <c r="BM77" s="104"/>
      <c r="BN77" s="104">
        <v>0.33370242</v>
      </c>
      <c r="BO77" s="104">
        <v>0.60351463000000005</v>
      </c>
      <c r="BP77" s="104">
        <v>0.63046234000000001</v>
      </c>
      <c r="BQ77" s="104">
        <v>0.99968513400000003</v>
      </c>
      <c r="BR77" s="104">
        <f t="shared" si="22"/>
        <v>0.64184113100000006</v>
      </c>
      <c r="BS77" s="104">
        <f t="shared" si="23"/>
        <v>1</v>
      </c>
      <c r="BT77" s="104">
        <v>0</v>
      </c>
      <c r="BU77" s="104"/>
      <c r="BV77" s="104">
        <v>0.90300941800000001</v>
      </c>
      <c r="BW77" s="104">
        <v>0.76839904999999997</v>
      </c>
      <c r="BX77" s="104">
        <v>0.54812037000000002</v>
      </c>
      <c r="BY77" s="104">
        <v>0.69812576999999998</v>
      </c>
      <c r="BZ77" s="104">
        <f t="shared" si="24"/>
        <v>0.72941365199999997</v>
      </c>
      <c r="CA77" s="104">
        <f t="shared" si="25"/>
        <v>1</v>
      </c>
      <c r="CB77" s="104">
        <v>1</v>
      </c>
    </row>
    <row r="78" spans="1:80" x14ac:dyDescent="0.35">
      <c r="A78" s="104"/>
      <c r="B78" s="104">
        <v>4.0721279999999999E-2</v>
      </c>
      <c r="C78" s="104">
        <v>0.28118208</v>
      </c>
      <c r="D78" s="104">
        <v>0.45802959999999998</v>
      </c>
      <c r="E78" s="104">
        <v>0.55593274000000004</v>
      </c>
      <c r="F78" s="104">
        <f t="shared" si="6"/>
        <v>0.33396642500000001</v>
      </c>
      <c r="G78" s="104">
        <f t="shared" si="7"/>
        <v>0</v>
      </c>
      <c r="H78" s="104">
        <v>1</v>
      </c>
      <c r="I78" s="104"/>
      <c r="J78" s="104">
        <v>4.2648699999999996E-3</v>
      </c>
      <c r="K78" s="104">
        <v>0.45349214999999998</v>
      </c>
      <c r="L78" s="104">
        <v>0.65059697000000005</v>
      </c>
      <c r="M78" s="104">
        <v>0.40451169399999998</v>
      </c>
      <c r="N78" s="104">
        <f t="shared" si="8"/>
        <v>0.37821642099999997</v>
      </c>
      <c r="O78" s="104">
        <f t="shared" si="9"/>
        <v>0</v>
      </c>
      <c r="P78" s="104">
        <v>0</v>
      </c>
      <c r="Q78" s="104"/>
      <c r="R78" s="104">
        <v>0.88700263999999995</v>
      </c>
      <c r="S78" s="104">
        <v>0.91063300000000003</v>
      </c>
      <c r="T78" s="104">
        <v>0.77934769000000004</v>
      </c>
      <c r="U78" s="104">
        <v>0.99999982499999995</v>
      </c>
      <c r="V78" s="104">
        <f t="shared" si="10"/>
        <v>0.89424578874999994</v>
      </c>
      <c r="W78" s="104">
        <f t="shared" si="11"/>
        <v>1</v>
      </c>
      <c r="X78" s="104">
        <v>0</v>
      </c>
      <c r="Y78" s="104"/>
      <c r="Z78" s="104">
        <v>7.1206999999999998E-3</v>
      </c>
      <c r="AA78" s="104">
        <v>7.4717740000000005E-2</v>
      </c>
      <c r="AB78" s="104">
        <v>0.23271673000000001</v>
      </c>
      <c r="AC78" s="104">
        <v>0.10263103</v>
      </c>
      <c r="AD78" s="104">
        <f t="shared" si="12"/>
        <v>0.10429655</v>
      </c>
      <c r="AE78" s="104">
        <f t="shared" si="13"/>
        <v>0</v>
      </c>
      <c r="AF78" s="104">
        <v>0</v>
      </c>
      <c r="AG78" s="104"/>
      <c r="AH78" s="104">
        <v>0.99674439000000004</v>
      </c>
      <c r="AI78" s="104">
        <v>0.97940581000000004</v>
      </c>
      <c r="AJ78" s="104">
        <v>0.86002325999999996</v>
      </c>
      <c r="AK78" s="104">
        <v>1</v>
      </c>
      <c r="AL78" s="104">
        <f t="shared" si="14"/>
        <v>0.95904336500000009</v>
      </c>
      <c r="AM78" s="104">
        <f t="shared" si="15"/>
        <v>1</v>
      </c>
      <c r="AN78" s="104">
        <v>1</v>
      </c>
      <c r="AO78" s="104"/>
      <c r="AP78" s="104">
        <v>0.85318256999999997</v>
      </c>
      <c r="AQ78" s="104">
        <v>0.44884996999999999</v>
      </c>
      <c r="AR78" s="104">
        <v>0.67471157999999998</v>
      </c>
      <c r="AS78" s="104">
        <v>0.89092813999999998</v>
      </c>
      <c r="AT78" s="104">
        <f t="shared" si="16"/>
        <v>0.71691806499999999</v>
      </c>
      <c r="AU78" s="104">
        <f t="shared" si="17"/>
        <v>1</v>
      </c>
      <c r="AV78" s="104">
        <v>1</v>
      </c>
      <c r="AW78" s="104"/>
      <c r="AX78" s="104">
        <v>0.99924358700000004</v>
      </c>
      <c r="AY78" s="104">
        <v>0.86506086000000004</v>
      </c>
      <c r="AZ78" s="104">
        <v>0.69010053000000005</v>
      </c>
      <c r="BA78" s="104">
        <v>0.95884846000000001</v>
      </c>
      <c r="BB78" s="104">
        <f t="shared" si="18"/>
        <v>0.87831335924999998</v>
      </c>
      <c r="BC78" s="104">
        <f t="shared" si="19"/>
        <v>1</v>
      </c>
      <c r="BD78" s="104">
        <v>1</v>
      </c>
      <c r="BE78" s="104"/>
      <c r="BF78" s="104">
        <v>9.6519610000000006E-2</v>
      </c>
      <c r="BG78" s="104">
        <v>0.24175095999999999</v>
      </c>
      <c r="BH78" s="104">
        <v>0.33146945999999999</v>
      </c>
      <c r="BI78" s="104">
        <v>2.8472701100000001E-11</v>
      </c>
      <c r="BJ78" s="104">
        <f t="shared" si="20"/>
        <v>0.16743500750711818</v>
      </c>
      <c r="BK78" s="104">
        <f t="shared" si="21"/>
        <v>0</v>
      </c>
      <c r="BL78" s="104">
        <v>0</v>
      </c>
      <c r="BM78" s="104"/>
      <c r="BN78" s="104">
        <v>0.62380884000000003</v>
      </c>
      <c r="BO78" s="104">
        <v>0.34007520000000002</v>
      </c>
      <c r="BP78" s="104">
        <v>0.45770076999999998</v>
      </c>
      <c r="BQ78" s="104">
        <v>2.9614009E-2</v>
      </c>
      <c r="BR78" s="104">
        <f t="shared" si="22"/>
        <v>0.36279970475000006</v>
      </c>
      <c r="BS78" s="104">
        <f t="shared" si="23"/>
        <v>0</v>
      </c>
      <c r="BT78" s="104">
        <v>1</v>
      </c>
      <c r="BU78" s="104"/>
      <c r="BV78" s="104">
        <v>0.96860950899999998</v>
      </c>
      <c r="BW78" s="104">
        <v>0.87235003</v>
      </c>
      <c r="BX78" s="104">
        <v>0.58880701999999996</v>
      </c>
      <c r="BY78" s="104">
        <v>0.93891997000000005</v>
      </c>
      <c r="BZ78" s="104">
        <f t="shared" si="24"/>
        <v>0.84217163225000002</v>
      </c>
      <c r="CA78" s="104">
        <f t="shared" si="25"/>
        <v>1</v>
      </c>
      <c r="CB78" s="104">
        <v>1</v>
      </c>
    </row>
    <row r="79" spans="1:80" x14ac:dyDescent="0.35">
      <c r="A79" s="104"/>
      <c r="B79" s="104">
        <v>2.890736E-2</v>
      </c>
      <c r="C79" s="104">
        <v>4.9631359999999999E-2</v>
      </c>
      <c r="D79" s="104">
        <v>0.16209973999999999</v>
      </c>
      <c r="E79" s="104">
        <v>0.16377296</v>
      </c>
      <c r="F79" s="104">
        <f t="shared" si="6"/>
        <v>0.10110285499999999</v>
      </c>
      <c r="G79" s="104">
        <f t="shared" si="7"/>
        <v>0</v>
      </c>
      <c r="H79" s="104">
        <v>0</v>
      </c>
      <c r="I79" s="104"/>
      <c r="J79" s="104">
        <v>0.40034254000000002</v>
      </c>
      <c r="K79" s="104">
        <v>0.25979935999999998</v>
      </c>
      <c r="L79" s="104">
        <v>0.53150465999999996</v>
      </c>
      <c r="M79" s="104">
        <v>0.98763817200000004</v>
      </c>
      <c r="N79" s="104">
        <f t="shared" si="8"/>
        <v>0.54482118300000004</v>
      </c>
      <c r="O79" s="104">
        <f t="shared" si="9"/>
        <v>1</v>
      </c>
      <c r="P79" s="104">
        <v>1</v>
      </c>
      <c r="Q79" s="104"/>
      <c r="R79" s="104">
        <v>0.17844372999999999</v>
      </c>
      <c r="S79" s="104">
        <v>0.62786735000000005</v>
      </c>
      <c r="T79" s="104">
        <v>0.48716118000000003</v>
      </c>
      <c r="U79" s="104">
        <v>0.99887887399999997</v>
      </c>
      <c r="V79" s="104">
        <f t="shared" si="10"/>
        <v>0.5730877835</v>
      </c>
      <c r="W79" s="104">
        <f t="shared" si="11"/>
        <v>1</v>
      </c>
      <c r="X79" s="104">
        <v>0</v>
      </c>
      <c r="Y79" s="104"/>
      <c r="Z79" s="104">
        <v>5.0145120000000001E-2</v>
      </c>
      <c r="AA79" s="104">
        <v>0.18296287</v>
      </c>
      <c r="AB79" s="104">
        <v>0.15508131</v>
      </c>
      <c r="AC79" s="104">
        <v>3.027608E-2</v>
      </c>
      <c r="AD79" s="104">
        <f t="shared" si="12"/>
        <v>0.10461634499999999</v>
      </c>
      <c r="AE79" s="104">
        <f t="shared" si="13"/>
        <v>0</v>
      </c>
      <c r="AF79" s="104">
        <v>0</v>
      </c>
      <c r="AG79" s="104"/>
      <c r="AH79" s="104">
        <v>0.22523191000000001</v>
      </c>
      <c r="AI79" s="104">
        <v>0.78308228000000002</v>
      </c>
      <c r="AJ79" s="104">
        <v>0.65314282999999995</v>
      </c>
      <c r="AK79" s="104">
        <v>0.99999887399999998</v>
      </c>
      <c r="AL79" s="104">
        <f t="shared" si="14"/>
        <v>0.66536397349999998</v>
      </c>
      <c r="AM79" s="104">
        <f t="shared" si="15"/>
        <v>1</v>
      </c>
      <c r="AN79" s="104">
        <v>0</v>
      </c>
      <c r="AO79" s="104"/>
      <c r="AP79" s="104">
        <v>9.1273930000000003E-2</v>
      </c>
      <c r="AQ79" s="104">
        <v>0.64691779999999999</v>
      </c>
      <c r="AR79" s="104">
        <v>0.75246676999999995</v>
      </c>
      <c r="AS79" s="104">
        <v>0.90290672000000005</v>
      </c>
      <c r="AT79" s="104">
        <f t="shared" si="16"/>
        <v>0.59839130500000004</v>
      </c>
      <c r="AU79" s="104">
        <f t="shared" si="17"/>
        <v>1</v>
      </c>
      <c r="AV79" s="104">
        <v>1</v>
      </c>
      <c r="AW79" s="104"/>
      <c r="AX79" s="104">
        <v>0.53673944600000001</v>
      </c>
      <c r="AY79" s="104">
        <v>0.36286459999999998</v>
      </c>
      <c r="AZ79" s="104">
        <v>0.69329426999999999</v>
      </c>
      <c r="BA79" s="104">
        <v>0.24523692999999999</v>
      </c>
      <c r="BB79" s="104">
        <f t="shared" si="18"/>
        <v>0.45953381149999994</v>
      </c>
      <c r="BC79" s="104">
        <f t="shared" si="19"/>
        <v>0</v>
      </c>
      <c r="BD79" s="104">
        <v>0</v>
      </c>
      <c r="BE79" s="104"/>
      <c r="BF79" s="104">
        <v>0.92054712000000005</v>
      </c>
      <c r="BG79" s="104">
        <v>0.99551833999999995</v>
      </c>
      <c r="BH79" s="104">
        <v>0.68880463999999997</v>
      </c>
      <c r="BI79" s="104">
        <v>1</v>
      </c>
      <c r="BJ79" s="104">
        <f t="shared" si="20"/>
        <v>0.90121752499999996</v>
      </c>
      <c r="BK79" s="104">
        <f t="shared" si="21"/>
        <v>1</v>
      </c>
      <c r="BL79" s="104">
        <v>1</v>
      </c>
      <c r="BM79" s="104"/>
      <c r="BN79" s="104">
        <v>0.60711190000000004</v>
      </c>
      <c r="BO79" s="104">
        <v>0.42894916</v>
      </c>
      <c r="BP79" s="104">
        <v>0.53346965999999996</v>
      </c>
      <c r="BQ79" s="104">
        <v>0.992230952</v>
      </c>
      <c r="BR79" s="104">
        <f t="shared" si="22"/>
        <v>0.64044041799999996</v>
      </c>
      <c r="BS79" s="104">
        <f t="shared" si="23"/>
        <v>1</v>
      </c>
      <c r="BT79" s="104">
        <v>1</v>
      </c>
      <c r="BU79" s="104"/>
      <c r="BV79" s="104">
        <v>0.16794216200000001</v>
      </c>
      <c r="BW79" s="104">
        <v>0.28454338000000001</v>
      </c>
      <c r="BX79" s="104">
        <v>0.73325439000000003</v>
      </c>
      <c r="BY79" s="104">
        <v>0.35849186</v>
      </c>
      <c r="BZ79" s="104">
        <f t="shared" si="24"/>
        <v>0.38605794800000004</v>
      </c>
      <c r="CA79" s="104">
        <f t="shared" si="25"/>
        <v>0</v>
      </c>
      <c r="CB79" s="104">
        <v>0</v>
      </c>
    </row>
    <row r="80" spans="1:80" x14ac:dyDescent="0.35">
      <c r="A80" s="104"/>
      <c r="B80" s="104">
        <v>0.88592512000000001</v>
      </c>
      <c r="C80" s="104">
        <v>0.57133385999999997</v>
      </c>
      <c r="D80" s="104">
        <v>0.81107609999999997</v>
      </c>
      <c r="E80" s="104">
        <v>0.86054723</v>
      </c>
      <c r="F80" s="104">
        <f t="shared" si="6"/>
        <v>0.78222057749999996</v>
      </c>
      <c r="G80" s="104">
        <f t="shared" si="7"/>
        <v>1</v>
      </c>
      <c r="H80" s="104">
        <v>1</v>
      </c>
      <c r="I80" s="104"/>
      <c r="J80" s="104">
        <v>0.99667302000000002</v>
      </c>
      <c r="K80" s="104">
        <v>0.95759713000000002</v>
      </c>
      <c r="L80" s="104">
        <v>0.92231474000000002</v>
      </c>
      <c r="M80" s="104">
        <v>0.99971706000000005</v>
      </c>
      <c r="N80" s="104">
        <f t="shared" si="8"/>
        <v>0.96907548750000005</v>
      </c>
      <c r="O80" s="104">
        <f t="shared" si="9"/>
        <v>1</v>
      </c>
      <c r="P80" s="104">
        <v>1</v>
      </c>
      <c r="Q80" s="104"/>
      <c r="R80" s="104">
        <v>0.99271905000000005</v>
      </c>
      <c r="S80" s="104">
        <v>0.97272307000000002</v>
      </c>
      <c r="T80" s="104">
        <v>0.83886210000000005</v>
      </c>
      <c r="U80" s="104">
        <v>0.99999999399999995</v>
      </c>
      <c r="V80" s="104">
        <f t="shared" si="10"/>
        <v>0.95107605350000002</v>
      </c>
      <c r="W80" s="104">
        <f t="shared" si="11"/>
        <v>1</v>
      </c>
      <c r="X80" s="104">
        <v>1</v>
      </c>
      <c r="Y80" s="104"/>
      <c r="Z80" s="104">
        <v>0.98004261000000004</v>
      </c>
      <c r="AA80" s="104">
        <v>0.75820387</v>
      </c>
      <c r="AB80" s="104">
        <v>0.76557491</v>
      </c>
      <c r="AC80" s="104">
        <v>0.98832743000000001</v>
      </c>
      <c r="AD80" s="104">
        <f t="shared" si="12"/>
        <v>0.87303720499999993</v>
      </c>
      <c r="AE80" s="104">
        <f t="shared" si="13"/>
        <v>1</v>
      </c>
      <c r="AF80" s="104">
        <v>1</v>
      </c>
      <c r="AG80" s="104"/>
      <c r="AH80" s="104">
        <v>0.60292811999999996</v>
      </c>
      <c r="AI80" s="104">
        <v>0.6893821</v>
      </c>
      <c r="AJ80" s="104">
        <v>0.50064534000000005</v>
      </c>
      <c r="AK80" s="104">
        <v>2.7210674000000001E-4</v>
      </c>
      <c r="AL80" s="104">
        <f t="shared" si="14"/>
        <v>0.44830691668500006</v>
      </c>
      <c r="AM80" s="104">
        <f t="shared" si="15"/>
        <v>0</v>
      </c>
      <c r="AN80" s="104">
        <v>0</v>
      </c>
      <c r="AO80" s="104"/>
      <c r="AP80" s="104">
        <v>0.86245607999999996</v>
      </c>
      <c r="AQ80" s="104">
        <v>0.80097189000000002</v>
      </c>
      <c r="AR80" s="104">
        <v>0.79550061000000005</v>
      </c>
      <c r="AS80" s="104">
        <v>0.75522683999999995</v>
      </c>
      <c r="AT80" s="104">
        <f t="shared" si="16"/>
        <v>0.803538855</v>
      </c>
      <c r="AU80" s="104">
        <f t="shared" si="17"/>
        <v>1</v>
      </c>
      <c r="AV80" s="104">
        <v>0</v>
      </c>
      <c r="AW80" s="104"/>
      <c r="AX80" s="104">
        <v>2.2708454100000001E-2</v>
      </c>
      <c r="AY80" s="104">
        <v>0.31618137000000002</v>
      </c>
      <c r="AZ80" s="104">
        <v>0.22663662000000001</v>
      </c>
      <c r="BA80" s="104">
        <v>0.83903711000000003</v>
      </c>
      <c r="BB80" s="104">
        <f t="shared" si="18"/>
        <v>0.35114088852500003</v>
      </c>
      <c r="BC80" s="104">
        <f t="shared" si="19"/>
        <v>0</v>
      </c>
      <c r="BD80" s="104">
        <v>0</v>
      </c>
      <c r="BE80" s="104"/>
      <c r="BF80" s="104">
        <v>1.8223019999999999E-2</v>
      </c>
      <c r="BG80" s="104">
        <v>6.6620100000000002E-2</v>
      </c>
      <c r="BH80" s="104">
        <v>0.10471862</v>
      </c>
      <c r="BI80" s="104">
        <v>2.1017402600000002E-5</v>
      </c>
      <c r="BJ80" s="104">
        <f t="shared" si="20"/>
        <v>4.7395689350649993E-2</v>
      </c>
      <c r="BK80" s="104">
        <f t="shared" si="21"/>
        <v>0</v>
      </c>
      <c r="BL80" s="104">
        <v>0</v>
      </c>
      <c r="BM80" s="104"/>
      <c r="BN80" s="104">
        <v>0.96333018999999998</v>
      </c>
      <c r="BO80" s="104">
        <v>0.94611473000000001</v>
      </c>
      <c r="BP80" s="104">
        <v>0.89195572000000001</v>
      </c>
      <c r="BQ80" s="104">
        <v>0.99976126600000004</v>
      </c>
      <c r="BR80" s="104">
        <f t="shared" si="22"/>
        <v>0.95029047649999998</v>
      </c>
      <c r="BS80" s="104">
        <f t="shared" si="23"/>
        <v>1</v>
      </c>
      <c r="BT80" s="104">
        <v>1</v>
      </c>
      <c r="BU80" s="104"/>
      <c r="BV80" s="104">
        <v>1.3363631399999999E-2</v>
      </c>
      <c r="BW80" s="104">
        <v>0.11414103</v>
      </c>
      <c r="BX80" s="104">
        <v>0.44536838000000001</v>
      </c>
      <c r="BY80" s="104">
        <v>3.2305819999999999E-2</v>
      </c>
      <c r="BZ80" s="104">
        <f t="shared" si="24"/>
        <v>0.15129471535000003</v>
      </c>
      <c r="CA80" s="104">
        <f t="shared" si="25"/>
        <v>0</v>
      </c>
      <c r="CB80" s="104">
        <v>1</v>
      </c>
    </row>
    <row r="81" spans="1:80" x14ac:dyDescent="0.35">
      <c r="A81" s="104"/>
      <c r="B81" s="104">
        <v>0.76710782</v>
      </c>
      <c r="C81" s="104">
        <v>0.81888759</v>
      </c>
      <c r="D81" s="104">
        <v>0.59224007999999995</v>
      </c>
      <c r="E81" s="104">
        <v>0.75483217999999996</v>
      </c>
      <c r="F81" s="104">
        <f t="shared" si="6"/>
        <v>0.73326691749999995</v>
      </c>
      <c r="G81" s="104">
        <f t="shared" si="7"/>
        <v>1</v>
      </c>
      <c r="H81" s="104">
        <v>1</v>
      </c>
      <c r="I81" s="104"/>
      <c r="J81" s="104">
        <v>3.0028269999999999E-2</v>
      </c>
      <c r="K81" s="104">
        <v>9.0864429999999996E-2</v>
      </c>
      <c r="L81" s="104">
        <v>0.12658109000000001</v>
      </c>
      <c r="M81" s="104">
        <v>1.4879976799999999E-3</v>
      </c>
      <c r="N81" s="104">
        <f t="shared" si="8"/>
        <v>6.2240446919999998E-2</v>
      </c>
      <c r="O81" s="104">
        <f t="shared" si="9"/>
        <v>0</v>
      </c>
      <c r="P81" s="104">
        <v>0</v>
      </c>
      <c r="Q81" s="104"/>
      <c r="R81" s="104">
        <v>0.99908889000000001</v>
      </c>
      <c r="S81" s="104">
        <v>0.97681370000000001</v>
      </c>
      <c r="T81" s="104">
        <v>0.92733690000000002</v>
      </c>
      <c r="U81" s="104">
        <v>0.99999999900000003</v>
      </c>
      <c r="V81" s="104">
        <f t="shared" si="10"/>
        <v>0.97580987224999993</v>
      </c>
      <c r="W81" s="104">
        <f t="shared" si="11"/>
        <v>1</v>
      </c>
      <c r="X81" s="104">
        <v>1</v>
      </c>
      <c r="Y81" s="104"/>
      <c r="Z81" s="104">
        <v>0.63393968000000001</v>
      </c>
      <c r="AA81" s="104">
        <v>0.29214420000000002</v>
      </c>
      <c r="AB81" s="104">
        <v>0.79427780999999997</v>
      </c>
      <c r="AC81" s="104">
        <v>0.97958495999999995</v>
      </c>
      <c r="AD81" s="104">
        <f t="shared" si="12"/>
        <v>0.67498666249999995</v>
      </c>
      <c r="AE81" s="104">
        <f t="shared" si="13"/>
        <v>1</v>
      </c>
      <c r="AF81" s="104">
        <v>1</v>
      </c>
      <c r="AG81" s="104"/>
      <c r="AH81" s="104">
        <v>1.9171560000000001E-2</v>
      </c>
      <c r="AI81" s="104">
        <v>6.0890600000000003E-2</v>
      </c>
      <c r="AJ81" s="104">
        <v>0.22454056</v>
      </c>
      <c r="AK81" s="104">
        <v>7.1251474300000003E-9</v>
      </c>
      <c r="AL81" s="104">
        <f t="shared" si="14"/>
        <v>7.6150681781286853E-2</v>
      </c>
      <c r="AM81" s="104">
        <f t="shared" si="15"/>
        <v>0</v>
      </c>
      <c r="AN81" s="104">
        <v>0</v>
      </c>
      <c r="AO81" s="104"/>
      <c r="AP81" s="104">
        <v>0.93729309999999999</v>
      </c>
      <c r="AQ81" s="104">
        <v>0.73657930000000005</v>
      </c>
      <c r="AR81" s="104">
        <v>0.74036097999999995</v>
      </c>
      <c r="AS81" s="104">
        <v>0.91896564000000003</v>
      </c>
      <c r="AT81" s="104">
        <f t="shared" si="16"/>
        <v>0.83329975499999998</v>
      </c>
      <c r="AU81" s="104">
        <f t="shared" si="17"/>
        <v>1</v>
      </c>
      <c r="AV81" s="104">
        <v>1</v>
      </c>
      <c r="AW81" s="104"/>
      <c r="AX81" s="104">
        <v>0.99955124799999995</v>
      </c>
      <c r="AY81" s="104">
        <v>0.94982367000000001</v>
      </c>
      <c r="AZ81" s="104">
        <v>0.89319725999999999</v>
      </c>
      <c r="BA81" s="104">
        <v>0.97807772999999998</v>
      </c>
      <c r="BB81" s="104">
        <f t="shared" si="18"/>
        <v>0.95516247700000001</v>
      </c>
      <c r="BC81" s="104">
        <f t="shared" si="19"/>
        <v>1</v>
      </c>
      <c r="BD81" s="104">
        <v>1</v>
      </c>
      <c r="BE81" s="104"/>
      <c r="BF81" s="104">
        <v>0.98429423999999999</v>
      </c>
      <c r="BG81" s="104">
        <v>0.84586156999999995</v>
      </c>
      <c r="BH81" s="104">
        <v>0.57273759000000002</v>
      </c>
      <c r="BI81" s="104">
        <v>0.99999985000000002</v>
      </c>
      <c r="BJ81" s="104">
        <f t="shared" si="20"/>
        <v>0.8507233125</v>
      </c>
      <c r="BK81" s="104">
        <f t="shared" si="21"/>
        <v>1</v>
      </c>
      <c r="BL81" s="104">
        <v>1</v>
      </c>
      <c r="BM81" s="104"/>
      <c r="BN81" s="104">
        <v>0.34442035999999998</v>
      </c>
      <c r="BO81" s="104">
        <v>0.12482052</v>
      </c>
      <c r="BP81" s="104">
        <v>0.27751182000000002</v>
      </c>
      <c r="BQ81" s="104">
        <v>1.9442344899999999E-4</v>
      </c>
      <c r="BR81" s="104">
        <f t="shared" si="22"/>
        <v>0.18673678086225001</v>
      </c>
      <c r="BS81" s="104">
        <f t="shared" si="23"/>
        <v>0</v>
      </c>
      <c r="BT81" s="104">
        <v>0</v>
      </c>
      <c r="BU81" s="104"/>
      <c r="BV81" s="104">
        <v>0.97626969799999996</v>
      </c>
      <c r="BW81" s="104">
        <v>0.89768197000000005</v>
      </c>
      <c r="BX81" s="104">
        <v>0.73000726999999999</v>
      </c>
      <c r="BY81" s="104">
        <v>0.97087838999999998</v>
      </c>
      <c r="BZ81" s="104">
        <f t="shared" si="24"/>
        <v>0.89370933200000002</v>
      </c>
      <c r="CA81" s="104">
        <f t="shared" si="25"/>
        <v>1</v>
      </c>
      <c r="CB81" s="104">
        <v>1</v>
      </c>
    </row>
    <row r="82" spans="1:80" x14ac:dyDescent="0.35">
      <c r="A82" s="104"/>
      <c r="B82" s="104">
        <v>1.319036E-2</v>
      </c>
      <c r="C82" s="104">
        <v>8.0574690000000004E-2</v>
      </c>
      <c r="D82" s="104">
        <v>0.14611730000000001</v>
      </c>
      <c r="E82" s="104">
        <v>0.16095302</v>
      </c>
      <c r="F82" s="104">
        <f t="shared" si="6"/>
        <v>0.10020884250000001</v>
      </c>
      <c r="G82" s="104">
        <f t="shared" si="7"/>
        <v>0</v>
      </c>
      <c r="H82" s="104">
        <v>0</v>
      </c>
      <c r="I82" s="104"/>
      <c r="J82" s="104">
        <v>7.7018229999999993E-2</v>
      </c>
      <c r="K82" s="104">
        <v>0.13413860999999999</v>
      </c>
      <c r="L82" s="104">
        <v>0.25151372</v>
      </c>
      <c r="M82" s="104">
        <v>2.1175644600000001E-3</v>
      </c>
      <c r="N82" s="104">
        <f t="shared" si="8"/>
        <v>0.11619703111499999</v>
      </c>
      <c r="O82" s="104">
        <f t="shared" si="9"/>
        <v>0</v>
      </c>
      <c r="P82" s="104">
        <v>0</v>
      </c>
      <c r="Q82" s="104"/>
      <c r="R82" s="104">
        <v>0.84298910000000005</v>
      </c>
      <c r="S82" s="104">
        <v>0.86138137000000004</v>
      </c>
      <c r="T82" s="104">
        <v>0.63721176000000002</v>
      </c>
      <c r="U82" s="104">
        <v>0.99999759099999996</v>
      </c>
      <c r="V82" s="104">
        <f t="shared" si="10"/>
        <v>0.83539495525000007</v>
      </c>
      <c r="W82" s="104">
        <f t="shared" si="11"/>
        <v>1</v>
      </c>
      <c r="X82" s="104">
        <v>0</v>
      </c>
      <c r="Y82" s="104"/>
      <c r="Z82" s="104">
        <v>0.42274429000000002</v>
      </c>
      <c r="AA82" s="104">
        <v>0.68024490000000004</v>
      </c>
      <c r="AB82" s="104">
        <v>0.20675503000000001</v>
      </c>
      <c r="AC82" s="104">
        <v>0.33831622</v>
      </c>
      <c r="AD82" s="104">
        <f t="shared" si="12"/>
        <v>0.41201511000000007</v>
      </c>
      <c r="AE82" s="104">
        <f t="shared" si="13"/>
        <v>0</v>
      </c>
      <c r="AF82" s="104">
        <v>1</v>
      </c>
      <c r="AG82" s="104"/>
      <c r="AH82" s="104">
        <v>0.97549408000000004</v>
      </c>
      <c r="AI82" s="104">
        <v>0.93502563999999999</v>
      </c>
      <c r="AJ82" s="104">
        <v>0.72749076000000001</v>
      </c>
      <c r="AK82" s="104">
        <v>0.99999996599999996</v>
      </c>
      <c r="AL82" s="104">
        <f t="shared" si="14"/>
        <v>0.9095026115</v>
      </c>
      <c r="AM82" s="104">
        <f t="shared" si="15"/>
        <v>1</v>
      </c>
      <c r="AN82" s="104">
        <v>1</v>
      </c>
      <c r="AO82" s="104"/>
      <c r="AP82" s="104">
        <v>0.84074360000000004</v>
      </c>
      <c r="AQ82" s="104">
        <v>0.58906453999999997</v>
      </c>
      <c r="AR82" s="104">
        <v>0.73673065000000004</v>
      </c>
      <c r="AS82" s="104">
        <v>0.93746187000000003</v>
      </c>
      <c r="AT82" s="104">
        <f t="shared" si="16"/>
        <v>0.77600016500000002</v>
      </c>
      <c r="AU82" s="104">
        <f t="shared" si="17"/>
        <v>1</v>
      </c>
      <c r="AV82" s="104">
        <v>1</v>
      </c>
      <c r="AW82" s="104"/>
      <c r="AX82" s="104">
        <v>3.59397521E-2</v>
      </c>
      <c r="AY82" s="104">
        <v>2.8666029999999999E-2</v>
      </c>
      <c r="AZ82" s="104">
        <v>0.38089065999999999</v>
      </c>
      <c r="BA82" s="104">
        <v>4.9268760000000002E-2</v>
      </c>
      <c r="BB82" s="104">
        <f t="shared" si="18"/>
        <v>0.12369130052500001</v>
      </c>
      <c r="BC82" s="104">
        <f t="shared" si="19"/>
        <v>0</v>
      </c>
      <c r="BD82" s="104">
        <v>0</v>
      </c>
      <c r="BE82" s="104"/>
      <c r="BF82" s="104">
        <v>1.6390769999999999E-2</v>
      </c>
      <c r="BG82" s="104">
        <v>1.1907360000000001E-2</v>
      </c>
      <c r="BH82" s="104">
        <v>0.25719987999999999</v>
      </c>
      <c r="BI82" s="104">
        <v>8.8147800800000005E-17</v>
      </c>
      <c r="BJ82" s="104">
        <f t="shared" si="20"/>
        <v>7.137450250000002E-2</v>
      </c>
      <c r="BK82" s="104">
        <f t="shared" si="21"/>
        <v>0</v>
      </c>
      <c r="BL82" s="104">
        <v>0</v>
      </c>
      <c r="BM82" s="104"/>
      <c r="BN82" s="104">
        <v>3.648995E-2</v>
      </c>
      <c r="BO82" s="104">
        <v>0.1301002</v>
      </c>
      <c r="BP82" s="104">
        <v>0.19890463999999999</v>
      </c>
      <c r="BQ82" s="104">
        <v>6.6239322800000001E-4</v>
      </c>
      <c r="BR82" s="104">
        <f t="shared" si="22"/>
        <v>9.1539295806999987E-2</v>
      </c>
      <c r="BS82" s="104">
        <f t="shared" si="23"/>
        <v>0</v>
      </c>
      <c r="BT82" s="104">
        <v>1</v>
      </c>
      <c r="BU82" s="104"/>
      <c r="BV82" s="104">
        <v>3.1763248399999999E-2</v>
      </c>
      <c r="BW82" s="104">
        <v>0.24288253000000001</v>
      </c>
      <c r="BX82" s="104">
        <v>0.20336361</v>
      </c>
      <c r="BY82" s="104">
        <v>4.0681969999999998E-2</v>
      </c>
      <c r="BZ82" s="104">
        <f t="shared" si="24"/>
        <v>0.12967283960000001</v>
      </c>
      <c r="CA82" s="104">
        <f t="shared" si="25"/>
        <v>0</v>
      </c>
      <c r="CB82" s="104">
        <v>0</v>
      </c>
    </row>
    <row r="83" spans="1:80" x14ac:dyDescent="0.35">
      <c r="A83" s="104"/>
      <c r="B83" s="104">
        <v>0.99637768999999998</v>
      </c>
      <c r="C83" s="104">
        <v>0.72102836000000003</v>
      </c>
      <c r="D83" s="104">
        <v>0.65963640000000001</v>
      </c>
      <c r="E83" s="104">
        <v>0.76686434000000003</v>
      </c>
      <c r="F83" s="104">
        <f t="shared" si="6"/>
        <v>0.7859766975000001</v>
      </c>
      <c r="G83" s="104">
        <f t="shared" si="7"/>
        <v>1</v>
      </c>
      <c r="H83" s="104">
        <v>1</v>
      </c>
      <c r="I83" s="104"/>
      <c r="J83" s="104">
        <v>0.96360363999999998</v>
      </c>
      <c r="K83" s="104">
        <v>0.91920672999999997</v>
      </c>
      <c r="L83" s="104">
        <v>0.65096750000000003</v>
      </c>
      <c r="M83" s="104">
        <v>0.99915364900000003</v>
      </c>
      <c r="N83" s="104">
        <f t="shared" si="8"/>
        <v>0.88323287975000009</v>
      </c>
      <c r="O83" s="104">
        <f t="shared" si="9"/>
        <v>1</v>
      </c>
      <c r="P83" s="104">
        <v>0</v>
      </c>
      <c r="Q83" s="104"/>
      <c r="R83" s="104">
        <v>0.86697661000000004</v>
      </c>
      <c r="S83" s="104">
        <v>0.97484618999999995</v>
      </c>
      <c r="T83" s="104">
        <v>0.77195292999999998</v>
      </c>
      <c r="U83" s="104">
        <v>0.99999999399999995</v>
      </c>
      <c r="V83" s="104">
        <f t="shared" si="10"/>
        <v>0.90344393099999998</v>
      </c>
      <c r="W83" s="104">
        <f t="shared" si="11"/>
        <v>1</v>
      </c>
      <c r="X83" s="104">
        <v>0</v>
      </c>
      <c r="Y83" s="104"/>
      <c r="Z83" s="104">
        <v>6.8283440000000001E-2</v>
      </c>
      <c r="AA83" s="104">
        <v>5.7996720000000002E-2</v>
      </c>
      <c r="AB83" s="104">
        <v>0.48185910999999998</v>
      </c>
      <c r="AC83" s="104">
        <v>0.41668036000000003</v>
      </c>
      <c r="AD83" s="104">
        <f t="shared" si="12"/>
        <v>0.25620490750000002</v>
      </c>
      <c r="AE83" s="104">
        <f t="shared" si="13"/>
        <v>0</v>
      </c>
      <c r="AF83" s="104">
        <v>0</v>
      </c>
      <c r="AG83" s="104"/>
      <c r="AH83" s="104">
        <v>0.90289238999999999</v>
      </c>
      <c r="AI83" s="104">
        <v>0.95900942</v>
      </c>
      <c r="AJ83" s="104">
        <v>0.73829354000000003</v>
      </c>
      <c r="AK83" s="104">
        <v>0.999999941</v>
      </c>
      <c r="AL83" s="104">
        <f t="shared" si="14"/>
        <v>0.90004882274999998</v>
      </c>
      <c r="AM83" s="104">
        <f t="shared" si="15"/>
        <v>1</v>
      </c>
      <c r="AN83" s="104">
        <v>1</v>
      </c>
      <c r="AO83" s="104"/>
      <c r="AP83" s="104">
        <v>0.99127226999999996</v>
      </c>
      <c r="AQ83" s="104">
        <v>0.90196142000000001</v>
      </c>
      <c r="AR83" s="104">
        <v>0.64825166999999995</v>
      </c>
      <c r="AS83" s="104">
        <v>0.98324500000000004</v>
      </c>
      <c r="AT83" s="104">
        <f t="shared" si="16"/>
        <v>0.88118258999999999</v>
      </c>
      <c r="AU83" s="104">
        <f t="shared" si="17"/>
        <v>1</v>
      </c>
      <c r="AV83" s="104">
        <v>1</v>
      </c>
      <c r="AW83" s="104"/>
      <c r="AX83" s="104">
        <v>0.99188017100000003</v>
      </c>
      <c r="AY83" s="104">
        <v>0.97293311000000005</v>
      </c>
      <c r="AZ83" s="104">
        <v>0.76796668000000001</v>
      </c>
      <c r="BA83" s="104">
        <v>0.99260250999999999</v>
      </c>
      <c r="BB83" s="104">
        <f t="shared" si="18"/>
        <v>0.93134561775000013</v>
      </c>
      <c r="BC83" s="104">
        <f t="shared" si="19"/>
        <v>1</v>
      </c>
      <c r="BD83" s="104">
        <v>1</v>
      </c>
      <c r="BE83" s="104"/>
      <c r="BF83" s="104">
        <v>2.4620699999999998E-3</v>
      </c>
      <c r="BG83" s="104">
        <v>5.3823210000000003E-2</v>
      </c>
      <c r="BH83" s="104">
        <v>8.7809540000000005E-2</v>
      </c>
      <c r="BI83" s="104">
        <v>5.2953285400000003E-7</v>
      </c>
      <c r="BJ83" s="104">
        <f t="shared" si="20"/>
        <v>3.6023837383213506E-2</v>
      </c>
      <c r="BK83" s="104">
        <f t="shared" si="21"/>
        <v>0</v>
      </c>
      <c r="BL83" s="104">
        <v>0</v>
      </c>
      <c r="BM83" s="104"/>
      <c r="BN83" s="104">
        <v>0.95585779999999998</v>
      </c>
      <c r="BO83" s="104">
        <v>0.91546872000000001</v>
      </c>
      <c r="BP83" s="104">
        <v>0.71716259999999998</v>
      </c>
      <c r="BQ83" s="104">
        <v>0.99988032100000002</v>
      </c>
      <c r="BR83" s="104">
        <f t="shared" si="22"/>
        <v>0.89709236025000005</v>
      </c>
      <c r="BS83" s="104">
        <f t="shared" si="23"/>
        <v>1</v>
      </c>
      <c r="BT83" s="104">
        <v>1</v>
      </c>
      <c r="BU83" s="104"/>
      <c r="BV83" s="104">
        <v>0.99997253799999997</v>
      </c>
      <c r="BW83" s="104">
        <v>0.97454015999999999</v>
      </c>
      <c r="BX83" s="104">
        <v>0.82740146999999997</v>
      </c>
      <c r="BY83" s="104">
        <v>0.98272318999999997</v>
      </c>
      <c r="BZ83" s="104">
        <f t="shared" si="24"/>
        <v>0.94615933949999986</v>
      </c>
      <c r="CA83" s="104">
        <f t="shared" si="25"/>
        <v>1</v>
      </c>
      <c r="CB83" s="104">
        <v>0</v>
      </c>
    </row>
    <row r="84" spans="1:80" x14ac:dyDescent="0.35">
      <c r="A84" s="104"/>
      <c r="B84" s="104">
        <v>0.10525540999999999</v>
      </c>
      <c r="C84" s="104">
        <v>0.33564505</v>
      </c>
      <c r="D84" s="104">
        <v>0.1745642</v>
      </c>
      <c r="E84" s="104">
        <v>0.183281</v>
      </c>
      <c r="F84" s="104">
        <f t="shared" si="6"/>
        <v>0.19968641500000001</v>
      </c>
      <c r="G84" s="104">
        <f t="shared" si="7"/>
        <v>0</v>
      </c>
      <c r="H84" s="104">
        <v>1</v>
      </c>
      <c r="I84" s="104"/>
      <c r="J84" s="104">
        <v>0.76440419999999998</v>
      </c>
      <c r="K84" s="104">
        <v>0.56359713</v>
      </c>
      <c r="L84" s="104">
        <v>0.55595556000000002</v>
      </c>
      <c r="M84" s="104">
        <v>0.67872066099999995</v>
      </c>
      <c r="N84" s="104">
        <f t="shared" si="8"/>
        <v>0.64066938774999993</v>
      </c>
      <c r="O84" s="104">
        <f t="shared" si="9"/>
        <v>1</v>
      </c>
      <c r="P84" s="104">
        <v>1</v>
      </c>
      <c r="Q84" s="104"/>
      <c r="R84" s="104">
        <v>0.94914719999999997</v>
      </c>
      <c r="S84" s="104">
        <v>0.94093285000000004</v>
      </c>
      <c r="T84" s="104">
        <v>0.83244591000000001</v>
      </c>
      <c r="U84" s="104">
        <v>1</v>
      </c>
      <c r="V84" s="104">
        <f t="shared" si="10"/>
        <v>0.93063149000000001</v>
      </c>
      <c r="W84" s="104">
        <f t="shared" si="11"/>
        <v>1</v>
      </c>
      <c r="X84" s="104">
        <v>1</v>
      </c>
      <c r="Y84" s="104"/>
      <c r="Z84" s="104">
        <v>7.8284000000000006E-2</v>
      </c>
      <c r="AA84" s="104">
        <v>0.24879465000000001</v>
      </c>
      <c r="AB84" s="104">
        <v>0.17402203999999999</v>
      </c>
      <c r="AC84" s="104">
        <v>1.9516780000000001E-2</v>
      </c>
      <c r="AD84" s="104">
        <f t="shared" si="12"/>
        <v>0.13015436750000001</v>
      </c>
      <c r="AE84" s="104">
        <f t="shared" si="13"/>
        <v>0</v>
      </c>
      <c r="AF84" s="104">
        <v>0</v>
      </c>
      <c r="AG84" s="104"/>
      <c r="AH84" s="104">
        <v>0.99997459</v>
      </c>
      <c r="AI84" s="104">
        <v>0.90752252</v>
      </c>
      <c r="AJ84" s="104">
        <v>0.90830087000000004</v>
      </c>
      <c r="AK84" s="104">
        <v>1</v>
      </c>
      <c r="AL84" s="104">
        <f t="shared" si="14"/>
        <v>0.95394949500000004</v>
      </c>
      <c r="AM84" s="104">
        <f t="shared" si="15"/>
        <v>1</v>
      </c>
      <c r="AN84" s="104">
        <v>0</v>
      </c>
      <c r="AO84" s="104"/>
      <c r="AP84" s="104">
        <v>0.99919711</v>
      </c>
      <c r="AQ84" s="104">
        <v>0.95330952000000002</v>
      </c>
      <c r="AR84" s="104">
        <v>0.72617012999999997</v>
      </c>
      <c r="AS84" s="104">
        <v>0.96702401999999998</v>
      </c>
      <c r="AT84" s="104">
        <f t="shared" si="16"/>
        <v>0.91142519500000008</v>
      </c>
      <c r="AU84" s="104">
        <f t="shared" si="17"/>
        <v>1</v>
      </c>
      <c r="AV84" s="104">
        <v>1</v>
      </c>
      <c r="AW84" s="104"/>
      <c r="AX84" s="104">
        <v>0.26926106900000002</v>
      </c>
      <c r="AY84" s="104">
        <v>0.46422312999999998</v>
      </c>
      <c r="AZ84" s="104">
        <v>0.30271620999999999</v>
      </c>
      <c r="BA84" s="104">
        <v>0.30827912000000002</v>
      </c>
      <c r="BB84" s="104">
        <f t="shared" si="18"/>
        <v>0.33611988225</v>
      </c>
      <c r="BC84" s="104">
        <f t="shared" si="19"/>
        <v>0</v>
      </c>
      <c r="BD84" s="104">
        <v>0</v>
      </c>
      <c r="BE84" s="104"/>
      <c r="BF84" s="104">
        <v>0.99993286999999997</v>
      </c>
      <c r="BG84" s="104">
        <v>0.99205538000000004</v>
      </c>
      <c r="BH84" s="104">
        <v>0.81869121</v>
      </c>
      <c r="BI84" s="104">
        <v>0.999999992</v>
      </c>
      <c r="BJ84" s="104">
        <f t="shared" si="20"/>
        <v>0.95266986299999989</v>
      </c>
      <c r="BK84" s="104">
        <f t="shared" si="21"/>
        <v>1</v>
      </c>
      <c r="BL84" s="104">
        <v>0</v>
      </c>
      <c r="BM84" s="104"/>
      <c r="BN84" s="104">
        <v>0.29237410000000003</v>
      </c>
      <c r="BO84" s="104">
        <v>0.16011692</v>
      </c>
      <c r="BP84" s="104">
        <v>0.26120149999999998</v>
      </c>
      <c r="BQ84" s="104">
        <v>2.05597894E-2</v>
      </c>
      <c r="BR84" s="104">
        <f t="shared" si="22"/>
        <v>0.18356307734999999</v>
      </c>
      <c r="BS84" s="104">
        <f t="shared" si="23"/>
        <v>0</v>
      </c>
      <c r="BT84" s="104">
        <v>1</v>
      </c>
      <c r="BU84" s="104"/>
      <c r="BV84" s="104">
        <v>0.99799593600000003</v>
      </c>
      <c r="BW84" s="104">
        <v>0.89105281999999997</v>
      </c>
      <c r="BX84" s="104">
        <v>0.81655816999999997</v>
      </c>
      <c r="BY84" s="104">
        <v>0.97563615999999997</v>
      </c>
      <c r="BZ84" s="104">
        <f t="shared" si="24"/>
        <v>0.92031077149999996</v>
      </c>
      <c r="CA84" s="104">
        <f t="shared" si="25"/>
        <v>1</v>
      </c>
      <c r="CB84" s="104">
        <v>1</v>
      </c>
    </row>
    <row r="85" spans="1:80" x14ac:dyDescent="0.3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</row>
    <row r="86" spans="1:80" x14ac:dyDescent="0.35">
      <c r="A86" s="91"/>
      <c r="B86" s="92" t="s">
        <v>76</v>
      </c>
      <c r="C86" s="91"/>
      <c r="D86" s="91"/>
      <c r="E86" s="91"/>
      <c r="F86" s="91"/>
      <c r="G86" s="91"/>
      <c r="H86" s="91"/>
      <c r="I86" s="91"/>
      <c r="J86" s="92" t="s">
        <v>77</v>
      </c>
      <c r="K86" s="91"/>
      <c r="L86" s="91"/>
      <c r="M86" s="91"/>
      <c r="N86" s="91"/>
      <c r="O86" s="91"/>
      <c r="P86" s="91"/>
      <c r="Q86" s="91"/>
      <c r="R86" s="92" t="s">
        <v>78</v>
      </c>
      <c r="S86" s="91"/>
      <c r="T86" s="91"/>
      <c r="U86" s="91"/>
      <c r="V86" s="91"/>
      <c r="W86" s="91"/>
      <c r="X86" s="91"/>
      <c r="Y86" s="91"/>
      <c r="Z86" s="92" t="s">
        <v>79</v>
      </c>
      <c r="AA86" s="91"/>
      <c r="AB86" s="91"/>
      <c r="AC86" s="91"/>
      <c r="AD86" s="91"/>
      <c r="AE86" s="91"/>
      <c r="AF86" s="91"/>
      <c r="AG86" s="91"/>
      <c r="AH86" s="92" t="s">
        <v>80</v>
      </c>
      <c r="AI86" s="91"/>
      <c r="AJ86" s="91"/>
      <c r="AK86" s="91"/>
      <c r="AL86" s="91"/>
      <c r="AM86" s="91"/>
      <c r="AN86" s="91"/>
      <c r="AO86" s="91"/>
      <c r="AP86" s="92" t="s">
        <v>81</v>
      </c>
      <c r="AQ86" s="91"/>
      <c r="AR86" s="91"/>
      <c r="AS86" s="91"/>
      <c r="AT86" s="91"/>
      <c r="AU86" s="91"/>
      <c r="AV86" s="91"/>
      <c r="AW86" s="91"/>
      <c r="AX86" s="92" t="s">
        <v>82</v>
      </c>
      <c r="AY86" s="91"/>
      <c r="AZ86" s="91"/>
      <c r="BA86" s="91"/>
      <c r="BB86" s="91"/>
      <c r="BC86" s="91"/>
      <c r="BD86" s="91"/>
      <c r="BE86" s="91"/>
      <c r="BF86" s="92" t="s">
        <v>83</v>
      </c>
      <c r="BG86" s="91"/>
      <c r="BH86" s="91"/>
      <c r="BI86" s="91"/>
      <c r="BJ86" s="91"/>
      <c r="BK86" s="91"/>
      <c r="BL86" s="91"/>
      <c r="BM86" s="91"/>
      <c r="BN86" s="92" t="s">
        <v>187</v>
      </c>
      <c r="BO86" s="91"/>
      <c r="BP86" s="91"/>
      <c r="BQ86" s="91"/>
      <c r="BR86" s="91"/>
      <c r="BS86" s="91"/>
      <c r="BT86" s="91"/>
      <c r="BU86" s="91"/>
      <c r="BV86" s="92" t="s">
        <v>188</v>
      </c>
      <c r="BW86" s="91"/>
      <c r="BX86" s="91"/>
      <c r="BY86" s="91"/>
    </row>
    <row r="87" spans="1:80" x14ac:dyDescent="0.35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</row>
    <row r="88" spans="1:80" x14ac:dyDescent="0.35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</row>
    <row r="89" spans="1:80" x14ac:dyDescent="0.35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</row>
    <row r="90" spans="1:80" x14ac:dyDescent="0.35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</row>
    <row r="91" spans="1:80" x14ac:dyDescent="0.35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</row>
    <row r="92" spans="1:80" x14ac:dyDescent="0.35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</row>
    <row r="93" spans="1:80" x14ac:dyDescent="0.35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</row>
    <row r="94" spans="1:80" x14ac:dyDescent="0.35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/>
      <c r="BX94" s="91"/>
      <c r="BY94" s="91"/>
    </row>
    <row r="95" spans="1:80" x14ac:dyDescent="0.3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</row>
    <row r="96" spans="1:80" x14ac:dyDescent="0.35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91"/>
      <c r="BW96" s="91"/>
      <c r="BX96" s="91"/>
      <c r="BY96" s="91"/>
    </row>
    <row r="97" spans="1:77" x14ac:dyDescent="0.35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</row>
    <row r="98" spans="1:77" x14ac:dyDescent="0.35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</row>
    <row r="99" spans="1:77" x14ac:dyDescent="0.35">
      <c r="A99" s="35" t="s">
        <v>0</v>
      </c>
      <c r="B99" s="5" t="s">
        <v>180</v>
      </c>
      <c r="C99" s="4"/>
      <c r="D99" s="5"/>
      <c r="E99" s="5"/>
      <c r="F99" s="5"/>
      <c r="G99" s="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</row>
    <row r="100" spans="1:77" x14ac:dyDescent="0.35">
      <c r="A100" s="91"/>
      <c r="B100" s="37" t="s">
        <v>19</v>
      </c>
      <c r="C100" s="37" t="s">
        <v>39</v>
      </c>
      <c r="D100" s="37" t="s">
        <v>181</v>
      </c>
      <c r="E100" s="37" t="s">
        <v>182</v>
      </c>
      <c r="F100" s="38" t="s">
        <v>183</v>
      </c>
      <c r="G100" s="37" t="s">
        <v>184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77" x14ac:dyDescent="0.35">
      <c r="A101" s="91"/>
      <c r="B101" s="105">
        <v>4321</v>
      </c>
      <c r="C101" s="42">
        <v>0.84210526315789402</v>
      </c>
      <c r="D101" s="42">
        <v>0.84210526315789402</v>
      </c>
      <c r="E101" s="42">
        <v>0.84210526315789402</v>
      </c>
      <c r="F101" s="43">
        <v>0.84210526315789402</v>
      </c>
      <c r="G101" s="42">
        <v>0.92243767313019398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77" x14ac:dyDescent="0.35">
      <c r="A102" s="91"/>
      <c r="B102" s="105">
        <v>321</v>
      </c>
      <c r="C102" s="42">
        <v>0.78947368421052599</v>
      </c>
      <c r="D102" s="42">
        <v>0.76923076923076905</v>
      </c>
      <c r="E102" s="42">
        <v>0.90909090909090895</v>
      </c>
      <c r="F102" s="43">
        <v>0.83333333333333304</v>
      </c>
      <c r="G102" s="42">
        <v>0.82102272727272696</v>
      </c>
    </row>
    <row r="103" spans="1:77" x14ac:dyDescent="0.35">
      <c r="A103" s="91"/>
      <c r="B103" s="105">
        <v>123</v>
      </c>
      <c r="C103" s="42">
        <v>0.63157894736842102</v>
      </c>
      <c r="D103" s="42">
        <v>0.63333333333333297</v>
      </c>
      <c r="E103" s="42">
        <v>0.86363636363636298</v>
      </c>
      <c r="F103" s="43">
        <v>0.73076923076922995</v>
      </c>
      <c r="G103" s="42">
        <v>0.72159090909090895</v>
      </c>
    </row>
    <row r="104" spans="1:77" x14ac:dyDescent="0.35">
      <c r="A104" s="91"/>
      <c r="B104" s="105">
        <v>2</v>
      </c>
      <c r="C104" s="42">
        <v>0.76315789473684204</v>
      </c>
      <c r="D104" s="42">
        <v>0.88888888888888795</v>
      </c>
      <c r="E104" s="42">
        <v>0.69565217391304301</v>
      </c>
      <c r="F104" s="43">
        <v>0.78048780487804803</v>
      </c>
      <c r="G104" s="42">
        <v>0.860869565217391</v>
      </c>
    </row>
    <row r="105" spans="1:77" x14ac:dyDescent="0.35">
      <c r="A105" s="91"/>
      <c r="B105" s="105">
        <v>12345</v>
      </c>
      <c r="C105" s="42">
        <v>0.84210526315789402</v>
      </c>
      <c r="D105" s="42">
        <v>0.80952380952380898</v>
      </c>
      <c r="E105" s="42">
        <v>0.89473684210526305</v>
      </c>
      <c r="F105" s="43">
        <v>0.85</v>
      </c>
      <c r="G105" s="42">
        <v>0.90304709141274198</v>
      </c>
    </row>
    <row r="106" spans="1:77" x14ac:dyDescent="0.35">
      <c r="A106" s="91"/>
      <c r="B106" s="105">
        <v>9876</v>
      </c>
      <c r="C106" s="42">
        <v>0.76315789473684204</v>
      </c>
      <c r="D106" s="42">
        <v>0.76</v>
      </c>
      <c r="E106" s="42">
        <v>0.86363636363636298</v>
      </c>
      <c r="F106" s="43">
        <v>0.80851063829787195</v>
      </c>
      <c r="G106" s="42">
        <v>0.85511363636363602</v>
      </c>
    </row>
    <row r="107" spans="1:77" x14ac:dyDescent="0.35">
      <c r="A107" s="91"/>
      <c r="B107" s="105">
        <v>5678</v>
      </c>
      <c r="C107" s="42">
        <v>0.86842105263157898</v>
      </c>
      <c r="D107" s="42">
        <v>0.77272727272727204</v>
      </c>
      <c r="E107" s="42">
        <v>1</v>
      </c>
      <c r="F107" s="43">
        <v>0.87179487179487103</v>
      </c>
      <c r="G107" s="42">
        <v>0.89635854341736598</v>
      </c>
    </row>
    <row r="108" spans="1:77" x14ac:dyDescent="0.35">
      <c r="A108" s="91"/>
      <c r="B108" s="105">
        <v>6</v>
      </c>
      <c r="C108" s="42">
        <v>0.76315789473684204</v>
      </c>
      <c r="D108" s="42">
        <v>0.8</v>
      </c>
      <c r="E108" s="42">
        <v>0.66666666666666596</v>
      </c>
      <c r="F108" s="43">
        <v>0.72727272727272696</v>
      </c>
      <c r="G108" s="42">
        <v>0.89722222222222203</v>
      </c>
    </row>
    <row r="109" spans="1:77" x14ac:dyDescent="0.35">
      <c r="A109" s="91"/>
      <c r="B109" s="105">
        <v>67890</v>
      </c>
      <c r="C109" s="42">
        <v>0.78947368421052599</v>
      </c>
      <c r="D109" s="42">
        <v>0.76190476190476097</v>
      </c>
      <c r="E109" s="42">
        <v>0.84210526315789402</v>
      </c>
      <c r="F109" s="43">
        <v>0.8</v>
      </c>
      <c r="G109" s="42">
        <v>0.86426592797783897</v>
      </c>
    </row>
    <row r="110" spans="1:77" x14ac:dyDescent="0.35">
      <c r="A110" s="91"/>
      <c r="B110" s="105">
        <v>876</v>
      </c>
      <c r="C110" s="42">
        <v>0.73684210526315697</v>
      </c>
      <c r="D110" s="42">
        <v>0.71428571428571397</v>
      </c>
      <c r="E110" s="42">
        <v>0.78947368421052599</v>
      </c>
      <c r="F110" s="43">
        <v>0.75</v>
      </c>
      <c r="G110" s="42">
        <v>0.82548476454293596</v>
      </c>
    </row>
    <row r="111" spans="1:77" x14ac:dyDescent="0.35">
      <c r="A111" s="91"/>
      <c r="B111" s="36"/>
      <c r="C111" s="51">
        <f>AVERAGE(C102:C110)</f>
        <v>0.77192982456140324</v>
      </c>
      <c r="D111" s="71">
        <f>AVERAGE(D101:D110)</f>
        <v>0.77519998130524392</v>
      </c>
      <c r="E111" s="51">
        <f>AVERAGE(E101:E110)</f>
        <v>0.83671035295749208</v>
      </c>
      <c r="F111" s="51">
        <f>AVERAGE(F101:F110)</f>
        <v>0.79942738695039739</v>
      </c>
      <c r="G111" s="51">
        <f>AVERAGE(G101:G110)</f>
        <v>0.85674130606479615</v>
      </c>
    </row>
    <row r="112" spans="1:77" x14ac:dyDescent="0.35">
      <c r="A112" s="91"/>
      <c r="B112" s="53"/>
      <c r="C112" s="57">
        <f>_xlfn.STDEV.P(C101:C110)</f>
        <v>6.3594978808392405E-2</v>
      </c>
      <c r="D112" s="56">
        <f t="shared" ref="D112:G112" si="26">_xlfn.STDEV.P(D101:D110)</f>
        <v>6.5940042737765783E-2</v>
      </c>
      <c r="E112" s="57">
        <f t="shared" si="26"/>
        <v>9.3713032920497832E-2</v>
      </c>
      <c r="F112" s="57">
        <f t="shared" si="26"/>
        <v>4.8549460743707994E-2</v>
      </c>
      <c r="G112" s="57">
        <f t="shared" si="26"/>
        <v>5.501199714510422E-2</v>
      </c>
    </row>
  </sheetData>
  <mergeCells count="13">
    <mergeCell ref="AA3:AE3"/>
    <mergeCell ref="B3:F3"/>
    <mergeCell ref="G3:K3"/>
    <mergeCell ref="L3:P3"/>
    <mergeCell ref="Q3:U3"/>
    <mergeCell ref="V3:Z3"/>
    <mergeCell ref="A20:A31"/>
    <mergeCell ref="B20:B21"/>
    <mergeCell ref="B22:B23"/>
    <mergeCell ref="B24:B25"/>
    <mergeCell ref="B26:B27"/>
    <mergeCell ref="B28:B29"/>
    <mergeCell ref="B30:B31"/>
  </mergeCells>
  <conditionalFormatting sqref="D24:H31">
    <cfRule type="expression" priority="1">
      <formula>"$B$5&gt;=$H$5"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2CA7-8A6D-413D-9F78-6A737A7FE202}">
  <dimension ref="A1:CD98"/>
  <sheetViews>
    <sheetView topLeftCell="A9" workbookViewId="0">
      <selection activeCell="H31" sqref="A20:H31"/>
    </sheetView>
  </sheetViews>
  <sheetFormatPr defaultRowHeight="15" x14ac:dyDescent="0.35"/>
  <cols>
    <col min="2" max="2" width="9.77734375" customWidth="1"/>
  </cols>
  <sheetData>
    <row r="1" spans="1:31" x14ac:dyDescent="0.35">
      <c r="A1" s="6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5">
      <c r="A2" s="6" t="s">
        <v>50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35">
      <c r="A3" s="6"/>
      <c r="B3" s="131" t="s">
        <v>45</v>
      </c>
      <c r="C3" s="131"/>
      <c r="D3" s="131"/>
      <c r="E3" s="131"/>
      <c r="F3" s="131"/>
      <c r="G3" s="131" t="s">
        <v>13</v>
      </c>
      <c r="H3" s="131"/>
      <c r="I3" s="131"/>
      <c r="J3" s="131"/>
      <c r="K3" s="131"/>
      <c r="L3" s="131" t="s">
        <v>16</v>
      </c>
      <c r="M3" s="131"/>
      <c r="N3" s="131"/>
      <c r="O3" s="131"/>
      <c r="P3" s="131"/>
      <c r="Q3" s="131" t="s">
        <v>17</v>
      </c>
      <c r="R3" s="131"/>
      <c r="S3" s="131"/>
      <c r="T3" s="131"/>
      <c r="U3" s="131"/>
      <c r="V3" s="131" t="s">
        <v>18</v>
      </c>
      <c r="W3" s="131"/>
      <c r="X3" s="131"/>
      <c r="Y3" s="131"/>
      <c r="Z3" s="131"/>
      <c r="AA3" s="131" t="s">
        <v>46</v>
      </c>
      <c r="AB3" s="131"/>
      <c r="AC3" s="131"/>
      <c r="AD3" s="131"/>
      <c r="AE3" s="131"/>
    </row>
    <row r="4" spans="1:31" ht="22.8" x14ac:dyDescent="0.35">
      <c r="A4" s="37" t="s">
        <v>19</v>
      </c>
      <c r="B4" s="64" t="s">
        <v>7</v>
      </c>
      <c r="C4" s="38" t="s">
        <v>8</v>
      </c>
      <c r="D4" s="38" t="s">
        <v>9</v>
      </c>
      <c r="E4" s="38" t="s">
        <v>10</v>
      </c>
      <c r="F4" s="39" t="s">
        <v>11</v>
      </c>
      <c r="G4" s="64" t="s">
        <v>7</v>
      </c>
      <c r="H4" s="38" t="s">
        <v>8</v>
      </c>
      <c r="I4" s="38" t="s">
        <v>9</v>
      </c>
      <c r="J4" s="38" t="s">
        <v>10</v>
      </c>
      <c r="K4" s="39" t="s">
        <v>11</v>
      </c>
      <c r="L4" s="64" t="s">
        <v>7</v>
      </c>
      <c r="M4" s="38" t="s">
        <v>8</v>
      </c>
      <c r="N4" s="38" t="s">
        <v>9</v>
      </c>
      <c r="O4" s="38" t="s">
        <v>10</v>
      </c>
      <c r="P4" s="39" t="s">
        <v>11</v>
      </c>
      <c r="Q4" s="64" t="s">
        <v>7</v>
      </c>
      <c r="R4" s="38" t="s">
        <v>8</v>
      </c>
      <c r="S4" s="38" t="s">
        <v>9</v>
      </c>
      <c r="T4" s="38" t="s">
        <v>10</v>
      </c>
      <c r="U4" s="39" t="s">
        <v>11</v>
      </c>
      <c r="V4" s="64" t="s">
        <v>7</v>
      </c>
      <c r="W4" s="38" t="s">
        <v>8</v>
      </c>
      <c r="X4" s="38" t="s">
        <v>9</v>
      </c>
      <c r="Y4" s="38" t="s">
        <v>10</v>
      </c>
      <c r="Z4" s="39" t="s">
        <v>11</v>
      </c>
      <c r="AA4" s="64" t="s">
        <v>7</v>
      </c>
      <c r="AB4" s="38" t="s">
        <v>8</v>
      </c>
      <c r="AC4" s="38" t="s">
        <v>9</v>
      </c>
      <c r="AD4" s="38" t="s">
        <v>10</v>
      </c>
      <c r="AE4" s="39" t="s">
        <v>11</v>
      </c>
    </row>
    <row r="5" spans="1:31" x14ac:dyDescent="0.35">
      <c r="A5" s="66">
        <v>321</v>
      </c>
      <c r="B5" s="58">
        <v>0.86666699999999997</v>
      </c>
      <c r="C5" s="43">
        <v>0.88888900000000004</v>
      </c>
      <c r="D5" s="43">
        <v>0.88888900000000004</v>
      </c>
      <c r="E5" s="43">
        <v>0.88888900000000004</v>
      </c>
      <c r="F5" s="41">
        <v>0.88888900000000004</v>
      </c>
      <c r="G5" s="58">
        <v>0.86666699999999997</v>
      </c>
      <c r="H5" s="43">
        <v>0.81818199999999996</v>
      </c>
      <c r="I5" s="43">
        <v>1</v>
      </c>
      <c r="J5" s="43">
        <v>0.9</v>
      </c>
      <c r="K5" s="41">
        <v>0.85185200000000005</v>
      </c>
      <c r="L5" s="58">
        <v>0.86666699999999997</v>
      </c>
      <c r="M5" s="43">
        <v>0.81818199999999996</v>
      </c>
      <c r="N5" s="43">
        <v>1</v>
      </c>
      <c r="O5" s="43">
        <v>0.9</v>
      </c>
      <c r="P5" s="41">
        <v>1</v>
      </c>
      <c r="Q5" s="58">
        <v>0.86666699999999997</v>
      </c>
      <c r="R5" s="43">
        <v>0.81818199999999996</v>
      </c>
      <c r="S5" s="43">
        <v>1</v>
      </c>
      <c r="T5" s="43">
        <v>0.9</v>
      </c>
      <c r="U5" s="41">
        <v>0.96296300000000001</v>
      </c>
      <c r="V5" s="58">
        <v>0.73333300000000001</v>
      </c>
      <c r="W5" s="43">
        <v>0.72727299999999995</v>
      </c>
      <c r="X5" s="43">
        <v>0.88888900000000004</v>
      </c>
      <c r="Y5" s="43">
        <v>0.8</v>
      </c>
      <c r="Z5" s="41">
        <v>0.85185200000000005</v>
      </c>
      <c r="AA5" s="58">
        <v>0.8</v>
      </c>
      <c r="AB5" s="43">
        <v>0.8</v>
      </c>
      <c r="AC5" s="43">
        <v>0.88888900000000004</v>
      </c>
      <c r="AD5" s="43">
        <v>0.84210499999999999</v>
      </c>
      <c r="AE5" s="41">
        <v>0.92592600000000003</v>
      </c>
    </row>
    <row r="6" spans="1:31" x14ac:dyDescent="0.35">
      <c r="A6" s="67">
        <v>21</v>
      </c>
      <c r="B6" s="58">
        <v>0.8</v>
      </c>
      <c r="C6" s="43">
        <v>0.88888900000000004</v>
      </c>
      <c r="D6" s="43">
        <v>0.8</v>
      </c>
      <c r="E6" s="43">
        <v>0.84210499999999999</v>
      </c>
      <c r="F6" s="41">
        <v>0.88</v>
      </c>
      <c r="G6" s="58">
        <v>0.93333299999999997</v>
      </c>
      <c r="H6" s="43">
        <v>0.90909099999999998</v>
      </c>
      <c r="I6" s="43">
        <v>1</v>
      </c>
      <c r="J6" s="43">
        <v>0.95238100000000003</v>
      </c>
      <c r="K6" s="41">
        <v>0.9</v>
      </c>
      <c r="L6" s="58">
        <v>0.93333299999999997</v>
      </c>
      <c r="M6" s="43">
        <v>1</v>
      </c>
      <c r="N6" s="43">
        <v>0.9</v>
      </c>
      <c r="O6" s="43">
        <v>0.94736799999999999</v>
      </c>
      <c r="P6" s="41">
        <v>0.96</v>
      </c>
      <c r="Q6" s="58">
        <v>0.86666699999999997</v>
      </c>
      <c r="R6" s="43">
        <v>0.9</v>
      </c>
      <c r="S6" s="43">
        <v>0.9</v>
      </c>
      <c r="T6" s="43">
        <v>0.9</v>
      </c>
      <c r="U6" s="41">
        <v>0.96</v>
      </c>
      <c r="V6" s="58">
        <v>0.93333299999999997</v>
      </c>
      <c r="W6" s="43">
        <v>1</v>
      </c>
      <c r="X6" s="43">
        <v>0.9</v>
      </c>
      <c r="Y6" s="43">
        <v>0.94736799999999999</v>
      </c>
      <c r="Z6" s="41">
        <v>0.98</v>
      </c>
      <c r="AA6" s="58">
        <v>0.93333299999999997</v>
      </c>
      <c r="AB6" s="43">
        <v>1</v>
      </c>
      <c r="AC6" s="43">
        <v>0.9</v>
      </c>
      <c r="AD6" s="43">
        <v>0.94736799999999999</v>
      </c>
      <c r="AE6" s="41">
        <v>0.96</v>
      </c>
    </row>
    <row r="7" spans="1:31" x14ac:dyDescent="0.35">
      <c r="A7" s="67">
        <v>12</v>
      </c>
      <c r="B7" s="58">
        <v>0.73333300000000001</v>
      </c>
      <c r="C7" s="43">
        <v>0.63636400000000004</v>
      </c>
      <c r="D7" s="43">
        <v>1</v>
      </c>
      <c r="E7" s="43">
        <v>0.77777799999999997</v>
      </c>
      <c r="F7" s="41">
        <v>0.91071400000000002</v>
      </c>
      <c r="G7" s="58">
        <v>0.8</v>
      </c>
      <c r="H7" s="43">
        <v>0.7</v>
      </c>
      <c r="I7" s="43">
        <v>1</v>
      </c>
      <c r="J7" s="43">
        <v>0.82352899999999996</v>
      </c>
      <c r="K7" s="41">
        <v>0.85714299999999999</v>
      </c>
      <c r="L7" s="58">
        <v>0.66666700000000001</v>
      </c>
      <c r="M7" s="43">
        <v>0.6</v>
      </c>
      <c r="N7" s="43">
        <v>0.85714299999999999</v>
      </c>
      <c r="O7" s="43">
        <v>0.70588200000000001</v>
      </c>
      <c r="P7" s="41">
        <v>0.78571400000000002</v>
      </c>
      <c r="Q7" s="58">
        <v>0.8</v>
      </c>
      <c r="R7" s="43">
        <v>0.7</v>
      </c>
      <c r="S7" s="43">
        <v>1</v>
      </c>
      <c r="T7" s="43">
        <v>0.82352899999999996</v>
      </c>
      <c r="U7" s="41">
        <v>0.96428599999999998</v>
      </c>
      <c r="V7" s="58">
        <v>0.73333300000000001</v>
      </c>
      <c r="W7" s="43">
        <v>0.63636400000000004</v>
      </c>
      <c r="X7" s="43">
        <v>1</v>
      </c>
      <c r="Y7" s="43">
        <v>0.77777799999999997</v>
      </c>
      <c r="Z7" s="41">
        <v>0.94642899999999996</v>
      </c>
      <c r="AA7" s="58">
        <v>0.8</v>
      </c>
      <c r="AB7" s="43">
        <v>0.7</v>
      </c>
      <c r="AC7" s="43">
        <v>1</v>
      </c>
      <c r="AD7" s="43">
        <v>0.82352899999999996</v>
      </c>
      <c r="AE7" s="41">
        <v>0.91071400000000002</v>
      </c>
    </row>
    <row r="8" spans="1:31" x14ac:dyDescent="0.35">
      <c r="A8" s="67">
        <v>3</v>
      </c>
      <c r="B8" s="58">
        <v>0.8</v>
      </c>
      <c r="C8" s="43">
        <v>1</v>
      </c>
      <c r="D8" s="43">
        <v>0.769231</v>
      </c>
      <c r="E8" s="43">
        <v>0.86956500000000003</v>
      </c>
      <c r="F8" s="41">
        <v>0.92307700000000004</v>
      </c>
      <c r="G8" s="58">
        <v>0.73333300000000001</v>
      </c>
      <c r="H8" s="43">
        <v>1</v>
      </c>
      <c r="I8" s="43">
        <v>0.69230800000000003</v>
      </c>
      <c r="J8" s="43">
        <v>0.81818199999999996</v>
      </c>
      <c r="K8" s="41">
        <v>0.92307700000000004</v>
      </c>
      <c r="L8" s="58">
        <v>0.8</v>
      </c>
      <c r="M8" s="43">
        <v>1</v>
      </c>
      <c r="N8" s="43">
        <v>0.769231</v>
      </c>
      <c r="O8" s="43">
        <v>0.86956500000000003</v>
      </c>
      <c r="P8" s="41">
        <v>1</v>
      </c>
      <c r="Q8" s="58">
        <v>0.66666700000000001</v>
      </c>
      <c r="R8" s="43">
        <v>0.9</v>
      </c>
      <c r="S8" s="43">
        <v>0.69230800000000003</v>
      </c>
      <c r="T8" s="43">
        <v>0.782609</v>
      </c>
      <c r="U8" s="41">
        <v>0.80769199999999997</v>
      </c>
      <c r="V8" s="58">
        <v>0.86666699999999997</v>
      </c>
      <c r="W8" s="43">
        <v>1</v>
      </c>
      <c r="X8" s="43">
        <v>0.84615399999999996</v>
      </c>
      <c r="Y8" s="43">
        <v>0.91666700000000001</v>
      </c>
      <c r="Z8" s="41">
        <v>0.961538</v>
      </c>
      <c r="AA8" s="58">
        <v>0.86666699999999997</v>
      </c>
      <c r="AB8" s="43">
        <v>1</v>
      </c>
      <c r="AC8" s="43">
        <v>0.84615399999999996</v>
      </c>
      <c r="AD8" s="43">
        <v>0.91666700000000001</v>
      </c>
      <c r="AE8" s="41">
        <v>0.961538</v>
      </c>
    </row>
    <row r="9" spans="1:31" x14ac:dyDescent="0.35">
      <c r="A9" s="67">
        <v>1234</v>
      </c>
      <c r="B9" s="58">
        <v>0.73333300000000001</v>
      </c>
      <c r="C9" s="43">
        <v>0.625</v>
      </c>
      <c r="D9" s="43">
        <v>0.83333299999999999</v>
      </c>
      <c r="E9" s="43">
        <v>0.71428599999999998</v>
      </c>
      <c r="F9" s="41">
        <v>0.87036999999999998</v>
      </c>
      <c r="G9" s="58">
        <v>0.73333300000000001</v>
      </c>
      <c r="H9" s="43">
        <v>0.625</v>
      </c>
      <c r="I9" s="43">
        <v>0.83333299999999999</v>
      </c>
      <c r="J9" s="43">
        <v>0.71428599999999998</v>
      </c>
      <c r="K9" s="41">
        <v>0.87036999999999998</v>
      </c>
      <c r="L9" s="58">
        <v>0.86666699999999997</v>
      </c>
      <c r="M9" s="43">
        <v>0.83333299999999999</v>
      </c>
      <c r="N9" s="43">
        <v>0.83333299999999999</v>
      </c>
      <c r="O9" s="43">
        <v>0.83333299999999999</v>
      </c>
      <c r="P9" s="41">
        <v>0.94444399999999995</v>
      </c>
      <c r="Q9" s="58">
        <v>0.93333299999999997</v>
      </c>
      <c r="R9" s="43">
        <v>1</v>
      </c>
      <c r="S9" s="43">
        <v>0.83333299999999999</v>
      </c>
      <c r="T9" s="43">
        <v>0.90909099999999998</v>
      </c>
      <c r="U9" s="41">
        <v>0.94444399999999995</v>
      </c>
      <c r="V9" s="58">
        <v>0.93333299999999997</v>
      </c>
      <c r="W9" s="43">
        <v>0.85714299999999999</v>
      </c>
      <c r="X9" s="43">
        <v>1</v>
      </c>
      <c r="Y9" s="43">
        <v>0.92307700000000004</v>
      </c>
      <c r="Z9" s="41">
        <v>0.98148100000000005</v>
      </c>
      <c r="AA9" s="58">
        <v>0.8</v>
      </c>
      <c r="AB9" s="43">
        <v>0.66666700000000001</v>
      </c>
      <c r="AC9" s="43">
        <v>1</v>
      </c>
      <c r="AD9" s="43">
        <v>0.8</v>
      </c>
      <c r="AE9" s="41">
        <v>0.92592600000000003</v>
      </c>
    </row>
    <row r="10" spans="1:31" x14ac:dyDescent="0.35">
      <c r="A10" s="67">
        <v>987</v>
      </c>
      <c r="B10" s="58">
        <v>0.8</v>
      </c>
      <c r="C10" s="43">
        <v>0.625</v>
      </c>
      <c r="D10" s="43">
        <v>1</v>
      </c>
      <c r="E10" s="43">
        <v>0.769231</v>
      </c>
      <c r="F10" s="41">
        <v>0.88</v>
      </c>
      <c r="G10" s="58">
        <v>0.86666699999999997</v>
      </c>
      <c r="H10" s="43">
        <v>0.8</v>
      </c>
      <c r="I10" s="43">
        <v>0.8</v>
      </c>
      <c r="J10" s="43">
        <v>0.8</v>
      </c>
      <c r="K10" s="41">
        <v>0.98</v>
      </c>
      <c r="L10" s="58">
        <v>0.73333300000000001</v>
      </c>
      <c r="M10" s="43">
        <v>0.6</v>
      </c>
      <c r="N10" s="43">
        <v>0.6</v>
      </c>
      <c r="O10" s="43">
        <v>0.6</v>
      </c>
      <c r="P10" s="41">
        <v>0.9</v>
      </c>
      <c r="Q10" s="58">
        <v>0.93333299999999997</v>
      </c>
      <c r="R10" s="43">
        <v>1</v>
      </c>
      <c r="S10" s="43">
        <v>0.8</v>
      </c>
      <c r="T10" s="43">
        <v>0.88888900000000004</v>
      </c>
      <c r="U10" s="41">
        <v>0.94</v>
      </c>
      <c r="V10" s="58">
        <v>0.86666699999999997</v>
      </c>
      <c r="W10" s="43">
        <v>0.8</v>
      </c>
      <c r="X10" s="43">
        <v>0.8</v>
      </c>
      <c r="Y10" s="43">
        <v>0.8</v>
      </c>
      <c r="Z10" s="41">
        <v>0.94</v>
      </c>
      <c r="AA10" s="58">
        <v>0.86666699999999997</v>
      </c>
      <c r="AB10" s="43">
        <v>0.8</v>
      </c>
      <c r="AC10" s="43">
        <v>0.8</v>
      </c>
      <c r="AD10" s="43">
        <v>0.8</v>
      </c>
      <c r="AE10" s="41">
        <v>0.96</v>
      </c>
    </row>
    <row r="11" spans="1:31" x14ac:dyDescent="0.35">
      <c r="A11" s="67">
        <v>567</v>
      </c>
      <c r="B11" s="58">
        <v>0.53333299999999995</v>
      </c>
      <c r="C11" s="43">
        <v>0.625</v>
      </c>
      <c r="D11" s="43">
        <v>0.55555600000000005</v>
      </c>
      <c r="E11" s="43">
        <v>0.58823499999999995</v>
      </c>
      <c r="F11" s="41">
        <v>0.72222200000000003</v>
      </c>
      <c r="G11" s="58">
        <v>0.466667</v>
      </c>
      <c r="H11" s="43">
        <v>1</v>
      </c>
      <c r="I11" s="43">
        <v>0.111111</v>
      </c>
      <c r="J11" s="43">
        <v>0.2</v>
      </c>
      <c r="K11" s="41">
        <v>0.59259300000000004</v>
      </c>
      <c r="L11" s="58">
        <v>0.66666700000000001</v>
      </c>
      <c r="M11" s="43">
        <v>1</v>
      </c>
      <c r="N11" s="43">
        <v>0.44444400000000001</v>
      </c>
      <c r="O11" s="43">
        <v>0.61538499999999996</v>
      </c>
      <c r="P11" s="41">
        <v>0.75925900000000002</v>
      </c>
      <c r="Q11" s="58">
        <v>0.53333299999999995</v>
      </c>
      <c r="R11" s="43">
        <v>1</v>
      </c>
      <c r="S11" s="43">
        <v>0.222222</v>
      </c>
      <c r="T11" s="43">
        <v>0.36363600000000001</v>
      </c>
      <c r="U11" s="41">
        <v>0.94444399999999995</v>
      </c>
      <c r="V11" s="58">
        <v>0.8</v>
      </c>
      <c r="W11" s="43">
        <v>0.875</v>
      </c>
      <c r="X11" s="43">
        <v>0.77777799999999997</v>
      </c>
      <c r="Y11" s="43">
        <v>0.82352899999999996</v>
      </c>
      <c r="Z11" s="41">
        <v>0.75925900000000002</v>
      </c>
      <c r="AA11" s="58">
        <v>0.53333299999999995</v>
      </c>
      <c r="AB11" s="43">
        <v>0.75</v>
      </c>
      <c r="AC11" s="43">
        <v>0.33333299999999999</v>
      </c>
      <c r="AD11" s="43">
        <v>0.461538</v>
      </c>
      <c r="AE11" s="41">
        <v>0.64814799999999995</v>
      </c>
    </row>
    <row r="12" spans="1:31" x14ac:dyDescent="0.35">
      <c r="A12" s="67">
        <v>7</v>
      </c>
      <c r="B12" s="58">
        <v>0.86666699999999997</v>
      </c>
      <c r="C12" s="43">
        <v>0.88888900000000004</v>
      </c>
      <c r="D12" s="43">
        <v>0.88888900000000004</v>
      </c>
      <c r="E12" s="43">
        <v>0.88888900000000004</v>
      </c>
      <c r="F12" s="41">
        <v>0.83333299999999999</v>
      </c>
      <c r="G12" s="58">
        <v>0.73333300000000001</v>
      </c>
      <c r="H12" s="43">
        <v>0.77777799999999997</v>
      </c>
      <c r="I12" s="43">
        <v>0.77777799999999997</v>
      </c>
      <c r="J12" s="43">
        <v>0.77777799999999997</v>
      </c>
      <c r="K12" s="41">
        <v>0.75925900000000002</v>
      </c>
      <c r="L12" s="58">
        <v>0.93333299999999997</v>
      </c>
      <c r="M12" s="43">
        <v>0.9</v>
      </c>
      <c r="N12" s="43">
        <v>1</v>
      </c>
      <c r="O12" s="43">
        <v>0.94736799999999999</v>
      </c>
      <c r="P12" s="41">
        <v>0.83333299999999999</v>
      </c>
      <c r="Q12" s="58">
        <v>0.6</v>
      </c>
      <c r="R12" s="43">
        <v>0.63636400000000004</v>
      </c>
      <c r="S12" s="43">
        <v>0.77777799999999997</v>
      </c>
      <c r="T12" s="43">
        <v>0.7</v>
      </c>
      <c r="U12" s="41">
        <v>0.66666000000000003</v>
      </c>
      <c r="V12" s="58">
        <v>0.8</v>
      </c>
      <c r="W12" s="43">
        <v>0.8</v>
      </c>
      <c r="X12" s="43">
        <v>0.88888900000000004</v>
      </c>
      <c r="Y12" s="43">
        <v>0.84210499999999999</v>
      </c>
      <c r="Z12" s="41">
        <v>0.74074099999999998</v>
      </c>
      <c r="AA12" s="58">
        <v>0.8</v>
      </c>
      <c r="AB12" s="43">
        <v>0.875</v>
      </c>
      <c r="AC12" s="43">
        <v>0.77777799999999997</v>
      </c>
      <c r="AD12" s="43">
        <v>0.82352899999999996</v>
      </c>
      <c r="AE12" s="41">
        <v>0.77777799999999997</v>
      </c>
    </row>
    <row r="13" spans="1:31" x14ac:dyDescent="0.35">
      <c r="A13" s="67">
        <v>7890</v>
      </c>
      <c r="B13" s="58">
        <v>0.66666700000000001</v>
      </c>
      <c r="C13" s="43">
        <v>0.83333299999999999</v>
      </c>
      <c r="D13" s="43">
        <v>0.55555600000000005</v>
      </c>
      <c r="E13" s="43">
        <v>0.66666700000000001</v>
      </c>
      <c r="F13" s="41">
        <v>0.796296</v>
      </c>
      <c r="G13" s="58">
        <v>0.8</v>
      </c>
      <c r="H13" s="43">
        <v>1</v>
      </c>
      <c r="I13" s="43">
        <v>0.66666700000000001</v>
      </c>
      <c r="J13" s="43">
        <v>0.8</v>
      </c>
      <c r="K13" s="41">
        <v>0.87036999999999998</v>
      </c>
      <c r="L13" s="58">
        <v>0.8</v>
      </c>
      <c r="M13" s="43">
        <v>0.875</v>
      </c>
      <c r="N13" s="43">
        <v>0.77777799999999997</v>
      </c>
      <c r="O13" s="43">
        <v>0.82352899999999996</v>
      </c>
      <c r="P13" s="41">
        <v>0.90740699999999996</v>
      </c>
      <c r="Q13" s="58">
        <v>0.86666699999999997</v>
      </c>
      <c r="R13" s="43">
        <v>1</v>
      </c>
      <c r="S13" s="43">
        <v>0.77777799999999997</v>
      </c>
      <c r="T13" s="43">
        <v>0.875</v>
      </c>
      <c r="U13" s="41">
        <v>0.88888900000000004</v>
      </c>
      <c r="V13" s="58">
        <v>0.86666699999999997</v>
      </c>
      <c r="W13" s="43">
        <v>1</v>
      </c>
      <c r="X13" s="43">
        <v>0.77777799999999997</v>
      </c>
      <c r="Y13" s="43">
        <v>0.875</v>
      </c>
      <c r="Z13" s="41">
        <v>0.94444399999999995</v>
      </c>
      <c r="AA13" s="58">
        <v>0.73333300000000001</v>
      </c>
      <c r="AB13" s="43">
        <v>1</v>
      </c>
      <c r="AC13" s="43">
        <v>0.55555600000000005</v>
      </c>
      <c r="AD13" s="43">
        <v>0.71428599999999998</v>
      </c>
      <c r="AE13" s="41">
        <v>0.796296</v>
      </c>
    </row>
    <row r="14" spans="1:31" x14ac:dyDescent="0.35">
      <c r="A14" s="68">
        <v>76</v>
      </c>
      <c r="B14" s="58">
        <v>0.73333300000000001</v>
      </c>
      <c r="C14" s="43">
        <v>0.71428599999999998</v>
      </c>
      <c r="D14" s="43">
        <v>0.71428599999999998</v>
      </c>
      <c r="E14" s="43">
        <v>0.71428599999999998</v>
      </c>
      <c r="F14" s="41">
        <v>0.80357100000000004</v>
      </c>
      <c r="G14" s="58">
        <v>0.73333300000000001</v>
      </c>
      <c r="H14" s="43">
        <v>0.8</v>
      </c>
      <c r="I14" s="43">
        <v>0.57142899999999996</v>
      </c>
      <c r="J14" s="43">
        <v>0.66666700000000001</v>
      </c>
      <c r="K14" s="41">
        <v>0.83928599999999998</v>
      </c>
      <c r="L14" s="58">
        <v>0.73333300000000001</v>
      </c>
      <c r="M14" s="43">
        <v>0.8</v>
      </c>
      <c r="N14" s="43">
        <v>0.57142899999999996</v>
      </c>
      <c r="O14" s="43">
        <v>0.66666700000000001</v>
      </c>
      <c r="P14" s="41">
        <v>0.78571400000000002</v>
      </c>
      <c r="Q14" s="58">
        <v>0.8</v>
      </c>
      <c r="R14" s="43">
        <v>0.83333299999999999</v>
      </c>
      <c r="S14" s="43">
        <v>0.71428599999999998</v>
      </c>
      <c r="T14" s="43">
        <v>0.769231</v>
      </c>
      <c r="U14" s="41">
        <v>0.80357100000000004</v>
      </c>
      <c r="V14" s="58">
        <v>0.8</v>
      </c>
      <c r="W14" s="43">
        <v>0.83333299999999999</v>
      </c>
      <c r="X14" s="43">
        <v>0.71428599999999998</v>
      </c>
      <c r="Y14" s="43">
        <v>0.769231</v>
      </c>
      <c r="Z14" s="41">
        <v>0.80357100000000004</v>
      </c>
      <c r="AA14" s="58">
        <v>0.73333300000000001</v>
      </c>
      <c r="AB14" s="43">
        <v>0.8</v>
      </c>
      <c r="AC14" s="43">
        <v>0.57142899999999996</v>
      </c>
      <c r="AD14" s="43">
        <v>0.66666700000000001</v>
      </c>
      <c r="AE14" s="41">
        <v>0.76785700000000001</v>
      </c>
    </row>
    <row r="15" spans="1:31" x14ac:dyDescent="0.35">
      <c r="A15" s="69" t="s">
        <v>14</v>
      </c>
      <c r="B15" s="70">
        <v>0.75333329999999998</v>
      </c>
      <c r="C15" s="71">
        <v>0.77256499999999995</v>
      </c>
      <c r="D15" s="71">
        <v>0.8005739999999999</v>
      </c>
      <c r="E15" s="71">
        <v>0.77199309999999988</v>
      </c>
      <c r="F15" s="52">
        <v>0.85084720000000014</v>
      </c>
      <c r="G15" s="70">
        <v>0.76666659999999998</v>
      </c>
      <c r="H15" s="71">
        <v>0.84300509999999984</v>
      </c>
      <c r="I15" s="71">
        <v>0.7452626</v>
      </c>
      <c r="J15" s="71">
        <v>0.74528229999999995</v>
      </c>
      <c r="K15" s="52">
        <v>0.84439500000000012</v>
      </c>
      <c r="L15" s="70">
        <v>0.8</v>
      </c>
      <c r="M15" s="71">
        <v>0.8426515</v>
      </c>
      <c r="N15" s="71">
        <v>0.77533579999999991</v>
      </c>
      <c r="O15" s="71">
        <v>0.79090969999999994</v>
      </c>
      <c r="P15" s="52">
        <v>0.88758709999999996</v>
      </c>
      <c r="Q15" s="70">
        <v>0.78666669999999983</v>
      </c>
      <c r="R15" s="71">
        <v>0.87878790000000007</v>
      </c>
      <c r="S15" s="71">
        <v>0.77177049999999991</v>
      </c>
      <c r="T15" s="71">
        <v>0.79119849999999992</v>
      </c>
      <c r="U15" s="52">
        <v>0.8882949</v>
      </c>
      <c r="V15" s="70">
        <v>0.83333329999999994</v>
      </c>
      <c r="W15" s="71">
        <v>0.85291129999999993</v>
      </c>
      <c r="X15" s="71">
        <v>0.85937739999999985</v>
      </c>
      <c r="Y15" s="71">
        <v>0.84747550000000005</v>
      </c>
      <c r="Z15" s="52">
        <v>0.89093149999999999</v>
      </c>
      <c r="AA15" s="70">
        <v>0.78666659999999999</v>
      </c>
      <c r="AB15" s="71">
        <v>0.83916670000000004</v>
      </c>
      <c r="AC15" s="71">
        <v>0.76731389999999988</v>
      </c>
      <c r="AD15" s="71">
        <v>0.7795688999999999</v>
      </c>
      <c r="AE15" s="52">
        <v>0.86341829999999986</v>
      </c>
    </row>
    <row r="16" spans="1:31" x14ac:dyDescent="0.35">
      <c r="A16" s="72" t="s">
        <v>15</v>
      </c>
      <c r="B16" s="73">
        <v>9.4516460647921102E-2</v>
      </c>
      <c r="C16" s="56">
        <v>0.13538341475010957</v>
      </c>
      <c r="D16" s="56">
        <v>0.14990318949241876</v>
      </c>
      <c r="E16" s="56">
        <v>9.660600228086394E-2</v>
      </c>
      <c r="F16" s="55">
        <v>5.8644121016176894E-2</v>
      </c>
      <c r="G16" s="73">
        <v>0.12018500553579914</v>
      </c>
      <c r="H16" s="56">
        <v>0.12444109547448604</v>
      </c>
      <c r="I16" s="56">
        <v>0.25452526175222762</v>
      </c>
      <c r="J16" s="56">
        <v>0.19742904982856543</v>
      </c>
      <c r="K16" s="55">
        <v>9.9958739666924035E-2</v>
      </c>
      <c r="L16" s="73">
        <v>9.4280809877726385E-2</v>
      </c>
      <c r="M16" s="56">
        <v>0.14102310785488331</v>
      </c>
      <c r="N16" s="56">
        <v>0.17561278528159599</v>
      </c>
      <c r="O16" s="56">
        <v>0.12642424462898733</v>
      </c>
      <c r="P16" s="55">
        <v>8.6292774600716118E-2</v>
      </c>
      <c r="Q16" s="73">
        <v>0.13266501171526079</v>
      </c>
      <c r="R16" s="56">
        <v>0.124957225739411</v>
      </c>
      <c r="S16" s="56">
        <v>0.20902190093349104</v>
      </c>
      <c r="T16" s="56">
        <v>0.1571205808156588</v>
      </c>
      <c r="U16" s="55">
        <v>9.3950946031905291E-2</v>
      </c>
      <c r="V16" s="73">
        <v>6.831305390194467E-2</v>
      </c>
      <c r="W16" s="56">
        <v>0.11578916688797035</v>
      </c>
      <c r="X16" s="56">
        <v>9.000581559788437E-2</v>
      </c>
      <c r="Y16" s="56">
        <v>6.1097648686753901E-2</v>
      </c>
      <c r="Z16" s="55">
        <v>8.861312722531578E-2</v>
      </c>
      <c r="AA16" s="73">
        <v>0.10241539814813087</v>
      </c>
      <c r="AB16" s="56">
        <v>0.11855900851479008</v>
      </c>
      <c r="AC16" s="56">
        <v>0.2048455789259071</v>
      </c>
      <c r="AD16" s="56">
        <v>0.13180113075269936</v>
      </c>
      <c r="AE16" s="55">
        <v>0.10278509702096984</v>
      </c>
    </row>
    <row r="18" spans="1:8" x14ac:dyDescent="0.35">
      <c r="A18" s="6" t="s">
        <v>47</v>
      </c>
    </row>
    <row r="19" spans="1:8" x14ac:dyDescent="0.35">
      <c r="A19" s="7" t="s">
        <v>37</v>
      </c>
      <c r="B19" s="7" t="s">
        <v>12</v>
      </c>
      <c r="C19" s="74" t="s">
        <v>38</v>
      </c>
      <c r="D19" s="8" t="s">
        <v>39</v>
      </c>
      <c r="E19" s="8" t="s">
        <v>28</v>
      </c>
      <c r="F19" s="8" t="s">
        <v>29</v>
      </c>
      <c r="G19" s="8" t="s">
        <v>30</v>
      </c>
      <c r="H19" s="10" t="s">
        <v>48</v>
      </c>
    </row>
    <row r="20" spans="1:8" x14ac:dyDescent="0.35">
      <c r="A20" s="107" t="s">
        <v>20</v>
      </c>
      <c r="B20" s="128" t="s">
        <v>45</v>
      </c>
      <c r="C20" s="75" t="s">
        <v>32</v>
      </c>
      <c r="D20" s="76">
        <f>B15</f>
        <v>0.75333329999999998</v>
      </c>
      <c r="E20" s="76">
        <f t="shared" ref="E20:H20" si="0">C15</f>
        <v>0.77256499999999995</v>
      </c>
      <c r="F20" s="76">
        <f t="shared" si="0"/>
        <v>0.8005739999999999</v>
      </c>
      <c r="G20" s="76">
        <f t="shared" si="0"/>
        <v>0.77199309999999988</v>
      </c>
      <c r="H20" s="77">
        <f t="shared" si="0"/>
        <v>0.85084720000000014</v>
      </c>
    </row>
    <row r="21" spans="1:8" x14ac:dyDescent="0.35">
      <c r="A21" s="108"/>
      <c r="B21" s="129"/>
      <c r="C21" s="75" t="s">
        <v>33</v>
      </c>
      <c r="D21" s="78">
        <f>B16</f>
        <v>9.4516460647921102E-2</v>
      </c>
      <c r="E21" s="78">
        <f t="shared" ref="E21:H21" si="1">C16</f>
        <v>0.13538341475010957</v>
      </c>
      <c r="F21" s="78">
        <f t="shared" si="1"/>
        <v>0.14990318949241876</v>
      </c>
      <c r="G21" s="78">
        <f t="shared" si="1"/>
        <v>9.660600228086394E-2</v>
      </c>
      <c r="H21" s="79">
        <f t="shared" si="1"/>
        <v>5.8644121016176894E-2</v>
      </c>
    </row>
    <row r="22" spans="1:8" x14ac:dyDescent="0.35">
      <c r="A22" s="108"/>
      <c r="B22" s="108" t="s">
        <v>13</v>
      </c>
      <c r="C22" s="75" t="s">
        <v>32</v>
      </c>
      <c r="D22" s="76">
        <f>G15</f>
        <v>0.76666659999999998</v>
      </c>
      <c r="E22" s="76">
        <f t="shared" ref="E22:H22" si="2">H15</f>
        <v>0.84300509999999984</v>
      </c>
      <c r="F22" s="76">
        <f t="shared" si="2"/>
        <v>0.7452626</v>
      </c>
      <c r="G22" s="76">
        <f t="shared" si="2"/>
        <v>0.74528229999999995</v>
      </c>
      <c r="H22" s="77">
        <f t="shared" si="2"/>
        <v>0.84439500000000012</v>
      </c>
    </row>
    <row r="23" spans="1:8" x14ac:dyDescent="0.35">
      <c r="A23" s="108"/>
      <c r="B23" s="108"/>
      <c r="C23" s="75" t="s">
        <v>33</v>
      </c>
      <c r="D23" s="78">
        <f>G16</f>
        <v>0.12018500553579914</v>
      </c>
      <c r="E23" s="78">
        <f t="shared" ref="E23" si="3">H16</f>
        <v>0.12444109547448604</v>
      </c>
      <c r="F23" s="78">
        <f t="shared" ref="F23" si="4">I16</f>
        <v>0.25452526175222762</v>
      </c>
      <c r="G23" s="78">
        <f t="shared" ref="G23" si="5">J16</f>
        <v>0.19742904982856543</v>
      </c>
      <c r="H23" s="79">
        <f t="shared" ref="H23" si="6">K16</f>
        <v>9.9958739666924035E-2</v>
      </c>
    </row>
    <row r="24" spans="1:8" x14ac:dyDescent="0.35">
      <c r="A24" s="108"/>
      <c r="B24" s="108" t="s">
        <v>16</v>
      </c>
      <c r="C24" s="75" t="s">
        <v>32</v>
      </c>
      <c r="D24" s="76">
        <f>L15</f>
        <v>0.8</v>
      </c>
      <c r="E24" s="76">
        <f t="shared" ref="E24:H24" si="7">M15</f>
        <v>0.8426515</v>
      </c>
      <c r="F24" s="76">
        <f t="shared" si="7"/>
        <v>0.77533579999999991</v>
      </c>
      <c r="G24" s="76">
        <f t="shared" si="7"/>
        <v>0.79090969999999994</v>
      </c>
      <c r="H24" s="77">
        <f t="shared" si="7"/>
        <v>0.88758709999999996</v>
      </c>
    </row>
    <row r="25" spans="1:8" x14ac:dyDescent="0.35">
      <c r="A25" s="108"/>
      <c r="B25" s="108"/>
      <c r="C25" s="75" t="s">
        <v>33</v>
      </c>
      <c r="D25" s="78">
        <f>L16</f>
        <v>9.4280809877726385E-2</v>
      </c>
      <c r="E25" s="78">
        <f t="shared" ref="E25" si="8">M16</f>
        <v>0.14102310785488331</v>
      </c>
      <c r="F25" s="78">
        <f t="shared" ref="F25" si="9">N16</f>
        <v>0.17561278528159599</v>
      </c>
      <c r="G25" s="78">
        <f t="shared" ref="G25" si="10">O16</f>
        <v>0.12642424462898733</v>
      </c>
      <c r="H25" s="79">
        <f t="shared" ref="H25" si="11">P16</f>
        <v>8.6292774600716118E-2</v>
      </c>
    </row>
    <row r="26" spans="1:8" x14ac:dyDescent="0.35">
      <c r="A26" s="108"/>
      <c r="B26" s="108" t="s">
        <v>17</v>
      </c>
      <c r="C26" s="75" t="s">
        <v>32</v>
      </c>
      <c r="D26" s="76">
        <f>Q15</f>
        <v>0.78666669999999983</v>
      </c>
      <c r="E26" s="76">
        <f t="shared" ref="E26:H26" si="12">R15</f>
        <v>0.87878790000000007</v>
      </c>
      <c r="F26" s="76">
        <f t="shared" si="12"/>
        <v>0.77177049999999991</v>
      </c>
      <c r="G26" s="76">
        <f t="shared" si="12"/>
        <v>0.79119849999999992</v>
      </c>
      <c r="H26" s="77">
        <f t="shared" si="12"/>
        <v>0.8882949</v>
      </c>
    </row>
    <row r="27" spans="1:8" x14ac:dyDescent="0.35">
      <c r="A27" s="108"/>
      <c r="B27" s="108"/>
      <c r="C27" s="75" t="s">
        <v>33</v>
      </c>
      <c r="D27" s="78">
        <f>Q16</f>
        <v>0.13266501171526079</v>
      </c>
      <c r="E27" s="78">
        <f t="shared" ref="E27:H27" si="13">R16</f>
        <v>0.124957225739411</v>
      </c>
      <c r="F27" s="78">
        <f t="shared" si="13"/>
        <v>0.20902190093349104</v>
      </c>
      <c r="G27" s="78">
        <f t="shared" si="13"/>
        <v>0.1571205808156588</v>
      </c>
      <c r="H27" s="79">
        <f t="shared" si="13"/>
        <v>9.3950946031905291E-2</v>
      </c>
    </row>
    <row r="28" spans="1:8" x14ac:dyDescent="0.35">
      <c r="A28" s="108"/>
      <c r="B28" s="108" t="s">
        <v>18</v>
      </c>
      <c r="C28" s="75" t="s">
        <v>32</v>
      </c>
      <c r="D28" s="76">
        <f>V15</f>
        <v>0.83333329999999994</v>
      </c>
      <c r="E28" s="76">
        <f t="shared" ref="E28:H28" si="14">W15</f>
        <v>0.85291129999999993</v>
      </c>
      <c r="F28" s="76">
        <f t="shared" si="14"/>
        <v>0.85937739999999985</v>
      </c>
      <c r="G28" s="76">
        <f t="shared" si="14"/>
        <v>0.84747550000000005</v>
      </c>
      <c r="H28" s="77">
        <f t="shared" si="14"/>
        <v>0.89093149999999999</v>
      </c>
    </row>
    <row r="29" spans="1:8" x14ac:dyDescent="0.35">
      <c r="A29" s="108"/>
      <c r="B29" s="108"/>
      <c r="C29" s="80" t="s">
        <v>33</v>
      </c>
      <c r="D29" s="78">
        <f>V16</f>
        <v>6.831305390194467E-2</v>
      </c>
      <c r="E29" s="78">
        <f t="shared" ref="E29:H29" si="15">W16</f>
        <v>0.11578916688797035</v>
      </c>
      <c r="F29" s="78">
        <f t="shared" si="15"/>
        <v>9.000581559788437E-2</v>
      </c>
      <c r="G29" s="78">
        <f t="shared" si="15"/>
        <v>6.1097648686753901E-2</v>
      </c>
      <c r="H29" s="79">
        <f t="shared" si="15"/>
        <v>8.861312722531578E-2</v>
      </c>
    </row>
    <row r="30" spans="1:8" x14ac:dyDescent="0.35">
      <c r="A30" s="108"/>
      <c r="B30" s="114" t="s">
        <v>49</v>
      </c>
      <c r="C30" s="81" t="s">
        <v>32</v>
      </c>
      <c r="D30" s="82">
        <f>AA15</f>
        <v>0.78666659999999999</v>
      </c>
      <c r="E30" s="82">
        <f t="shared" ref="E30:H30" si="16">AB15</f>
        <v>0.83916670000000004</v>
      </c>
      <c r="F30" s="82">
        <f t="shared" si="16"/>
        <v>0.76731389999999988</v>
      </c>
      <c r="G30" s="82">
        <f t="shared" si="16"/>
        <v>0.7795688999999999</v>
      </c>
      <c r="H30" s="83">
        <f t="shared" si="16"/>
        <v>0.86341829999999986</v>
      </c>
    </row>
    <row r="31" spans="1:8" x14ac:dyDescent="0.35">
      <c r="A31" s="113"/>
      <c r="B31" s="130"/>
      <c r="C31" s="80" t="s">
        <v>33</v>
      </c>
      <c r="D31" s="84">
        <f>AA16</f>
        <v>0.10241539814813087</v>
      </c>
      <c r="E31" s="84">
        <f t="shared" ref="E31:H31" si="17">AB16</f>
        <v>0.11855900851479008</v>
      </c>
      <c r="F31" s="84">
        <f t="shared" si="17"/>
        <v>0.2048455789259071</v>
      </c>
      <c r="G31" s="84">
        <f t="shared" si="17"/>
        <v>0.13180113075269936</v>
      </c>
      <c r="H31" s="85">
        <f t="shared" si="17"/>
        <v>0.10278509702096984</v>
      </c>
    </row>
    <row r="34" spans="1:82" x14ac:dyDescent="0.35">
      <c r="A34" s="6" t="s">
        <v>55</v>
      </c>
    </row>
    <row r="35" spans="1:82" x14ac:dyDescent="0.35">
      <c r="A35" s="6" t="s">
        <v>175</v>
      </c>
    </row>
    <row r="36" spans="1:82" x14ac:dyDescent="0.35">
      <c r="A36" s="103" t="s">
        <v>189</v>
      </c>
      <c r="B36" s="103" t="s">
        <v>13</v>
      </c>
      <c r="C36" s="103" t="s">
        <v>16</v>
      </c>
      <c r="D36" s="103" t="s">
        <v>17</v>
      </c>
      <c r="E36" s="103" t="s">
        <v>59</v>
      </c>
      <c r="F36" s="103" t="s">
        <v>60</v>
      </c>
      <c r="G36" s="103" t="s">
        <v>61</v>
      </c>
      <c r="H36" s="103" t="s">
        <v>62</v>
      </c>
      <c r="I36" s="103" t="s">
        <v>190</v>
      </c>
      <c r="J36" s="103" t="s">
        <v>13</v>
      </c>
      <c r="K36" s="103" t="s">
        <v>16</v>
      </c>
      <c r="L36" s="103" t="s">
        <v>17</v>
      </c>
      <c r="M36" s="103" t="s">
        <v>59</v>
      </c>
      <c r="N36" s="103" t="s">
        <v>60</v>
      </c>
      <c r="O36" s="103" t="s">
        <v>61</v>
      </c>
      <c r="P36" s="103" t="s">
        <v>62</v>
      </c>
      <c r="Q36" s="103" t="s">
        <v>191</v>
      </c>
      <c r="R36" s="103" t="s">
        <v>13</v>
      </c>
      <c r="S36" s="103" t="s">
        <v>16</v>
      </c>
      <c r="T36" s="103" t="s">
        <v>17</v>
      </c>
      <c r="U36" s="103" t="s">
        <v>59</v>
      </c>
      <c r="V36" s="103" t="s">
        <v>60</v>
      </c>
      <c r="W36" s="103" t="s">
        <v>61</v>
      </c>
      <c r="X36" s="103" t="s">
        <v>62</v>
      </c>
      <c r="Y36" s="103" t="s">
        <v>192</v>
      </c>
      <c r="Z36" s="103" t="s">
        <v>13</v>
      </c>
      <c r="AA36" s="103" t="s">
        <v>16</v>
      </c>
      <c r="AB36" s="103" t="s">
        <v>17</v>
      </c>
      <c r="AC36" s="103" t="s">
        <v>59</v>
      </c>
      <c r="AD36" s="103" t="s">
        <v>60</v>
      </c>
      <c r="AE36" s="103" t="s">
        <v>61</v>
      </c>
      <c r="AF36" s="103" t="s">
        <v>62</v>
      </c>
      <c r="AG36" s="103" t="s">
        <v>193</v>
      </c>
      <c r="AH36" s="103" t="s">
        <v>13</v>
      </c>
      <c r="AI36" s="103" t="s">
        <v>16</v>
      </c>
      <c r="AJ36" s="103" t="s">
        <v>17</v>
      </c>
      <c r="AK36" s="103" t="s">
        <v>59</v>
      </c>
      <c r="AL36" s="103" t="s">
        <v>60</v>
      </c>
      <c r="AM36" s="103" t="s">
        <v>61</v>
      </c>
      <c r="AN36" s="103" t="s">
        <v>62</v>
      </c>
      <c r="AO36" s="103" t="s">
        <v>194</v>
      </c>
      <c r="AP36" s="103" t="s">
        <v>13</v>
      </c>
      <c r="AQ36" s="103" t="s">
        <v>16</v>
      </c>
      <c r="AR36" s="103" t="s">
        <v>17</v>
      </c>
      <c r="AS36" s="103" t="s">
        <v>59</v>
      </c>
      <c r="AT36" s="103" t="s">
        <v>60</v>
      </c>
      <c r="AU36" s="103" t="s">
        <v>61</v>
      </c>
      <c r="AV36" s="103" t="s">
        <v>62</v>
      </c>
      <c r="AW36" s="106" t="s">
        <v>195</v>
      </c>
      <c r="AX36" s="103" t="s">
        <v>13</v>
      </c>
      <c r="AY36" s="103" t="s">
        <v>16</v>
      </c>
      <c r="AZ36" s="103" t="s">
        <v>17</v>
      </c>
      <c r="BA36" s="103" t="s">
        <v>59</v>
      </c>
      <c r="BB36" s="103" t="s">
        <v>60</v>
      </c>
      <c r="BC36" s="103" t="s">
        <v>61</v>
      </c>
      <c r="BD36" s="103" t="s">
        <v>62</v>
      </c>
      <c r="BE36" s="106" t="s">
        <v>196</v>
      </c>
      <c r="BF36" s="103" t="s">
        <v>13</v>
      </c>
      <c r="BG36" s="103" t="s">
        <v>16</v>
      </c>
      <c r="BH36" s="103" t="s">
        <v>17</v>
      </c>
      <c r="BI36" s="103" t="s">
        <v>59</v>
      </c>
      <c r="BJ36" s="103" t="s">
        <v>60</v>
      </c>
      <c r="BK36" s="103" t="s">
        <v>61</v>
      </c>
      <c r="BL36" s="103" t="s">
        <v>62</v>
      </c>
      <c r="BM36" s="106" t="s">
        <v>199</v>
      </c>
      <c r="BN36" s="103" t="s">
        <v>13</v>
      </c>
      <c r="BO36" s="103" t="s">
        <v>16</v>
      </c>
      <c r="BP36" s="103" t="s">
        <v>17</v>
      </c>
      <c r="BQ36" s="103" t="s">
        <v>59</v>
      </c>
      <c r="BR36" s="103" t="s">
        <v>60</v>
      </c>
      <c r="BS36" s="103" t="s">
        <v>61</v>
      </c>
      <c r="BT36" s="103" t="s">
        <v>62</v>
      </c>
      <c r="BU36" s="106" t="s">
        <v>200</v>
      </c>
      <c r="BV36" s="103" t="s">
        <v>13</v>
      </c>
      <c r="BW36" s="103" t="s">
        <v>16</v>
      </c>
      <c r="BX36" s="103" t="s">
        <v>17</v>
      </c>
      <c r="BY36" s="103" t="s">
        <v>59</v>
      </c>
      <c r="BZ36" s="103" t="s">
        <v>60</v>
      </c>
      <c r="CA36" s="103" t="s">
        <v>61</v>
      </c>
      <c r="CB36" s="103" t="s">
        <v>62</v>
      </c>
      <c r="CC36" s="35"/>
      <c r="CD36" s="35"/>
    </row>
    <row r="37" spans="1:82" x14ac:dyDescent="0.35">
      <c r="A37" s="104"/>
      <c r="B37" s="104">
        <v>0.91526105000000002</v>
      </c>
      <c r="C37" s="104">
        <v>0.75201041000000002</v>
      </c>
      <c r="D37" s="104">
        <v>0.76234212000000001</v>
      </c>
      <c r="E37" s="104">
        <v>0.90451515999999998</v>
      </c>
      <c r="F37" s="104">
        <f t="shared" ref="F37:F70" si="18">AVERAGE(B37,C37,D37,E37)</f>
        <v>0.83353218499999993</v>
      </c>
      <c r="G37" s="104">
        <f t="shared" ref="G37:G70" si="19">IF((B37+C37+D37+E37)/4&gt;0.5, 1, 0)</f>
        <v>1</v>
      </c>
      <c r="H37" s="104">
        <v>1</v>
      </c>
      <c r="I37" s="104"/>
      <c r="J37" s="104">
        <v>0.71385343999999995</v>
      </c>
      <c r="K37" s="104">
        <v>0.79265074999999996</v>
      </c>
      <c r="L37" s="104">
        <v>0.62229513999999997</v>
      </c>
      <c r="M37" s="104">
        <v>0.74282263999999998</v>
      </c>
      <c r="N37" s="104">
        <f t="shared" ref="N37:N70" si="20">AVERAGE(J37,K37,L37,M37)</f>
        <v>0.71790549249999991</v>
      </c>
      <c r="O37" s="104">
        <f t="shared" ref="O37:O70" si="21">IF((J37+K37+L37+M37)/4&gt;0.5, 1, 0)</f>
        <v>1</v>
      </c>
      <c r="P37" s="104">
        <v>0</v>
      </c>
      <c r="Q37" s="104"/>
      <c r="R37" s="104">
        <v>0.26011390000000001</v>
      </c>
      <c r="S37" s="104">
        <v>0.20699354</v>
      </c>
      <c r="T37" s="104">
        <v>0.33982973999999999</v>
      </c>
      <c r="U37" s="104">
        <v>3.9251638200000001E-2</v>
      </c>
      <c r="V37" s="104">
        <f t="shared" ref="V37:V70" si="22">AVERAGE(R37,S37,T37,U37)</f>
        <v>0.21154720455000001</v>
      </c>
      <c r="W37" s="104">
        <f t="shared" ref="W37:W70" si="23">IF((R37+S37+T37+U37)/4&gt;0.5, 1, 0)</f>
        <v>0</v>
      </c>
      <c r="X37" s="104">
        <v>0</v>
      </c>
      <c r="Y37" s="104"/>
      <c r="Z37" s="104">
        <v>0.48000017</v>
      </c>
      <c r="AA37" s="104">
        <v>0.23977353000000001</v>
      </c>
      <c r="AB37" s="104">
        <v>0.61752375999999998</v>
      </c>
      <c r="AC37" s="104">
        <v>1.29939376E-2</v>
      </c>
      <c r="AD37" s="104">
        <f t="shared" ref="AD37:AD70" si="24">AVERAGE(Z37,AA37,AB37,AC37)</f>
        <v>0.33757284939999993</v>
      </c>
      <c r="AE37" s="104">
        <f t="shared" ref="AE37:AE70" si="25">IF((Z37+AA37+AB37+AC37)/4&gt;0.5, 1, 0)</f>
        <v>0</v>
      </c>
      <c r="AF37" s="104">
        <v>0</v>
      </c>
      <c r="AG37" s="104"/>
      <c r="AH37" s="104">
        <v>0.52120376000000002</v>
      </c>
      <c r="AI37" s="104">
        <v>0.72450287000000002</v>
      </c>
      <c r="AJ37" s="104">
        <v>0.58769042999999999</v>
      </c>
      <c r="AK37" s="104">
        <v>0.68506584000000004</v>
      </c>
      <c r="AL37" s="104">
        <f t="shared" ref="AL37:AL70" si="26">AVERAGE(AH37,AI37,AJ37,AK37)</f>
        <v>0.62961572499999996</v>
      </c>
      <c r="AM37" s="104">
        <f t="shared" ref="AM37:AM70" si="27">IF((AH37+AI37+AJ37+AK37)/4&gt;0.5, 1, 0)</f>
        <v>1</v>
      </c>
      <c r="AN37" s="104">
        <v>1</v>
      </c>
      <c r="AO37" s="104"/>
      <c r="AP37" s="104">
        <v>0.61227949999999998</v>
      </c>
      <c r="AQ37" s="104">
        <v>0.50701541000000006</v>
      </c>
      <c r="AR37" s="104">
        <v>0.62676449000000001</v>
      </c>
      <c r="AS37" s="104">
        <v>0.95184482000000004</v>
      </c>
      <c r="AT37" s="104">
        <f t="shared" ref="AT37:AT70" si="28">AVERAGE(AP37,AQ37,AR37,AS37)</f>
        <v>0.67447605499999996</v>
      </c>
      <c r="AU37" s="104">
        <f t="shared" ref="AU37:AU70" si="29">IF((AP37+AQ37+AR37+AS37)/4&gt;0.5, 1, 0)</f>
        <v>1</v>
      </c>
      <c r="AV37" s="104">
        <v>0</v>
      </c>
      <c r="AW37" s="104"/>
      <c r="AX37" s="104">
        <v>0.24025042999999999</v>
      </c>
      <c r="AY37" s="104">
        <v>0.24661722999999999</v>
      </c>
      <c r="AZ37" s="104">
        <v>0.29756444999999998</v>
      </c>
      <c r="BA37" s="104">
        <v>0.22497977999999999</v>
      </c>
      <c r="BB37" s="104">
        <f t="shared" ref="BB37:BB70" si="30">AVERAGE(AX37,AY37,AZ37,BA37)</f>
        <v>0.25235297249999999</v>
      </c>
      <c r="BC37" s="104">
        <f t="shared" ref="BC37:BC70" si="31">IF((AX37+AY37+AZ37+BA37)/4&gt;0.5, 1, 0)</f>
        <v>0</v>
      </c>
      <c r="BD37" s="104">
        <v>0</v>
      </c>
      <c r="BE37" s="104"/>
      <c r="BF37" s="104">
        <v>0.81180361999999995</v>
      </c>
      <c r="BG37" s="104">
        <v>0.56587686999999998</v>
      </c>
      <c r="BH37" s="104">
        <v>0.82225020000000004</v>
      </c>
      <c r="BI37" s="104">
        <v>0.80098353</v>
      </c>
      <c r="BJ37" s="104">
        <f t="shared" ref="BJ37:BJ70" si="32">AVERAGE(BF37,BG37,BH37,BI37)</f>
        <v>0.75022855499999996</v>
      </c>
      <c r="BK37" s="104">
        <f t="shared" ref="BK37:BK70" si="33">IF((BF37+BG37+BH37+BI37)/4&gt;0.5, 1, 0)</f>
        <v>1</v>
      </c>
      <c r="BL37" s="104">
        <v>0</v>
      </c>
      <c r="BM37" s="104"/>
      <c r="BN37" s="104">
        <v>0.99803138400000002</v>
      </c>
      <c r="BO37" s="104">
        <v>0.92666322999999995</v>
      </c>
      <c r="BP37" s="104">
        <v>0.79978411000000005</v>
      </c>
      <c r="BQ37" s="104">
        <v>0.99999509399999997</v>
      </c>
      <c r="BR37" s="104">
        <f>AVERAGE(BN37,BO37,BP37,BQ37)</f>
        <v>0.93111845449999997</v>
      </c>
      <c r="BS37" s="104">
        <f>IF((BN37+BO37+BP37+BQ37)/4&gt;0.5, 1, 0)</f>
        <v>1</v>
      </c>
      <c r="BT37" s="104">
        <v>1</v>
      </c>
      <c r="BU37" s="104"/>
      <c r="BV37" s="104">
        <v>0.73865906000000003</v>
      </c>
      <c r="BW37" s="104">
        <v>0.28115233000000001</v>
      </c>
      <c r="BX37" s="104">
        <v>0.47053982</v>
      </c>
      <c r="BY37" s="104">
        <v>0.20902925999999999</v>
      </c>
      <c r="BZ37" s="104">
        <f>AVERAGE(BV37,BW37,BX37,BY37)</f>
        <v>0.42484511749999998</v>
      </c>
      <c r="CA37" s="104">
        <f>IF((BV37+BW37+BX37+BY37)/4&gt;0.5, 1, 0)</f>
        <v>0</v>
      </c>
      <c r="CB37" s="104">
        <v>1</v>
      </c>
    </row>
    <row r="38" spans="1:82" x14ac:dyDescent="0.35">
      <c r="A38" s="104"/>
      <c r="B38" s="104">
        <v>0.57359092</v>
      </c>
      <c r="C38" s="104">
        <v>0.53697019999999995</v>
      </c>
      <c r="D38" s="104">
        <v>0.65132513999999997</v>
      </c>
      <c r="E38" s="104">
        <v>0.77246482000000005</v>
      </c>
      <c r="F38" s="104">
        <f t="shared" si="18"/>
        <v>0.63358776999999999</v>
      </c>
      <c r="G38" s="104">
        <f t="shared" si="19"/>
        <v>1</v>
      </c>
      <c r="H38" s="104">
        <v>1</v>
      </c>
      <c r="I38" s="104"/>
      <c r="J38" s="104">
        <v>0.64346148999999997</v>
      </c>
      <c r="K38" s="104">
        <v>0.8694134</v>
      </c>
      <c r="L38" s="104">
        <v>0.61473584000000003</v>
      </c>
      <c r="M38" s="104">
        <v>0.76933719</v>
      </c>
      <c r="N38" s="104">
        <f t="shared" si="20"/>
        <v>0.72423697999999992</v>
      </c>
      <c r="O38" s="104">
        <f t="shared" si="21"/>
        <v>1</v>
      </c>
      <c r="P38" s="104">
        <v>0</v>
      </c>
      <c r="Q38" s="104"/>
      <c r="R38" s="104">
        <v>0.57869936</v>
      </c>
      <c r="S38" s="104">
        <v>0.67628140999999997</v>
      </c>
      <c r="T38" s="104">
        <v>0.41723210999999999</v>
      </c>
      <c r="U38" s="104">
        <v>2.2053227700000001E-2</v>
      </c>
      <c r="V38" s="104">
        <f t="shared" si="22"/>
        <v>0.42356652692500002</v>
      </c>
      <c r="W38" s="104">
        <f t="shared" si="23"/>
        <v>0</v>
      </c>
      <c r="X38" s="104">
        <v>0</v>
      </c>
      <c r="Y38" s="104"/>
      <c r="Z38" s="104">
        <v>0.15957747999999999</v>
      </c>
      <c r="AA38" s="104">
        <v>0.15728432000000001</v>
      </c>
      <c r="AB38" s="104">
        <v>0.32093298999999997</v>
      </c>
      <c r="AC38" s="104">
        <v>3.81125896E-6</v>
      </c>
      <c r="AD38" s="104">
        <f t="shared" si="24"/>
        <v>0.15944965031473998</v>
      </c>
      <c r="AE38" s="104">
        <f t="shared" si="25"/>
        <v>0</v>
      </c>
      <c r="AF38" s="104">
        <v>0</v>
      </c>
      <c r="AG38" s="104"/>
      <c r="AH38" s="104">
        <v>0.97530088999999998</v>
      </c>
      <c r="AI38" s="104">
        <v>0.75782296000000005</v>
      </c>
      <c r="AJ38" s="104">
        <v>0.71363398</v>
      </c>
      <c r="AK38" s="104">
        <v>0.85235793000000004</v>
      </c>
      <c r="AL38" s="104">
        <f t="shared" si="26"/>
        <v>0.82477894000000007</v>
      </c>
      <c r="AM38" s="104">
        <f t="shared" si="27"/>
        <v>1</v>
      </c>
      <c r="AN38" s="104">
        <v>1</v>
      </c>
      <c r="AO38" s="104"/>
      <c r="AP38" s="104">
        <v>3.0346000000000001E-3</v>
      </c>
      <c r="AQ38" s="104">
        <v>0.47515267</v>
      </c>
      <c r="AR38" s="104">
        <v>0.55415320000000001</v>
      </c>
      <c r="AS38" s="104">
        <v>0.50473791999999995</v>
      </c>
      <c r="AT38" s="104">
        <f t="shared" si="28"/>
        <v>0.3842695975</v>
      </c>
      <c r="AU38" s="104">
        <f t="shared" si="29"/>
        <v>0</v>
      </c>
      <c r="AV38" s="104">
        <v>0</v>
      </c>
      <c r="AW38" s="104"/>
      <c r="AX38" s="104">
        <v>2.7893049999999999E-2</v>
      </c>
      <c r="AY38" s="104">
        <v>0.11410487</v>
      </c>
      <c r="AZ38" s="104">
        <v>0.17736792000000001</v>
      </c>
      <c r="BA38" s="104">
        <v>0.11768038</v>
      </c>
      <c r="BB38" s="104">
        <f t="shared" si="30"/>
        <v>0.10926155500000001</v>
      </c>
      <c r="BC38" s="104">
        <f t="shared" si="31"/>
        <v>0</v>
      </c>
      <c r="BD38" s="104">
        <v>0</v>
      </c>
      <c r="BE38" s="104"/>
      <c r="BF38" s="104">
        <v>0.88033870999999997</v>
      </c>
      <c r="BG38" s="104">
        <v>0.68873921000000005</v>
      </c>
      <c r="BH38" s="104">
        <v>0.79812682000000001</v>
      </c>
      <c r="BI38" s="104">
        <v>0.85648959000000002</v>
      </c>
      <c r="BJ38" s="104">
        <f t="shared" si="32"/>
        <v>0.80592358249999996</v>
      </c>
      <c r="BK38" s="104">
        <f t="shared" si="33"/>
        <v>1</v>
      </c>
      <c r="BL38" s="104">
        <v>1</v>
      </c>
      <c r="BM38" s="104"/>
      <c r="BN38" s="104">
        <v>1.1514674500000001E-2</v>
      </c>
      <c r="BO38" s="104">
        <v>0.15431697999999999</v>
      </c>
      <c r="BP38" s="104">
        <v>0.24597268999999999</v>
      </c>
      <c r="BQ38" s="104">
        <v>0.186604398</v>
      </c>
      <c r="BR38" s="104">
        <f t="shared" ref="BR38:BR70" si="34">AVERAGE(BN38,BO38,BP38,BQ38)</f>
        <v>0.14960218562499999</v>
      </c>
      <c r="BS38" s="104">
        <f t="shared" ref="BS38:BS70" si="35">IF((BN38+BO38+BP38+BQ38)/4&gt;0.5, 1, 0)</f>
        <v>0</v>
      </c>
      <c r="BT38" s="104">
        <v>0</v>
      </c>
      <c r="BU38" s="104"/>
      <c r="BV38" s="104">
        <v>0.79100853999999998</v>
      </c>
      <c r="BW38" s="104">
        <v>0.88693157</v>
      </c>
      <c r="BX38" s="104">
        <v>0.67795296999999999</v>
      </c>
      <c r="BY38" s="104">
        <v>0.91181186000000003</v>
      </c>
      <c r="BZ38" s="104">
        <f t="shared" ref="BZ38:BZ70" si="36">AVERAGE(BV38,BW38,BX38,BY38)</f>
        <v>0.81692623499999995</v>
      </c>
      <c r="CA38" s="104">
        <f t="shared" ref="CA38:CA70" si="37">IF((BV38+BW38+BX38+BY38)/4&gt;0.5, 1, 0)</f>
        <v>1</v>
      </c>
      <c r="CB38" s="104">
        <v>1</v>
      </c>
    </row>
    <row r="39" spans="1:82" x14ac:dyDescent="0.35">
      <c r="A39" s="104"/>
      <c r="B39" s="104">
        <v>0.80683976000000002</v>
      </c>
      <c r="C39" s="104">
        <v>0.70468839000000005</v>
      </c>
      <c r="D39" s="104">
        <v>0.67027831000000004</v>
      </c>
      <c r="E39" s="104">
        <v>0.68604357999999999</v>
      </c>
      <c r="F39" s="104">
        <f t="shared" si="18"/>
        <v>0.71696251000000011</v>
      </c>
      <c r="G39" s="104">
        <f t="shared" si="19"/>
        <v>1</v>
      </c>
      <c r="H39" s="104">
        <v>1</v>
      </c>
      <c r="I39" s="104"/>
      <c r="J39" s="104">
        <v>0.52072428999999998</v>
      </c>
      <c r="K39" s="104">
        <v>0.68971004999999996</v>
      </c>
      <c r="L39" s="104">
        <v>0.53812402999999998</v>
      </c>
      <c r="M39" s="104">
        <v>0.41969057999999998</v>
      </c>
      <c r="N39" s="104">
        <f t="shared" si="20"/>
        <v>0.54206223750000004</v>
      </c>
      <c r="O39" s="104">
        <f t="shared" si="21"/>
        <v>1</v>
      </c>
      <c r="P39" s="104">
        <v>1</v>
      </c>
      <c r="Q39" s="104"/>
      <c r="R39" s="104">
        <v>8.1068070000000006E-2</v>
      </c>
      <c r="S39" s="104">
        <v>0.33974121000000002</v>
      </c>
      <c r="T39" s="104">
        <v>0.26539365999999998</v>
      </c>
      <c r="U39" s="104">
        <v>3.33916789E-3</v>
      </c>
      <c r="V39" s="104">
        <f t="shared" si="22"/>
        <v>0.17238552697250001</v>
      </c>
      <c r="W39" s="104">
        <f t="shared" si="23"/>
        <v>0</v>
      </c>
      <c r="X39" s="104">
        <v>1</v>
      </c>
      <c r="Y39" s="104"/>
      <c r="Z39" s="104">
        <v>0.17242479999999999</v>
      </c>
      <c r="AA39" s="104">
        <v>0.37824311999999999</v>
      </c>
      <c r="AB39" s="104">
        <v>0.31492477000000002</v>
      </c>
      <c r="AC39" s="104">
        <v>4.3702048999999998E-3</v>
      </c>
      <c r="AD39" s="104">
        <f t="shared" si="24"/>
        <v>0.21749072372499997</v>
      </c>
      <c r="AE39" s="104">
        <f t="shared" si="25"/>
        <v>0</v>
      </c>
      <c r="AF39" s="104">
        <v>1</v>
      </c>
      <c r="AG39" s="104"/>
      <c r="AH39" s="104">
        <v>0.97353471000000003</v>
      </c>
      <c r="AI39" s="104">
        <v>0.86212602999999999</v>
      </c>
      <c r="AJ39" s="104">
        <v>0.76885809000000005</v>
      </c>
      <c r="AK39" s="104">
        <v>0.89004095999999999</v>
      </c>
      <c r="AL39" s="104">
        <f t="shared" si="26"/>
        <v>0.87363994749999996</v>
      </c>
      <c r="AM39" s="104">
        <f t="shared" si="27"/>
        <v>1</v>
      </c>
      <c r="AN39" s="104">
        <v>1</v>
      </c>
      <c r="AO39" s="104"/>
      <c r="AP39" s="104">
        <v>0.34675356000000002</v>
      </c>
      <c r="AQ39" s="104">
        <v>0.23639224</v>
      </c>
      <c r="AR39" s="104">
        <v>0.42726459</v>
      </c>
      <c r="AS39" s="104">
        <v>0.50964423999999997</v>
      </c>
      <c r="AT39" s="104">
        <f t="shared" si="28"/>
        <v>0.38001365750000005</v>
      </c>
      <c r="AU39" s="104">
        <f t="shared" si="29"/>
        <v>0</v>
      </c>
      <c r="AV39" s="104">
        <v>1</v>
      </c>
      <c r="AW39" s="104"/>
      <c r="AX39" s="104">
        <v>0.94792087000000003</v>
      </c>
      <c r="AY39" s="104">
        <v>0.84362437999999995</v>
      </c>
      <c r="AZ39" s="104">
        <v>0.66682680999999999</v>
      </c>
      <c r="BA39" s="104">
        <v>0.83427552999999999</v>
      </c>
      <c r="BB39" s="104">
        <f t="shared" si="30"/>
        <v>0.82316189749999991</v>
      </c>
      <c r="BC39" s="104">
        <f t="shared" si="31"/>
        <v>1</v>
      </c>
      <c r="BD39" s="104">
        <v>0</v>
      </c>
      <c r="BE39" s="104"/>
      <c r="BF39" s="104">
        <v>0.55245993000000004</v>
      </c>
      <c r="BG39" s="104">
        <v>0.50747549000000003</v>
      </c>
      <c r="BH39" s="104">
        <v>0.67904165000000005</v>
      </c>
      <c r="BI39" s="104">
        <v>0.54089792999999997</v>
      </c>
      <c r="BJ39" s="104">
        <f t="shared" si="32"/>
        <v>0.56996875000000002</v>
      </c>
      <c r="BK39" s="104">
        <f t="shared" si="33"/>
        <v>1</v>
      </c>
      <c r="BL39" s="104">
        <v>1</v>
      </c>
      <c r="BM39" s="104"/>
      <c r="BN39" s="104">
        <v>2.38260574E-3</v>
      </c>
      <c r="BO39" s="104">
        <v>0.10244634</v>
      </c>
      <c r="BP39" s="104">
        <v>6.1714289999999998E-2</v>
      </c>
      <c r="BQ39" s="104">
        <v>2.6603242999999998E-7</v>
      </c>
      <c r="BR39" s="104">
        <f t="shared" si="34"/>
        <v>4.1635875443107498E-2</v>
      </c>
      <c r="BS39" s="104">
        <f t="shared" si="35"/>
        <v>0</v>
      </c>
      <c r="BT39" s="104">
        <v>0</v>
      </c>
      <c r="BU39" s="104"/>
      <c r="BV39" s="104">
        <v>0.84924474000000005</v>
      </c>
      <c r="BW39" s="104">
        <v>0.86249677000000002</v>
      </c>
      <c r="BX39" s="104">
        <v>0.64511286999999995</v>
      </c>
      <c r="BY39" s="104">
        <v>0.47177085000000002</v>
      </c>
      <c r="BZ39" s="104">
        <f t="shared" si="36"/>
        <v>0.70715630749999991</v>
      </c>
      <c r="CA39" s="104">
        <f t="shared" si="37"/>
        <v>1</v>
      </c>
      <c r="CB39" s="104">
        <v>0</v>
      </c>
    </row>
    <row r="40" spans="1:82" x14ac:dyDescent="0.35">
      <c r="A40" s="104"/>
      <c r="B40" s="104">
        <v>0.73635655</v>
      </c>
      <c r="C40" s="104">
        <v>0.61400454999999998</v>
      </c>
      <c r="D40" s="104">
        <v>0.63245558000000002</v>
      </c>
      <c r="E40" s="104">
        <v>0.69973563000000005</v>
      </c>
      <c r="F40" s="104">
        <f t="shared" si="18"/>
        <v>0.67063807750000004</v>
      </c>
      <c r="G40" s="104">
        <f t="shared" si="19"/>
        <v>1</v>
      </c>
      <c r="H40" s="104">
        <v>1</v>
      </c>
      <c r="I40" s="104"/>
      <c r="J40" s="104">
        <v>0.81112660000000003</v>
      </c>
      <c r="K40" s="104">
        <v>0.87907785999999999</v>
      </c>
      <c r="L40" s="104">
        <v>0.74908114999999997</v>
      </c>
      <c r="M40" s="104">
        <v>0.91062096000000003</v>
      </c>
      <c r="N40" s="104">
        <f t="shared" si="20"/>
        <v>0.83747664249999998</v>
      </c>
      <c r="O40" s="104">
        <f t="shared" si="21"/>
        <v>1</v>
      </c>
      <c r="P40" s="104">
        <v>0</v>
      </c>
      <c r="Q40" s="104"/>
      <c r="R40" s="104">
        <v>0.99695891000000003</v>
      </c>
      <c r="S40" s="104">
        <v>0.86208695999999996</v>
      </c>
      <c r="T40" s="104">
        <v>0.81424578000000003</v>
      </c>
      <c r="U40" s="104">
        <v>0.99950337600000005</v>
      </c>
      <c r="V40" s="104">
        <f t="shared" si="22"/>
        <v>0.91819875650000005</v>
      </c>
      <c r="W40" s="104">
        <f t="shared" si="23"/>
        <v>1</v>
      </c>
      <c r="X40" s="104">
        <v>0</v>
      </c>
      <c r="Y40" s="104"/>
      <c r="Z40" s="104">
        <v>8.3165039999999996E-2</v>
      </c>
      <c r="AA40" s="104">
        <v>0.13954979000000001</v>
      </c>
      <c r="AB40" s="104">
        <v>6.9800200000000007E-2</v>
      </c>
      <c r="AC40" s="104">
        <v>2.9671847899999998E-6</v>
      </c>
      <c r="AD40" s="104">
        <f t="shared" si="24"/>
        <v>7.3129499296197498E-2</v>
      </c>
      <c r="AE40" s="104">
        <f t="shared" si="25"/>
        <v>0</v>
      </c>
      <c r="AF40" s="104">
        <v>0</v>
      </c>
      <c r="AG40" s="104"/>
      <c r="AH40" s="104">
        <v>0.99978096000000005</v>
      </c>
      <c r="AI40" s="104">
        <v>0.86841913000000004</v>
      </c>
      <c r="AJ40" s="104">
        <v>0.55728330999999998</v>
      </c>
      <c r="AK40" s="104">
        <v>0.35145096999999997</v>
      </c>
      <c r="AL40" s="104">
        <f t="shared" si="26"/>
        <v>0.69423359250000005</v>
      </c>
      <c r="AM40" s="104">
        <f t="shared" si="27"/>
        <v>1</v>
      </c>
      <c r="AN40" s="104">
        <v>0</v>
      </c>
      <c r="AO40" s="104"/>
      <c r="AP40" s="104">
        <v>4.5325129999999998E-2</v>
      </c>
      <c r="AQ40" s="104">
        <v>0.19658748000000001</v>
      </c>
      <c r="AR40" s="104">
        <v>0.22285721</v>
      </c>
      <c r="AS40" s="104">
        <v>0.17697629000000001</v>
      </c>
      <c r="AT40" s="104">
        <f t="shared" si="28"/>
        <v>0.16043652750000001</v>
      </c>
      <c r="AU40" s="104">
        <f t="shared" si="29"/>
        <v>0</v>
      </c>
      <c r="AV40" s="104">
        <v>0</v>
      </c>
      <c r="AW40" s="104"/>
      <c r="AX40" s="104">
        <v>0.99011660999999995</v>
      </c>
      <c r="AY40" s="104">
        <v>0.51775009000000005</v>
      </c>
      <c r="AZ40" s="104">
        <v>0.53884821999999999</v>
      </c>
      <c r="BA40" s="104">
        <v>0.66581696000000001</v>
      </c>
      <c r="BB40" s="104">
        <f t="shared" si="30"/>
        <v>0.67813297000000006</v>
      </c>
      <c r="BC40" s="104">
        <f t="shared" si="31"/>
        <v>1</v>
      </c>
      <c r="BD40" s="104">
        <v>1</v>
      </c>
      <c r="BE40" s="104"/>
      <c r="BF40" s="104">
        <v>0.97554721</v>
      </c>
      <c r="BG40" s="104">
        <v>0.84115267999999999</v>
      </c>
      <c r="BH40" s="104">
        <v>0.77356784999999995</v>
      </c>
      <c r="BI40" s="104">
        <v>0.96465515000000002</v>
      </c>
      <c r="BJ40" s="104">
        <f t="shared" si="32"/>
        <v>0.88873072249999996</v>
      </c>
      <c r="BK40" s="104">
        <f t="shared" si="33"/>
        <v>1</v>
      </c>
      <c r="BL40" s="104">
        <v>0</v>
      </c>
      <c r="BM40" s="104"/>
      <c r="BN40" s="104">
        <v>0.220083169</v>
      </c>
      <c r="BO40" s="104">
        <v>0.33497287999999997</v>
      </c>
      <c r="BP40" s="104">
        <v>0.31893705999999999</v>
      </c>
      <c r="BQ40" s="104">
        <v>0.18029829</v>
      </c>
      <c r="BR40" s="104">
        <f t="shared" si="34"/>
        <v>0.26357284975</v>
      </c>
      <c r="BS40" s="104">
        <f t="shared" si="35"/>
        <v>0</v>
      </c>
      <c r="BT40" s="104">
        <v>1</v>
      </c>
      <c r="BU40" s="104"/>
      <c r="BV40" s="104">
        <v>0.25345398000000002</v>
      </c>
      <c r="BW40" s="104">
        <v>0.15769739999999999</v>
      </c>
      <c r="BX40" s="104">
        <v>0.21873735</v>
      </c>
      <c r="BY40" s="104">
        <v>5.4752910000000002E-2</v>
      </c>
      <c r="BZ40" s="104">
        <f t="shared" si="36"/>
        <v>0.17116041000000001</v>
      </c>
      <c r="CA40" s="104">
        <f t="shared" si="37"/>
        <v>0</v>
      </c>
      <c r="CB40" s="104">
        <v>0</v>
      </c>
    </row>
    <row r="41" spans="1:82" x14ac:dyDescent="0.35">
      <c r="A41" s="104"/>
      <c r="B41" s="104">
        <v>0.76277119999999998</v>
      </c>
      <c r="C41" s="104">
        <v>0.60894314999999999</v>
      </c>
      <c r="D41" s="104">
        <v>0.66390238999999995</v>
      </c>
      <c r="E41" s="104">
        <v>0.81753958000000004</v>
      </c>
      <c r="F41" s="104">
        <f t="shared" si="18"/>
        <v>0.71328908000000002</v>
      </c>
      <c r="G41" s="104">
        <f t="shared" si="19"/>
        <v>1</v>
      </c>
      <c r="H41" s="104">
        <v>1</v>
      </c>
      <c r="I41" s="104"/>
      <c r="J41" s="104">
        <v>0.39492346</v>
      </c>
      <c r="K41" s="104">
        <v>0.80423299000000004</v>
      </c>
      <c r="L41" s="104">
        <v>0.72500403999999996</v>
      </c>
      <c r="M41" s="104">
        <v>0.88017862999999996</v>
      </c>
      <c r="N41" s="104">
        <f t="shared" si="20"/>
        <v>0.70108477999999996</v>
      </c>
      <c r="O41" s="104">
        <f t="shared" si="21"/>
        <v>1</v>
      </c>
      <c r="P41" s="104">
        <v>1</v>
      </c>
      <c r="Q41" s="104"/>
      <c r="R41" s="104">
        <v>0.92687485999999997</v>
      </c>
      <c r="S41" s="104">
        <v>0.91032473999999997</v>
      </c>
      <c r="T41" s="104">
        <v>0.83293406000000003</v>
      </c>
      <c r="U41" s="104">
        <v>0.99996545800000003</v>
      </c>
      <c r="V41" s="104">
        <f t="shared" si="22"/>
        <v>0.9175247795</v>
      </c>
      <c r="W41" s="104">
        <f t="shared" si="23"/>
        <v>1</v>
      </c>
      <c r="X41" s="104">
        <v>1</v>
      </c>
      <c r="Y41" s="104"/>
      <c r="Z41" s="104">
        <v>0.82569004000000001</v>
      </c>
      <c r="AA41" s="104">
        <v>0.89630383000000002</v>
      </c>
      <c r="AB41" s="104">
        <v>0.78538463999999997</v>
      </c>
      <c r="AC41" s="104">
        <v>0.99999350899999995</v>
      </c>
      <c r="AD41" s="104">
        <f t="shared" si="24"/>
        <v>0.87684300474999988</v>
      </c>
      <c r="AE41" s="104">
        <f t="shared" si="25"/>
        <v>1</v>
      </c>
      <c r="AF41" s="104">
        <v>1</v>
      </c>
      <c r="AG41" s="104"/>
      <c r="AH41" s="104">
        <v>0.98262954000000002</v>
      </c>
      <c r="AI41" s="104">
        <v>0.91038649000000005</v>
      </c>
      <c r="AJ41" s="104">
        <v>0.51928116999999996</v>
      </c>
      <c r="AK41" s="104">
        <v>0.84749781000000002</v>
      </c>
      <c r="AL41" s="104">
        <f t="shared" si="26"/>
        <v>0.8149487525000001</v>
      </c>
      <c r="AM41" s="104">
        <f t="shared" si="27"/>
        <v>1</v>
      </c>
      <c r="AN41" s="104">
        <v>0</v>
      </c>
      <c r="AO41" s="104"/>
      <c r="AP41" s="104">
        <v>0.98093726000000003</v>
      </c>
      <c r="AQ41" s="104">
        <v>0.94576157000000005</v>
      </c>
      <c r="AR41" s="104">
        <v>0.79133452999999998</v>
      </c>
      <c r="AS41" s="104">
        <v>0.97892844000000001</v>
      </c>
      <c r="AT41" s="104">
        <f t="shared" si="28"/>
        <v>0.9242404500000001</v>
      </c>
      <c r="AU41" s="104">
        <f t="shared" si="29"/>
        <v>1</v>
      </c>
      <c r="AV41" s="104">
        <v>1</v>
      </c>
      <c r="AW41" s="104"/>
      <c r="AX41" s="104">
        <v>0.40052668000000002</v>
      </c>
      <c r="AY41" s="104">
        <v>0.60876660999999999</v>
      </c>
      <c r="AZ41" s="104">
        <v>0.37594846999999998</v>
      </c>
      <c r="BA41" s="104">
        <v>0.14603172</v>
      </c>
      <c r="BB41" s="104">
        <f t="shared" si="30"/>
        <v>0.38281837000000002</v>
      </c>
      <c r="BC41" s="104">
        <f t="shared" si="31"/>
        <v>0</v>
      </c>
      <c r="BD41" s="104">
        <v>1</v>
      </c>
      <c r="BE41" s="104"/>
      <c r="BF41" s="104">
        <v>0.37536240999999998</v>
      </c>
      <c r="BG41" s="104">
        <v>0.71699908000000001</v>
      </c>
      <c r="BH41" s="104">
        <v>0.41633687000000003</v>
      </c>
      <c r="BI41" s="104">
        <v>0.17515929</v>
      </c>
      <c r="BJ41" s="104">
        <f t="shared" si="32"/>
        <v>0.42096441250000005</v>
      </c>
      <c r="BK41" s="104">
        <f t="shared" si="33"/>
        <v>0</v>
      </c>
      <c r="BL41" s="104">
        <v>0</v>
      </c>
      <c r="BM41" s="104"/>
      <c r="BN41" s="104">
        <v>0.97805541699999998</v>
      </c>
      <c r="BO41" s="104">
        <v>0.82534443999999996</v>
      </c>
      <c r="BP41" s="104">
        <v>0.71872941999999995</v>
      </c>
      <c r="BQ41" s="104">
        <v>0.99978120000000004</v>
      </c>
      <c r="BR41" s="104">
        <f t="shared" si="34"/>
        <v>0.88047761925000001</v>
      </c>
      <c r="BS41" s="104">
        <f t="shared" si="35"/>
        <v>1</v>
      </c>
      <c r="BT41" s="104">
        <v>1</v>
      </c>
      <c r="BU41" s="104"/>
      <c r="BV41" s="104">
        <v>3.705936E-2</v>
      </c>
      <c r="BW41" s="104">
        <v>8.1865729999999998E-2</v>
      </c>
      <c r="BX41" s="104">
        <v>0.34630174000000002</v>
      </c>
      <c r="BY41" s="104">
        <v>1.799738E-2</v>
      </c>
      <c r="BZ41" s="104">
        <f t="shared" si="36"/>
        <v>0.12080605250000001</v>
      </c>
      <c r="CA41" s="104">
        <f t="shared" si="37"/>
        <v>0</v>
      </c>
      <c r="CB41" s="104">
        <v>0</v>
      </c>
    </row>
    <row r="42" spans="1:82" x14ac:dyDescent="0.35">
      <c r="A42" s="104"/>
      <c r="B42" s="104">
        <v>0.77892494000000001</v>
      </c>
      <c r="C42" s="104">
        <v>0.70984923</v>
      </c>
      <c r="D42" s="104">
        <v>0.68374888</v>
      </c>
      <c r="E42" s="104">
        <v>0.67655182000000003</v>
      </c>
      <c r="F42" s="104">
        <f t="shared" si="18"/>
        <v>0.71226871749999998</v>
      </c>
      <c r="G42" s="104">
        <f t="shared" si="19"/>
        <v>1</v>
      </c>
      <c r="H42" s="104">
        <v>1</v>
      </c>
      <c r="I42" s="104"/>
      <c r="J42" s="104">
        <v>0.54352124999999996</v>
      </c>
      <c r="K42" s="104">
        <v>0.84766127000000002</v>
      </c>
      <c r="L42" s="104">
        <v>0.67481519000000001</v>
      </c>
      <c r="M42" s="104">
        <v>0.81336324000000004</v>
      </c>
      <c r="N42" s="104">
        <f t="shared" si="20"/>
        <v>0.71984023750000004</v>
      </c>
      <c r="O42" s="104">
        <f t="shared" si="21"/>
        <v>1</v>
      </c>
      <c r="P42" s="104">
        <v>1</v>
      </c>
      <c r="Q42" s="104"/>
      <c r="R42" s="104">
        <v>8.2615919999999995E-2</v>
      </c>
      <c r="S42" s="104">
        <v>0.10773331999999999</v>
      </c>
      <c r="T42" s="104">
        <v>0.17717469999999999</v>
      </c>
      <c r="U42" s="104">
        <v>9.3212278600000005E-5</v>
      </c>
      <c r="V42" s="104">
        <f t="shared" si="22"/>
        <v>9.1904288069649995E-2</v>
      </c>
      <c r="W42" s="104">
        <f t="shared" si="23"/>
        <v>0</v>
      </c>
      <c r="X42" s="104">
        <v>0</v>
      </c>
      <c r="Y42" s="104"/>
      <c r="Z42" s="104">
        <v>0.73320887999999995</v>
      </c>
      <c r="AA42" s="104">
        <v>0.79405013999999996</v>
      </c>
      <c r="AB42" s="104">
        <v>0.69684299000000005</v>
      </c>
      <c r="AC42" s="104">
        <v>0.99891613700000004</v>
      </c>
      <c r="AD42" s="104">
        <f t="shared" si="24"/>
        <v>0.80575453674999997</v>
      </c>
      <c r="AE42" s="104">
        <f t="shared" si="25"/>
        <v>1</v>
      </c>
      <c r="AF42" s="104">
        <v>1</v>
      </c>
      <c r="AG42" s="104"/>
      <c r="AH42" s="104">
        <v>0.99978051000000001</v>
      </c>
      <c r="AI42" s="104">
        <v>0.96992407000000003</v>
      </c>
      <c r="AJ42" s="104">
        <v>0.77058866000000004</v>
      </c>
      <c r="AK42" s="104">
        <v>0.85058233999999999</v>
      </c>
      <c r="AL42" s="104">
        <f t="shared" si="26"/>
        <v>0.89771889500000002</v>
      </c>
      <c r="AM42" s="104">
        <f t="shared" si="27"/>
        <v>1</v>
      </c>
      <c r="AN42" s="104">
        <v>1</v>
      </c>
      <c r="AO42" s="104"/>
      <c r="AP42" s="104">
        <v>8.261636E-2</v>
      </c>
      <c r="AQ42" s="104">
        <v>0.12261648</v>
      </c>
      <c r="AR42" s="104">
        <v>0.22866069</v>
      </c>
      <c r="AS42" s="104">
        <v>1.205578E-2</v>
      </c>
      <c r="AT42" s="104">
        <f t="shared" si="28"/>
        <v>0.1114873275</v>
      </c>
      <c r="AU42" s="104">
        <f t="shared" si="29"/>
        <v>0</v>
      </c>
      <c r="AV42" s="104">
        <v>0</v>
      </c>
      <c r="AW42" s="104"/>
      <c r="AX42" s="104">
        <v>0.98782654000000003</v>
      </c>
      <c r="AY42" s="104">
        <v>0.84097113999999995</v>
      </c>
      <c r="AZ42" s="104">
        <v>0.75593175999999995</v>
      </c>
      <c r="BA42" s="104">
        <v>0.65733881000000005</v>
      </c>
      <c r="BB42" s="104">
        <f t="shared" si="30"/>
        <v>0.81051706250000011</v>
      </c>
      <c r="BC42" s="104">
        <f t="shared" si="31"/>
        <v>1</v>
      </c>
      <c r="BD42" s="104">
        <v>1</v>
      </c>
      <c r="BE42" s="104"/>
      <c r="BF42" s="104">
        <v>3.0928489999999999E-2</v>
      </c>
      <c r="BG42" s="104">
        <v>5.073627E-2</v>
      </c>
      <c r="BH42" s="104">
        <v>0.29522725999999999</v>
      </c>
      <c r="BI42" s="104">
        <v>3.4673549999999997E-2</v>
      </c>
      <c r="BJ42" s="104">
        <f t="shared" si="32"/>
        <v>0.1028913925</v>
      </c>
      <c r="BK42" s="104">
        <f t="shared" si="33"/>
        <v>0</v>
      </c>
      <c r="BL42" s="104">
        <v>0</v>
      </c>
      <c r="BM42" s="104"/>
      <c r="BN42" s="104">
        <v>0.96608337700000002</v>
      </c>
      <c r="BO42" s="104">
        <v>0.94963101999999999</v>
      </c>
      <c r="BP42" s="104">
        <v>0.89847352999999996</v>
      </c>
      <c r="BQ42" s="104">
        <v>0.99986523999999999</v>
      </c>
      <c r="BR42" s="104">
        <f t="shared" si="34"/>
        <v>0.95351329174999999</v>
      </c>
      <c r="BS42" s="104">
        <f t="shared" si="35"/>
        <v>1</v>
      </c>
      <c r="BT42" s="104">
        <v>1</v>
      </c>
      <c r="BU42" s="104"/>
      <c r="BV42" s="104">
        <v>0.59709491000000003</v>
      </c>
      <c r="BW42" s="104">
        <v>0.84597876000000005</v>
      </c>
      <c r="BX42" s="104">
        <v>0.50848877999999997</v>
      </c>
      <c r="BY42" s="104">
        <v>0.70806325000000003</v>
      </c>
      <c r="BZ42" s="104">
        <f t="shared" si="36"/>
        <v>0.66490642499999997</v>
      </c>
      <c r="CA42" s="104">
        <f t="shared" si="37"/>
        <v>1</v>
      </c>
      <c r="CB42" s="104">
        <v>0</v>
      </c>
    </row>
    <row r="43" spans="1:82" x14ac:dyDescent="0.35">
      <c r="A43" s="104"/>
      <c r="B43" s="104">
        <v>0.11189540000000001</v>
      </c>
      <c r="C43" s="104">
        <v>0.22296703000000001</v>
      </c>
      <c r="D43" s="104">
        <v>0.29265722</v>
      </c>
      <c r="E43" s="104">
        <v>0.33434352000000001</v>
      </c>
      <c r="F43" s="104">
        <f t="shared" si="18"/>
        <v>0.2404657925</v>
      </c>
      <c r="G43" s="104">
        <f t="shared" si="19"/>
        <v>0</v>
      </c>
      <c r="H43" s="104">
        <v>0</v>
      </c>
      <c r="I43" s="104"/>
      <c r="J43" s="104">
        <v>0.55353772000000001</v>
      </c>
      <c r="K43" s="104">
        <v>0.51312941000000001</v>
      </c>
      <c r="L43" s="104">
        <v>0.47668099000000003</v>
      </c>
      <c r="M43" s="104">
        <v>0.44232866999999998</v>
      </c>
      <c r="N43" s="104">
        <f t="shared" si="20"/>
        <v>0.49641919749999996</v>
      </c>
      <c r="O43" s="104">
        <f t="shared" si="21"/>
        <v>0</v>
      </c>
      <c r="P43" s="104">
        <v>0</v>
      </c>
      <c r="Q43" s="104"/>
      <c r="R43" s="104">
        <v>0.98865725999999998</v>
      </c>
      <c r="S43" s="104">
        <v>0.88349381999999999</v>
      </c>
      <c r="T43" s="104">
        <v>0.79011461999999999</v>
      </c>
      <c r="U43" s="104">
        <v>0.99975076200000002</v>
      </c>
      <c r="V43" s="104">
        <f t="shared" si="22"/>
        <v>0.91550411549999999</v>
      </c>
      <c r="W43" s="104">
        <f t="shared" si="23"/>
        <v>1</v>
      </c>
      <c r="X43" s="104">
        <v>1</v>
      </c>
      <c r="Y43" s="104"/>
      <c r="Z43" s="104">
        <v>0.82569004000000001</v>
      </c>
      <c r="AA43" s="104">
        <v>0.90021609000000002</v>
      </c>
      <c r="AB43" s="104">
        <v>0.7915276</v>
      </c>
      <c r="AC43" s="104">
        <v>0.99999406899999999</v>
      </c>
      <c r="AD43" s="104">
        <f t="shared" si="24"/>
        <v>0.87935694975000001</v>
      </c>
      <c r="AE43" s="104">
        <f t="shared" si="25"/>
        <v>1</v>
      </c>
      <c r="AF43" s="104">
        <v>1</v>
      </c>
      <c r="AG43" s="104"/>
      <c r="AH43" s="104">
        <v>0.99961900000000004</v>
      </c>
      <c r="AI43" s="104">
        <v>0.98706353999999996</v>
      </c>
      <c r="AJ43" s="104">
        <v>0.88757399000000003</v>
      </c>
      <c r="AK43" s="104">
        <v>0.92803663999999997</v>
      </c>
      <c r="AL43" s="104">
        <f t="shared" si="26"/>
        <v>0.95057329249999989</v>
      </c>
      <c r="AM43" s="104">
        <f t="shared" si="27"/>
        <v>1</v>
      </c>
      <c r="AN43" s="104">
        <v>1</v>
      </c>
      <c r="AO43" s="104"/>
      <c r="AP43" s="104">
        <v>4.2602479999999998E-2</v>
      </c>
      <c r="AQ43" s="104">
        <v>0.57148085000000004</v>
      </c>
      <c r="AR43" s="104">
        <v>0.55117181999999998</v>
      </c>
      <c r="AS43" s="104">
        <v>0.81596031000000002</v>
      </c>
      <c r="AT43" s="104">
        <f t="shared" si="28"/>
        <v>0.49530386500000001</v>
      </c>
      <c r="AU43" s="104">
        <f t="shared" si="29"/>
        <v>0</v>
      </c>
      <c r="AV43" s="104">
        <v>1</v>
      </c>
      <c r="AW43" s="104"/>
      <c r="AX43" s="104">
        <v>0.55710968000000005</v>
      </c>
      <c r="AY43" s="104">
        <v>0.84297480999999996</v>
      </c>
      <c r="AZ43" s="104">
        <v>0.55223409000000001</v>
      </c>
      <c r="BA43" s="104">
        <v>0.72624226000000003</v>
      </c>
      <c r="BB43" s="104">
        <f t="shared" si="30"/>
        <v>0.66964021000000007</v>
      </c>
      <c r="BC43" s="104">
        <f t="shared" si="31"/>
        <v>1</v>
      </c>
      <c r="BD43" s="104">
        <v>1</v>
      </c>
      <c r="BE43" s="104"/>
      <c r="BF43" s="104">
        <v>0.55030283000000002</v>
      </c>
      <c r="BG43" s="104">
        <v>0.46362722000000001</v>
      </c>
      <c r="BH43" s="104">
        <v>0.58323519999999995</v>
      </c>
      <c r="BI43" s="104">
        <v>0.92882883999999999</v>
      </c>
      <c r="BJ43" s="104">
        <f t="shared" si="32"/>
        <v>0.63149852249999994</v>
      </c>
      <c r="BK43" s="104">
        <f t="shared" si="33"/>
        <v>1</v>
      </c>
      <c r="BL43" s="104">
        <v>1</v>
      </c>
      <c r="BM43" s="104"/>
      <c r="BN43" s="104">
        <v>5.8957862700000002E-2</v>
      </c>
      <c r="BO43" s="104">
        <v>0.12915009999999999</v>
      </c>
      <c r="BP43" s="104">
        <v>0.30317377000000001</v>
      </c>
      <c r="BQ43" s="104">
        <v>1.6157456000000001E-6</v>
      </c>
      <c r="BR43" s="104">
        <f t="shared" si="34"/>
        <v>0.12282083711139999</v>
      </c>
      <c r="BS43" s="104">
        <f t="shared" si="35"/>
        <v>0</v>
      </c>
      <c r="BT43" s="104">
        <v>0</v>
      </c>
      <c r="BU43" s="104"/>
      <c r="BV43" s="104">
        <v>0.16497591</v>
      </c>
      <c r="BW43" s="104">
        <v>0.28179390999999998</v>
      </c>
      <c r="BX43" s="104">
        <v>0.39074446000000002</v>
      </c>
      <c r="BY43" s="104">
        <v>6.0459319999999997E-2</v>
      </c>
      <c r="BZ43" s="104">
        <f t="shared" si="36"/>
        <v>0.22449339999999998</v>
      </c>
      <c r="CA43" s="104">
        <f t="shared" si="37"/>
        <v>0</v>
      </c>
      <c r="CB43" s="104">
        <v>0</v>
      </c>
    </row>
    <row r="44" spans="1:82" x14ac:dyDescent="0.35">
      <c r="A44" s="104"/>
      <c r="B44" s="104">
        <v>0.69991230999999998</v>
      </c>
      <c r="C44" s="104">
        <v>0.69695547999999996</v>
      </c>
      <c r="D44" s="104">
        <v>0.68214538999999996</v>
      </c>
      <c r="E44" s="104">
        <v>0.80408860000000004</v>
      </c>
      <c r="F44" s="104">
        <f t="shared" si="18"/>
        <v>0.72077544500000001</v>
      </c>
      <c r="G44" s="104">
        <f t="shared" si="19"/>
        <v>1</v>
      </c>
      <c r="H44" s="104">
        <v>1</v>
      </c>
      <c r="I44" s="104"/>
      <c r="J44" s="104">
        <v>0.28772924</v>
      </c>
      <c r="K44" s="104">
        <v>0.11500886</v>
      </c>
      <c r="L44" s="104">
        <v>0.15625560999999999</v>
      </c>
      <c r="M44" s="104">
        <v>7.3462360000000004E-2</v>
      </c>
      <c r="N44" s="104">
        <f t="shared" si="20"/>
        <v>0.15811401749999998</v>
      </c>
      <c r="O44" s="104">
        <f t="shared" si="21"/>
        <v>0</v>
      </c>
      <c r="P44" s="104">
        <v>0</v>
      </c>
      <c r="Q44" s="104"/>
      <c r="R44" s="104">
        <v>6.4887490000000006E-2</v>
      </c>
      <c r="S44" s="104">
        <v>0.14616109999999999</v>
      </c>
      <c r="T44" s="104">
        <v>0.29398551000000001</v>
      </c>
      <c r="U44" s="104">
        <v>0.89378956499999995</v>
      </c>
      <c r="V44" s="104">
        <f t="shared" si="22"/>
        <v>0.34970591625000003</v>
      </c>
      <c r="W44" s="104">
        <f t="shared" si="23"/>
        <v>0</v>
      </c>
      <c r="X44" s="104">
        <v>0</v>
      </c>
      <c r="Y44" s="104"/>
      <c r="Z44" s="104">
        <v>0.54044928999999997</v>
      </c>
      <c r="AA44" s="104">
        <v>0.83778892999999999</v>
      </c>
      <c r="AB44" s="104">
        <v>0.77824201000000004</v>
      </c>
      <c r="AC44" s="104">
        <v>0.99994883099999998</v>
      </c>
      <c r="AD44" s="104">
        <f t="shared" si="24"/>
        <v>0.78910726524999997</v>
      </c>
      <c r="AE44" s="104">
        <f t="shared" si="25"/>
        <v>1</v>
      </c>
      <c r="AF44" s="104">
        <v>1</v>
      </c>
      <c r="AG44" s="104"/>
      <c r="AH44" s="104">
        <v>1.7323099999999999E-3</v>
      </c>
      <c r="AI44" s="104">
        <v>0.21781310000000001</v>
      </c>
      <c r="AJ44" s="104">
        <v>0.11432557</v>
      </c>
      <c r="AK44" s="104">
        <v>0.10698033</v>
      </c>
      <c r="AL44" s="104">
        <f t="shared" si="26"/>
        <v>0.1102128275</v>
      </c>
      <c r="AM44" s="104">
        <f t="shared" si="27"/>
        <v>0</v>
      </c>
      <c r="AN44" s="104">
        <v>0</v>
      </c>
      <c r="AO44" s="104"/>
      <c r="AP44" s="104">
        <v>0.34714473000000001</v>
      </c>
      <c r="AQ44" s="104">
        <v>0.59309937000000001</v>
      </c>
      <c r="AR44" s="104">
        <v>0.67446664999999995</v>
      </c>
      <c r="AS44" s="104">
        <v>0.86479618999999996</v>
      </c>
      <c r="AT44" s="104">
        <f t="shared" si="28"/>
        <v>0.61987673499999996</v>
      </c>
      <c r="AU44" s="104">
        <f t="shared" si="29"/>
        <v>1</v>
      </c>
      <c r="AV44" s="104">
        <v>0</v>
      </c>
      <c r="AW44" s="104"/>
      <c r="AX44" s="104">
        <v>0.60842077999999999</v>
      </c>
      <c r="AY44" s="104">
        <v>0.68914131999999995</v>
      </c>
      <c r="AZ44" s="104">
        <v>0.53359155000000003</v>
      </c>
      <c r="BA44" s="104">
        <v>0.54631505000000002</v>
      </c>
      <c r="BB44" s="104">
        <f t="shared" si="30"/>
        <v>0.59436717500000003</v>
      </c>
      <c r="BC44" s="104">
        <f t="shared" si="31"/>
        <v>1</v>
      </c>
      <c r="BD44" s="104">
        <v>1</v>
      </c>
      <c r="BE44" s="104"/>
      <c r="BF44" s="104">
        <v>4.8129289999999998E-2</v>
      </c>
      <c r="BG44" s="104">
        <v>0.12106147</v>
      </c>
      <c r="BH44" s="104">
        <v>0.14450452</v>
      </c>
      <c r="BI44" s="104">
        <v>1.8582109999999999E-2</v>
      </c>
      <c r="BJ44" s="104">
        <f t="shared" si="32"/>
        <v>8.3069347500000001E-2</v>
      </c>
      <c r="BK44" s="104">
        <f t="shared" si="33"/>
        <v>0</v>
      </c>
      <c r="BL44" s="104">
        <v>0</v>
      </c>
      <c r="BM44" s="104"/>
      <c r="BN44" s="104">
        <v>0.80890031500000004</v>
      </c>
      <c r="BO44" s="104">
        <v>0.72876576000000004</v>
      </c>
      <c r="BP44" s="104">
        <v>0.70127245000000005</v>
      </c>
      <c r="BQ44" s="104">
        <v>0.999901292</v>
      </c>
      <c r="BR44" s="104">
        <f t="shared" si="34"/>
        <v>0.80970995425000003</v>
      </c>
      <c r="BS44" s="104">
        <f t="shared" si="35"/>
        <v>1</v>
      </c>
      <c r="BT44" s="104">
        <v>1</v>
      </c>
      <c r="BU44" s="104"/>
      <c r="BV44" s="104">
        <v>0.32502576</v>
      </c>
      <c r="BW44" s="104">
        <v>0.35199105000000003</v>
      </c>
      <c r="BX44" s="104">
        <v>0.37608698000000002</v>
      </c>
      <c r="BY44" s="104">
        <v>0.78855978999999998</v>
      </c>
      <c r="BZ44" s="104">
        <f t="shared" si="36"/>
        <v>0.46041589500000002</v>
      </c>
      <c r="CA44" s="104">
        <f t="shared" si="37"/>
        <v>0</v>
      </c>
      <c r="CB44" s="104">
        <v>0</v>
      </c>
    </row>
    <row r="45" spans="1:82" x14ac:dyDescent="0.35">
      <c r="A45" s="104"/>
      <c r="B45" s="104">
        <v>0.22408675</v>
      </c>
      <c r="C45" s="104">
        <v>0.25629224</v>
      </c>
      <c r="D45" s="104">
        <v>0.21375831000000001</v>
      </c>
      <c r="E45" s="104">
        <v>0.22455496</v>
      </c>
      <c r="F45" s="104">
        <f t="shared" si="18"/>
        <v>0.22967306499999998</v>
      </c>
      <c r="G45" s="104">
        <f t="shared" si="19"/>
        <v>0</v>
      </c>
      <c r="H45" s="104">
        <v>0</v>
      </c>
      <c r="I45" s="104"/>
      <c r="J45" s="104">
        <v>0.39886807000000002</v>
      </c>
      <c r="K45" s="104">
        <v>0.36935425</v>
      </c>
      <c r="L45" s="104">
        <v>0.53235652</v>
      </c>
      <c r="M45" s="104">
        <v>0.77654688000000005</v>
      </c>
      <c r="N45" s="104">
        <f t="shared" si="20"/>
        <v>0.51928143000000004</v>
      </c>
      <c r="O45" s="104">
        <f t="shared" si="21"/>
        <v>1</v>
      </c>
      <c r="P45" s="104">
        <v>0</v>
      </c>
      <c r="Q45" s="104"/>
      <c r="R45" s="104">
        <v>0.82416137</v>
      </c>
      <c r="S45" s="104">
        <v>0.88933454999999995</v>
      </c>
      <c r="T45" s="104">
        <v>0.66483146999999998</v>
      </c>
      <c r="U45" s="104">
        <v>0.99850811699999997</v>
      </c>
      <c r="V45" s="104">
        <f t="shared" si="22"/>
        <v>0.84420887675</v>
      </c>
      <c r="W45" s="104">
        <f t="shared" si="23"/>
        <v>1</v>
      </c>
      <c r="X45" s="104">
        <v>1</v>
      </c>
      <c r="Y45" s="104"/>
      <c r="Z45" s="104">
        <v>0.99973159</v>
      </c>
      <c r="AA45" s="104">
        <v>0.51784607999999999</v>
      </c>
      <c r="AB45" s="104">
        <v>0.79019149</v>
      </c>
      <c r="AC45" s="104">
        <v>0.99993779000000005</v>
      </c>
      <c r="AD45" s="104">
        <f t="shared" si="24"/>
        <v>0.82692673750000012</v>
      </c>
      <c r="AE45" s="104">
        <f t="shared" si="25"/>
        <v>1</v>
      </c>
      <c r="AF45" s="104">
        <v>1</v>
      </c>
      <c r="AG45" s="104"/>
      <c r="AH45" s="104">
        <v>5.1483889999999997E-2</v>
      </c>
      <c r="AI45" s="104">
        <v>3.0483699999999999E-2</v>
      </c>
      <c r="AJ45" s="104">
        <v>0.27137768000000001</v>
      </c>
      <c r="AK45" s="104">
        <v>0.14326496</v>
      </c>
      <c r="AL45" s="104">
        <f t="shared" si="26"/>
        <v>0.1241525575</v>
      </c>
      <c r="AM45" s="104">
        <f t="shared" si="27"/>
        <v>0</v>
      </c>
      <c r="AN45" s="104">
        <v>0</v>
      </c>
      <c r="AO45" s="104"/>
      <c r="AP45" s="104">
        <v>2.328962E-2</v>
      </c>
      <c r="AQ45" s="104">
        <v>4.5916529999999997E-2</v>
      </c>
      <c r="AR45" s="104">
        <v>0.10434688</v>
      </c>
      <c r="AS45" s="104">
        <v>5.549395E-2</v>
      </c>
      <c r="AT45" s="104">
        <f t="shared" si="28"/>
        <v>5.7261745000000003E-2</v>
      </c>
      <c r="AU45" s="104">
        <f t="shared" si="29"/>
        <v>0</v>
      </c>
      <c r="AV45" s="104">
        <v>0</v>
      </c>
      <c r="AW45" s="104"/>
      <c r="AX45" s="104">
        <v>2.0568090000000001E-2</v>
      </c>
      <c r="AY45" s="104">
        <v>0.10723522000000001</v>
      </c>
      <c r="AZ45" s="104">
        <v>0.18504228</v>
      </c>
      <c r="BA45" s="104">
        <v>0.11768038</v>
      </c>
      <c r="BB45" s="104">
        <f t="shared" si="30"/>
        <v>0.10763149250000001</v>
      </c>
      <c r="BC45" s="104">
        <f t="shared" si="31"/>
        <v>0</v>
      </c>
      <c r="BD45" s="104">
        <v>0</v>
      </c>
      <c r="BE45" s="104"/>
      <c r="BF45" s="104">
        <v>0.35614964999999998</v>
      </c>
      <c r="BG45" s="104">
        <v>0.19517370000000001</v>
      </c>
      <c r="BH45" s="104">
        <v>0.30821469000000001</v>
      </c>
      <c r="BI45" s="104">
        <v>0.12110981</v>
      </c>
      <c r="BJ45" s="104">
        <f t="shared" si="32"/>
        <v>0.2451619625</v>
      </c>
      <c r="BK45" s="104">
        <f t="shared" si="33"/>
        <v>0</v>
      </c>
      <c r="BL45" s="104">
        <v>1</v>
      </c>
      <c r="BM45" s="104"/>
      <c r="BN45" s="104">
        <v>0.98622453600000004</v>
      </c>
      <c r="BO45" s="104">
        <v>0.93992350000000002</v>
      </c>
      <c r="BP45" s="104">
        <v>0.81541125999999997</v>
      </c>
      <c r="BQ45" s="104">
        <v>0.99973452399999996</v>
      </c>
      <c r="BR45" s="104">
        <f t="shared" si="34"/>
        <v>0.93532345500000003</v>
      </c>
      <c r="BS45" s="104">
        <f t="shared" si="35"/>
        <v>1</v>
      </c>
      <c r="BT45" s="104">
        <v>0</v>
      </c>
      <c r="BU45" s="104"/>
      <c r="BV45" s="104">
        <v>7.9924750000000003E-2</v>
      </c>
      <c r="BW45" s="104">
        <v>6.5751939999999995E-2</v>
      </c>
      <c r="BX45" s="104">
        <v>3.9971960000000001E-2</v>
      </c>
      <c r="BY45" s="104">
        <v>2.9972229999999999E-2</v>
      </c>
      <c r="BZ45" s="104">
        <f t="shared" si="36"/>
        <v>5.3905219999999997E-2</v>
      </c>
      <c r="CA45" s="104">
        <f t="shared" si="37"/>
        <v>0</v>
      </c>
      <c r="CB45" s="104">
        <v>0</v>
      </c>
    </row>
    <row r="46" spans="1:82" x14ac:dyDescent="0.35">
      <c r="A46" s="104"/>
      <c r="B46" s="104">
        <v>0.55536067</v>
      </c>
      <c r="C46" s="104">
        <v>0.5</v>
      </c>
      <c r="D46" s="104">
        <v>0.62303489999999995</v>
      </c>
      <c r="E46" s="104">
        <v>0.77728516000000003</v>
      </c>
      <c r="F46" s="104">
        <f t="shared" si="18"/>
        <v>0.61392018250000002</v>
      </c>
      <c r="G46" s="104">
        <f t="shared" si="19"/>
        <v>1</v>
      </c>
      <c r="H46" s="104">
        <v>1</v>
      </c>
      <c r="I46" s="104"/>
      <c r="J46" s="104">
        <v>0.46914454</v>
      </c>
      <c r="K46" s="104">
        <v>0.73901134000000002</v>
      </c>
      <c r="L46" s="104">
        <v>0.55396219000000002</v>
      </c>
      <c r="M46" s="104">
        <v>0.77518072999999998</v>
      </c>
      <c r="N46" s="104">
        <f t="shared" si="20"/>
        <v>0.63432470000000007</v>
      </c>
      <c r="O46" s="104">
        <f t="shared" si="21"/>
        <v>1</v>
      </c>
      <c r="P46" s="104">
        <v>1</v>
      </c>
      <c r="Q46" s="104"/>
      <c r="R46" s="104">
        <v>0.85757808999999996</v>
      </c>
      <c r="S46" s="104">
        <v>0.94379186000000004</v>
      </c>
      <c r="T46" s="104">
        <v>0.75543095999999998</v>
      </c>
      <c r="U46" s="104">
        <v>0.99885065699999998</v>
      </c>
      <c r="V46" s="104">
        <f t="shared" si="22"/>
        <v>0.88891289174999999</v>
      </c>
      <c r="W46" s="104">
        <f t="shared" si="23"/>
        <v>1</v>
      </c>
      <c r="X46" s="104">
        <v>1</v>
      </c>
      <c r="Y46" s="104"/>
      <c r="Z46" s="104">
        <v>0.69874617999999999</v>
      </c>
      <c r="AA46" s="104">
        <v>0.67463649999999997</v>
      </c>
      <c r="AB46" s="104">
        <v>0.75212164000000004</v>
      </c>
      <c r="AC46" s="104">
        <v>0.99997153100000002</v>
      </c>
      <c r="AD46" s="104">
        <f t="shared" si="24"/>
        <v>0.78136896275000001</v>
      </c>
      <c r="AE46" s="104">
        <f t="shared" si="25"/>
        <v>1</v>
      </c>
      <c r="AF46" s="104">
        <v>1</v>
      </c>
      <c r="AG46" s="104"/>
      <c r="AH46" s="104">
        <v>0.29461660000000001</v>
      </c>
      <c r="AI46" s="104">
        <v>0.58441668000000002</v>
      </c>
      <c r="AJ46" s="104">
        <v>0.51430732000000001</v>
      </c>
      <c r="AK46" s="104">
        <v>0.67106951000000004</v>
      </c>
      <c r="AL46" s="104">
        <f t="shared" si="26"/>
        <v>0.51610252750000007</v>
      </c>
      <c r="AM46" s="104">
        <f t="shared" si="27"/>
        <v>1</v>
      </c>
      <c r="AN46" s="104">
        <v>1</v>
      </c>
      <c r="AO46" s="104"/>
      <c r="AP46" s="104">
        <v>2.424022E-2</v>
      </c>
      <c r="AQ46" s="104">
        <v>0.13749306</v>
      </c>
      <c r="AR46" s="104">
        <v>0.24428804000000001</v>
      </c>
      <c r="AS46" s="104">
        <v>4.7030889999999999E-2</v>
      </c>
      <c r="AT46" s="104">
        <f t="shared" si="28"/>
        <v>0.1132630525</v>
      </c>
      <c r="AU46" s="104">
        <f t="shared" si="29"/>
        <v>0</v>
      </c>
      <c r="AV46" s="104">
        <v>1</v>
      </c>
      <c r="AW46" s="104"/>
      <c r="AX46" s="104">
        <v>0.77610276</v>
      </c>
      <c r="AY46" s="104">
        <v>0.41761252999999998</v>
      </c>
      <c r="AZ46" s="104">
        <v>0.54741622000000001</v>
      </c>
      <c r="BA46" s="104">
        <v>0.76918595999999995</v>
      </c>
      <c r="BB46" s="104">
        <f t="shared" si="30"/>
        <v>0.6275793675000001</v>
      </c>
      <c r="BC46" s="104">
        <f t="shared" si="31"/>
        <v>1</v>
      </c>
      <c r="BD46" s="104">
        <v>1</v>
      </c>
      <c r="BE46" s="104"/>
      <c r="BF46" s="104">
        <v>0.22114839</v>
      </c>
      <c r="BG46" s="104">
        <v>0.19465489</v>
      </c>
      <c r="BH46" s="104">
        <v>0.42803449999999998</v>
      </c>
      <c r="BI46" s="104">
        <v>0.10180578999999999</v>
      </c>
      <c r="BJ46" s="104">
        <f t="shared" si="32"/>
        <v>0.2364108925</v>
      </c>
      <c r="BK46" s="104">
        <f t="shared" si="33"/>
        <v>0</v>
      </c>
      <c r="BL46" s="104">
        <v>0</v>
      </c>
      <c r="BM46" s="104"/>
      <c r="BN46" s="104">
        <v>0.56764636099999999</v>
      </c>
      <c r="BO46" s="104">
        <v>0.77304529</v>
      </c>
      <c r="BP46" s="104">
        <v>0.64096454000000003</v>
      </c>
      <c r="BQ46" s="104">
        <v>0.99985326799999996</v>
      </c>
      <c r="BR46" s="104">
        <f t="shared" si="34"/>
        <v>0.74537736474999994</v>
      </c>
      <c r="BS46" s="104">
        <f t="shared" si="35"/>
        <v>1</v>
      </c>
      <c r="BT46" s="104">
        <v>1</v>
      </c>
      <c r="BU46" s="104"/>
      <c r="BV46" s="104">
        <v>0.31414016</v>
      </c>
      <c r="BW46" s="104">
        <v>0.64759973999999998</v>
      </c>
      <c r="BX46" s="104">
        <v>0.42651823999999999</v>
      </c>
      <c r="BY46" s="104">
        <v>0.75079993</v>
      </c>
      <c r="BZ46" s="104">
        <f t="shared" si="36"/>
        <v>0.53476451749999998</v>
      </c>
      <c r="CA46" s="104">
        <f t="shared" si="37"/>
        <v>1</v>
      </c>
      <c r="CB46" s="104">
        <v>1</v>
      </c>
    </row>
    <row r="47" spans="1:82" x14ac:dyDescent="0.35">
      <c r="A47" s="104"/>
      <c r="B47" s="104">
        <v>0.1348771</v>
      </c>
      <c r="C47" s="104">
        <v>0.26105809000000002</v>
      </c>
      <c r="D47" s="104">
        <v>0.20886766000000001</v>
      </c>
      <c r="E47" s="104">
        <v>0.22455496</v>
      </c>
      <c r="F47" s="104">
        <f t="shared" si="18"/>
        <v>0.20733945249999999</v>
      </c>
      <c r="G47" s="104">
        <f t="shared" si="19"/>
        <v>0</v>
      </c>
      <c r="H47" s="104">
        <v>0</v>
      </c>
      <c r="I47" s="104"/>
      <c r="J47" s="104">
        <v>0.73100918000000004</v>
      </c>
      <c r="K47" s="104">
        <v>0.51960306999999994</v>
      </c>
      <c r="L47" s="104">
        <v>0.64294896000000001</v>
      </c>
      <c r="M47" s="104">
        <v>0.89065218000000002</v>
      </c>
      <c r="N47" s="104">
        <f t="shared" si="20"/>
        <v>0.69605334750000003</v>
      </c>
      <c r="O47" s="104">
        <f t="shared" si="21"/>
        <v>1</v>
      </c>
      <c r="P47" s="104">
        <v>1</v>
      </c>
      <c r="Q47" s="104"/>
      <c r="R47" s="104">
        <v>0.93382372999999996</v>
      </c>
      <c r="S47" s="104">
        <v>0.71892186999999996</v>
      </c>
      <c r="T47" s="104">
        <v>0.78184631000000004</v>
      </c>
      <c r="U47" s="104">
        <v>0.99489006899999999</v>
      </c>
      <c r="V47" s="104">
        <f t="shared" si="22"/>
        <v>0.85737049475000005</v>
      </c>
      <c r="W47" s="104">
        <f t="shared" si="23"/>
        <v>1</v>
      </c>
      <c r="X47" s="104">
        <v>1</v>
      </c>
      <c r="Y47" s="104"/>
      <c r="Z47" s="104">
        <v>0.62715472999999999</v>
      </c>
      <c r="AA47" s="104">
        <v>0.75936218</v>
      </c>
      <c r="AB47" s="104">
        <v>0.81522952000000004</v>
      </c>
      <c r="AC47" s="104">
        <v>0.999992981</v>
      </c>
      <c r="AD47" s="104">
        <f t="shared" si="24"/>
        <v>0.80043485275000004</v>
      </c>
      <c r="AE47" s="104">
        <f t="shared" si="25"/>
        <v>1</v>
      </c>
      <c r="AF47" s="104">
        <v>1</v>
      </c>
      <c r="AG47" s="104"/>
      <c r="AH47" s="104">
        <v>0.29937175999999999</v>
      </c>
      <c r="AI47" s="104">
        <v>0.21287914999999999</v>
      </c>
      <c r="AJ47" s="104">
        <v>0.36768873000000002</v>
      </c>
      <c r="AK47" s="104">
        <v>0.32126109000000003</v>
      </c>
      <c r="AL47" s="104">
        <f t="shared" si="26"/>
        <v>0.30030018250000001</v>
      </c>
      <c r="AM47" s="104">
        <f t="shared" si="27"/>
        <v>0</v>
      </c>
      <c r="AN47" s="104">
        <v>0</v>
      </c>
      <c r="AO47" s="104"/>
      <c r="AP47" s="104">
        <v>0.97945201000000004</v>
      </c>
      <c r="AQ47" s="104">
        <v>0.80644788999999995</v>
      </c>
      <c r="AR47" s="104">
        <v>0.76233030000000002</v>
      </c>
      <c r="AS47" s="104">
        <v>0.96760283999999996</v>
      </c>
      <c r="AT47" s="104">
        <f t="shared" si="28"/>
        <v>0.87895825999999999</v>
      </c>
      <c r="AU47" s="104">
        <f t="shared" si="29"/>
        <v>1</v>
      </c>
      <c r="AV47" s="104">
        <v>1</v>
      </c>
      <c r="AW47" s="104"/>
      <c r="AX47" s="104">
        <v>0.72122021999999997</v>
      </c>
      <c r="AY47" s="104">
        <v>0.82533436000000004</v>
      </c>
      <c r="AZ47" s="104">
        <v>0.67483817999999995</v>
      </c>
      <c r="BA47" s="104">
        <v>0.67120650999999998</v>
      </c>
      <c r="BB47" s="104">
        <f t="shared" si="30"/>
        <v>0.72314981749999996</v>
      </c>
      <c r="BC47" s="104">
        <f t="shared" si="31"/>
        <v>1</v>
      </c>
      <c r="BD47" s="104">
        <v>0</v>
      </c>
      <c r="BE47" s="104"/>
      <c r="BF47" s="104">
        <v>0.95736591000000004</v>
      </c>
      <c r="BG47" s="104">
        <v>0.85308136999999995</v>
      </c>
      <c r="BH47" s="104">
        <v>0.80819684000000003</v>
      </c>
      <c r="BI47" s="104">
        <v>0.81886128999999996</v>
      </c>
      <c r="BJ47" s="104">
        <f t="shared" si="32"/>
        <v>0.8593763525</v>
      </c>
      <c r="BK47" s="104">
        <f t="shared" si="33"/>
        <v>1</v>
      </c>
      <c r="BL47" s="104">
        <v>1</v>
      </c>
      <c r="BM47" s="104"/>
      <c r="BN47" s="104">
        <v>0.99139620299999998</v>
      </c>
      <c r="BO47" s="104">
        <v>0.91460205999999999</v>
      </c>
      <c r="BP47" s="104">
        <v>0.78498657000000005</v>
      </c>
      <c r="BQ47" s="104">
        <v>0.99999486000000004</v>
      </c>
      <c r="BR47" s="104">
        <f t="shared" si="34"/>
        <v>0.92274492325000002</v>
      </c>
      <c r="BS47" s="104">
        <f t="shared" si="35"/>
        <v>1</v>
      </c>
      <c r="BT47" s="104">
        <v>1</v>
      </c>
      <c r="BU47" s="104"/>
      <c r="BV47" s="104">
        <v>0.12366478</v>
      </c>
      <c r="BW47" s="104">
        <v>0.11612308</v>
      </c>
      <c r="BX47" s="104">
        <v>0.10293989000000001</v>
      </c>
      <c r="BY47" s="104">
        <v>5.1375329999999997E-2</v>
      </c>
      <c r="BZ47" s="104">
        <f t="shared" si="36"/>
        <v>9.8525769999999999E-2</v>
      </c>
      <c r="CA47" s="104">
        <f t="shared" si="37"/>
        <v>0</v>
      </c>
      <c r="CB47" s="104">
        <v>0</v>
      </c>
    </row>
    <row r="48" spans="1:82" x14ac:dyDescent="0.35">
      <c r="A48" s="104"/>
      <c r="B48" s="104">
        <v>0.74341847000000005</v>
      </c>
      <c r="C48" s="104">
        <v>0.71473229000000005</v>
      </c>
      <c r="D48" s="104">
        <v>0.72570568000000002</v>
      </c>
      <c r="E48" s="104">
        <v>0.80287030999999998</v>
      </c>
      <c r="F48" s="104">
        <f t="shared" si="18"/>
        <v>0.74668168749999997</v>
      </c>
      <c r="G48" s="104">
        <f t="shared" si="19"/>
        <v>1</v>
      </c>
      <c r="H48" s="104">
        <v>1</v>
      </c>
      <c r="I48" s="104"/>
      <c r="J48" s="104">
        <v>0.21216181000000001</v>
      </c>
      <c r="K48" s="104">
        <v>8.0984630000000002E-2</v>
      </c>
      <c r="L48" s="104">
        <v>0.12966078</v>
      </c>
      <c r="M48" s="104">
        <v>8.6607840000000005E-2</v>
      </c>
      <c r="N48" s="104">
        <f t="shared" si="20"/>
        <v>0.12735376500000001</v>
      </c>
      <c r="O48" s="104">
        <f t="shared" si="21"/>
        <v>0</v>
      </c>
      <c r="P48" s="104">
        <v>0</v>
      </c>
      <c r="Q48" s="104"/>
      <c r="R48" s="104">
        <v>0.67625656999999995</v>
      </c>
      <c r="S48" s="104">
        <v>0.84479866999999997</v>
      </c>
      <c r="T48" s="104">
        <v>0.75895659999999998</v>
      </c>
      <c r="U48" s="104">
        <v>0.97280843299999997</v>
      </c>
      <c r="V48" s="104">
        <f t="shared" si="22"/>
        <v>0.81320506824999994</v>
      </c>
      <c r="W48" s="104">
        <f t="shared" si="23"/>
        <v>1</v>
      </c>
      <c r="X48" s="104">
        <v>1</v>
      </c>
      <c r="Y48" s="104"/>
      <c r="Z48" s="104">
        <v>0.24238855000000001</v>
      </c>
      <c r="AA48" s="104">
        <v>0.30822201999999999</v>
      </c>
      <c r="AB48" s="104">
        <v>0.24231939</v>
      </c>
      <c r="AC48" s="104">
        <v>1.0900724400000001E-2</v>
      </c>
      <c r="AD48" s="104">
        <f t="shared" si="24"/>
        <v>0.20095767110000001</v>
      </c>
      <c r="AE48" s="104">
        <f t="shared" si="25"/>
        <v>0</v>
      </c>
      <c r="AF48" s="104">
        <v>1</v>
      </c>
      <c r="AG48" s="104"/>
      <c r="AH48" s="104">
        <v>1.362329E-2</v>
      </c>
      <c r="AI48" s="104">
        <v>4.4637160000000002E-2</v>
      </c>
      <c r="AJ48" s="104">
        <v>0.17694083999999999</v>
      </c>
      <c r="AK48" s="104">
        <v>0.12637836</v>
      </c>
      <c r="AL48" s="104">
        <f t="shared" si="26"/>
        <v>9.0394912500000008E-2</v>
      </c>
      <c r="AM48" s="104">
        <f t="shared" si="27"/>
        <v>0</v>
      </c>
      <c r="AN48" s="104">
        <v>0</v>
      </c>
      <c r="AO48" s="104"/>
      <c r="AP48" s="104">
        <v>0.95360354999999997</v>
      </c>
      <c r="AQ48" s="104">
        <v>0.87309855000000003</v>
      </c>
      <c r="AR48" s="104">
        <v>0.76518089</v>
      </c>
      <c r="AS48" s="104">
        <v>0.96646423000000004</v>
      </c>
      <c r="AT48" s="104">
        <f t="shared" si="28"/>
        <v>0.88958680499999998</v>
      </c>
      <c r="AU48" s="104">
        <f t="shared" si="29"/>
        <v>1</v>
      </c>
      <c r="AV48" s="104">
        <v>1</v>
      </c>
      <c r="AW48" s="104"/>
      <c r="AX48" s="104">
        <v>0.73113463999999995</v>
      </c>
      <c r="AY48" s="104">
        <v>0.87308629000000004</v>
      </c>
      <c r="AZ48" s="104">
        <v>0.75817436999999999</v>
      </c>
      <c r="BA48" s="104">
        <v>0.87045318000000005</v>
      </c>
      <c r="BB48" s="104">
        <f t="shared" si="30"/>
        <v>0.80821211999999998</v>
      </c>
      <c r="BC48" s="104">
        <f t="shared" si="31"/>
        <v>1</v>
      </c>
      <c r="BD48" s="104">
        <v>1</v>
      </c>
      <c r="BE48" s="104"/>
      <c r="BF48" s="104">
        <v>0.89941853999999999</v>
      </c>
      <c r="BG48" s="104">
        <v>0.82333725999999996</v>
      </c>
      <c r="BH48" s="104">
        <v>0.55026984999999995</v>
      </c>
      <c r="BI48" s="104">
        <v>0.96391101000000001</v>
      </c>
      <c r="BJ48" s="104">
        <f t="shared" si="32"/>
        <v>0.80923416499999989</v>
      </c>
      <c r="BK48" s="104">
        <f t="shared" si="33"/>
        <v>1</v>
      </c>
      <c r="BL48" s="104">
        <v>1</v>
      </c>
      <c r="BM48" s="104"/>
      <c r="BN48" s="104">
        <v>0.37602371200000001</v>
      </c>
      <c r="BO48" s="104">
        <v>0.34986848999999998</v>
      </c>
      <c r="BP48" s="104">
        <v>0.44056961</v>
      </c>
      <c r="BQ48" s="104">
        <v>0.12858253</v>
      </c>
      <c r="BR48" s="104">
        <f t="shared" si="34"/>
        <v>0.32376108550000005</v>
      </c>
      <c r="BS48" s="104">
        <f t="shared" si="35"/>
        <v>0</v>
      </c>
      <c r="BT48" s="104">
        <v>1</v>
      </c>
      <c r="BU48" s="104"/>
      <c r="BV48" s="104">
        <v>0.51163806000000001</v>
      </c>
      <c r="BW48" s="104">
        <v>0.62178582999999998</v>
      </c>
      <c r="BX48" s="104">
        <v>0.49891071999999997</v>
      </c>
      <c r="BY48" s="104">
        <v>0.17721176</v>
      </c>
      <c r="BZ48" s="104">
        <f t="shared" si="36"/>
        <v>0.45238659250000002</v>
      </c>
      <c r="CA48" s="104">
        <f t="shared" si="37"/>
        <v>0</v>
      </c>
      <c r="CB48" s="104">
        <v>1</v>
      </c>
    </row>
    <row r="49" spans="1:80" x14ac:dyDescent="0.35">
      <c r="A49" s="104"/>
      <c r="B49" s="104">
        <v>0.41935265999999999</v>
      </c>
      <c r="C49" s="104">
        <v>0.50876253000000005</v>
      </c>
      <c r="D49" s="104">
        <v>0.65059648000000003</v>
      </c>
      <c r="E49" s="104">
        <v>0.44937089000000002</v>
      </c>
      <c r="F49" s="104">
        <f t="shared" si="18"/>
        <v>0.50702064000000002</v>
      </c>
      <c r="G49" s="104">
        <f t="shared" si="19"/>
        <v>1</v>
      </c>
      <c r="H49" s="104">
        <v>1</v>
      </c>
      <c r="I49" s="104"/>
      <c r="J49" s="104">
        <v>0.27853329999999998</v>
      </c>
      <c r="K49" s="104">
        <v>9.3407889999999993E-2</v>
      </c>
      <c r="L49" s="104">
        <v>0.30133120000000002</v>
      </c>
      <c r="M49" s="104">
        <v>0.13888597</v>
      </c>
      <c r="N49" s="104">
        <f t="shared" si="20"/>
        <v>0.20303958999999999</v>
      </c>
      <c r="O49" s="104">
        <f t="shared" si="21"/>
        <v>0</v>
      </c>
      <c r="P49" s="104">
        <v>0</v>
      </c>
      <c r="Q49" s="104"/>
      <c r="R49" s="104">
        <v>0.43270614000000002</v>
      </c>
      <c r="S49" s="104">
        <v>0.39327954999999998</v>
      </c>
      <c r="T49" s="104">
        <v>0.54694284000000004</v>
      </c>
      <c r="U49" s="104">
        <v>1.11688705E-3</v>
      </c>
      <c r="V49" s="104">
        <f t="shared" si="22"/>
        <v>0.34351135426250001</v>
      </c>
      <c r="W49" s="104">
        <f t="shared" si="23"/>
        <v>0</v>
      </c>
      <c r="X49" s="104">
        <v>0</v>
      </c>
      <c r="Y49" s="104"/>
      <c r="Z49" s="104">
        <v>0.63664885000000004</v>
      </c>
      <c r="AA49" s="104">
        <v>0.81230528000000002</v>
      </c>
      <c r="AB49" s="104">
        <v>0.54360282000000004</v>
      </c>
      <c r="AC49" s="104">
        <v>0.99982701100000004</v>
      </c>
      <c r="AD49" s="104">
        <f t="shared" si="24"/>
        <v>0.74809599025000006</v>
      </c>
      <c r="AE49" s="104">
        <f t="shared" si="25"/>
        <v>1</v>
      </c>
      <c r="AF49" s="104">
        <v>1</v>
      </c>
      <c r="AG49" s="104"/>
      <c r="AH49" s="104">
        <v>0.63108792000000002</v>
      </c>
      <c r="AI49" s="104">
        <v>0.45336973000000003</v>
      </c>
      <c r="AJ49" s="104">
        <v>0.79236030000000002</v>
      </c>
      <c r="AK49" s="104">
        <v>0.85759808000000004</v>
      </c>
      <c r="AL49" s="104">
        <f t="shared" si="26"/>
        <v>0.68360400750000005</v>
      </c>
      <c r="AM49" s="104">
        <f t="shared" si="27"/>
        <v>1</v>
      </c>
      <c r="AN49" s="104">
        <v>1</v>
      </c>
      <c r="AO49" s="104"/>
      <c r="AP49" s="104">
        <v>0.99516042000000005</v>
      </c>
      <c r="AQ49" s="104">
        <v>0.77755755000000004</v>
      </c>
      <c r="AR49" s="104">
        <v>0.83867581999999996</v>
      </c>
      <c r="AS49" s="104">
        <v>0.97399800000000003</v>
      </c>
      <c r="AT49" s="104">
        <f t="shared" si="28"/>
        <v>0.89634794750000002</v>
      </c>
      <c r="AU49" s="104">
        <f t="shared" si="29"/>
        <v>1</v>
      </c>
      <c r="AV49" s="104">
        <v>1</v>
      </c>
      <c r="AW49" s="104"/>
      <c r="AX49" s="104">
        <v>0.84029054999999997</v>
      </c>
      <c r="AY49" s="104">
        <v>0.86226093999999998</v>
      </c>
      <c r="AZ49" s="104">
        <v>0.73720803999999995</v>
      </c>
      <c r="BA49" s="104">
        <v>0.83290976000000005</v>
      </c>
      <c r="BB49" s="104">
        <f t="shared" si="30"/>
        <v>0.81816732250000002</v>
      </c>
      <c r="BC49" s="104">
        <f t="shared" si="31"/>
        <v>1</v>
      </c>
      <c r="BD49" s="104">
        <v>1</v>
      </c>
      <c r="BE49" s="104"/>
      <c r="BF49" s="104">
        <v>0.76263040000000004</v>
      </c>
      <c r="BG49" s="104">
        <v>0.67892081999999998</v>
      </c>
      <c r="BH49" s="104">
        <v>0.84436546999999995</v>
      </c>
      <c r="BI49" s="104">
        <v>0.97135614000000003</v>
      </c>
      <c r="BJ49" s="104">
        <f t="shared" si="32"/>
        <v>0.81431820750000006</v>
      </c>
      <c r="BK49" s="104">
        <f t="shared" si="33"/>
        <v>1</v>
      </c>
      <c r="BL49" s="104">
        <v>1</v>
      </c>
      <c r="BM49" s="104"/>
      <c r="BN49" s="104">
        <v>0.42266495799999998</v>
      </c>
      <c r="BO49" s="104">
        <v>0.35365899000000001</v>
      </c>
      <c r="BP49" s="104">
        <v>0.49699818000000001</v>
      </c>
      <c r="BQ49" s="104">
        <v>5.7541761099999998E-2</v>
      </c>
      <c r="BR49" s="104">
        <f t="shared" si="34"/>
        <v>0.33271597227499999</v>
      </c>
      <c r="BS49" s="104">
        <f t="shared" si="35"/>
        <v>0</v>
      </c>
      <c r="BT49" s="104">
        <v>0</v>
      </c>
      <c r="BU49" s="104"/>
      <c r="BV49" s="104">
        <v>0.95489745000000004</v>
      </c>
      <c r="BW49" s="104">
        <v>0.71095341999999995</v>
      </c>
      <c r="BX49" s="104">
        <v>0.79423036999999996</v>
      </c>
      <c r="BY49" s="104">
        <v>0.94232760999999998</v>
      </c>
      <c r="BZ49" s="104">
        <f t="shared" si="36"/>
        <v>0.85060221250000001</v>
      </c>
      <c r="CA49" s="104">
        <f t="shared" si="37"/>
        <v>1</v>
      </c>
      <c r="CB49" s="104">
        <v>1</v>
      </c>
    </row>
    <row r="50" spans="1:80" x14ac:dyDescent="0.35">
      <c r="A50" s="104"/>
      <c r="B50" s="104">
        <v>0.89820840999999996</v>
      </c>
      <c r="C50" s="104">
        <v>0.72954054999999995</v>
      </c>
      <c r="D50" s="104">
        <v>0.70870717000000005</v>
      </c>
      <c r="E50" s="104">
        <v>0.89559825000000004</v>
      </c>
      <c r="F50" s="104">
        <f t="shared" si="18"/>
        <v>0.80801359500000003</v>
      </c>
      <c r="G50" s="104">
        <f t="shared" si="19"/>
        <v>1</v>
      </c>
      <c r="H50" s="104">
        <v>1</v>
      </c>
      <c r="I50" s="104"/>
      <c r="J50" s="104">
        <v>0.80060310000000001</v>
      </c>
      <c r="K50" s="104">
        <v>0.93867100000000003</v>
      </c>
      <c r="L50" s="104">
        <v>0.87323490999999998</v>
      </c>
      <c r="M50" s="104">
        <v>0.96833493999999998</v>
      </c>
      <c r="N50" s="104">
        <f t="shared" si="20"/>
        <v>0.89521098750000005</v>
      </c>
      <c r="O50" s="104">
        <f t="shared" si="21"/>
        <v>1</v>
      </c>
      <c r="P50" s="104">
        <v>1</v>
      </c>
      <c r="Q50" s="104"/>
      <c r="R50" s="104">
        <v>0.96486340999999998</v>
      </c>
      <c r="S50" s="104">
        <v>0.94546971000000002</v>
      </c>
      <c r="T50" s="104">
        <v>0.60151573999999997</v>
      </c>
      <c r="U50" s="104">
        <v>0.99992628299999997</v>
      </c>
      <c r="V50" s="104">
        <f t="shared" si="22"/>
        <v>0.87794378574999987</v>
      </c>
      <c r="W50" s="104">
        <f t="shared" si="23"/>
        <v>1</v>
      </c>
      <c r="X50" s="104">
        <v>1</v>
      </c>
      <c r="Y50" s="104"/>
      <c r="Z50" s="104">
        <v>0.28068146999999999</v>
      </c>
      <c r="AA50" s="104">
        <v>0.31341351000000001</v>
      </c>
      <c r="AB50" s="104">
        <v>0.24919805</v>
      </c>
      <c r="AC50" s="104">
        <v>2.8104892699999998E-4</v>
      </c>
      <c r="AD50" s="104">
        <f t="shared" si="24"/>
        <v>0.21089351973174997</v>
      </c>
      <c r="AE50" s="104">
        <f t="shared" si="25"/>
        <v>0</v>
      </c>
      <c r="AF50" s="104">
        <v>1</v>
      </c>
      <c r="AG50" s="104"/>
      <c r="AH50" s="104">
        <v>9.6780800000000004E-3</v>
      </c>
      <c r="AI50" s="104">
        <v>0.10985393</v>
      </c>
      <c r="AJ50" s="104">
        <v>0.17196078000000001</v>
      </c>
      <c r="AK50" s="104">
        <v>0.11985635</v>
      </c>
      <c r="AL50" s="104">
        <f t="shared" si="26"/>
        <v>0.102837285</v>
      </c>
      <c r="AM50" s="104">
        <f t="shared" si="27"/>
        <v>0</v>
      </c>
      <c r="AN50" s="104">
        <v>0</v>
      </c>
      <c r="AO50" s="104"/>
      <c r="AP50" s="104">
        <v>2.6833600000000001E-3</v>
      </c>
      <c r="AQ50" s="104">
        <v>9.7675390000000001E-2</v>
      </c>
      <c r="AR50" s="104">
        <v>7.4046230000000005E-2</v>
      </c>
      <c r="AS50" s="104">
        <v>2.507359E-2</v>
      </c>
      <c r="AT50" s="104">
        <f t="shared" si="28"/>
        <v>4.9869642499999998E-2</v>
      </c>
      <c r="AU50" s="104">
        <f t="shared" si="29"/>
        <v>0</v>
      </c>
      <c r="AV50" s="104">
        <v>0</v>
      </c>
      <c r="AW50" s="104"/>
      <c r="AX50" s="104">
        <v>0.13583363000000001</v>
      </c>
      <c r="AY50" s="104">
        <v>8.6119559999999998E-2</v>
      </c>
      <c r="AZ50" s="104">
        <v>0.13248109999999999</v>
      </c>
      <c r="BA50" s="104">
        <v>0.10859069</v>
      </c>
      <c r="BB50" s="104">
        <f t="shared" si="30"/>
        <v>0.11575624500000001</v>
      </c>
      <c r="BC50" s="104">
        <f t="shared" si="31"/>
        <v>0</v>
      </c>
      <c r="BD50" s="104">
        <v>0</v>
      </c>
      <c r="BE50" s="104"/>
      <c r="BF50" s="104">
        <v>0.70432377000000002</v>
      </c>
      <c r="BG50" s="104">
        <v>0.82334750000000001</v>
      </c>
      <c r="BH50" s="104">
        <v>0.77457213999999996</v>
      </c>
      <c r="BI50" s="104">
        <v>0.97419761999999999</v>
      </c>
      <c r="BJ50" s="104">
        <f t="shared" si="32"/>
        <v>0.81911025749999999</v>
      </c>
      <c r="BK50" s="104">
        <f t="shared" si="33"/>
        <v>1</v>
      </c>
      <c r="BL50" s="104">
        <v>1</v>
      </c>
      <c r="BM50" s="104"/>
      <c r="BN50" s="104">
        <v>0.71108657200000003</v>
      </c>
      <c r="BO50" s="104">
        <v>0.85573208000000001</v>
      </c>
      <c r="BP50" s="104">
        <v>0.62922078000000004</v>
      </c>
      <c r="BQ50" s="104">
        <v>0.99784278199999998</v>
      </c>
      <c r="BR50" s="104">
        <f t="shared" si="34"/>
        <v>0.79847055350000007</v>
      </c>
      <c r="BS50" s="104">
        <f t="shared" si="35"/>
        <v>1</v>
      </c>
      <c r="BT50" s="104">
        <v>0</v>
      </c>
      <c r="BU50" s="104"/>
      <c r="BV50" s="104">
        <v>0.70735272999999999</v>
      </c>
      <c r="BW50" s="104">
        <v>0.77871281000000003</v>
      </c>
      <c r="BX50" s="104">
        <v>0.51015666999999998</v>
      </c>
      <c r="BY50" s="104">
        <v>0.25893171999999998</v>
      </c>
      <c r="BZ50" s="104">
        <f t="shared" si="36"/>
        <v>0.56378848250000002</v>
      </c>
      <c r="CA50" s="104">
        <f t="shared" si="37"/>
        <v>1</v>
      </c>
      <c r="CB50" s="104">
        <v>1</v>
      </c>
    </row>
    <row r="51" spans="1:80" x14ac:dyDescent="0.35">
      <c r="A51" s="104"/>
      <c r="B51" s="104">
        <v>0.21774625</v>
      </c>
      <c r="C51" s="104">
        <v>0.26705259999999997</v>
      </c>
      <c r="D51" s="104">
        <v>0.34746088000000003</v>
      </c>
      <c r="E51" s="104">
        <v>0.18368163000000001</v>
      </c>
      <c r="F51" s="104">
        <f t="shared" si="18"/>
        <v>0.25398534</v>
      </c>
      <c r="G51" s="104">
        <f t="shared" si="19"/>
        <v>0</v>
      </c>
      <c r="H51" s="104">
        <v>0</v>
      </c>
      <c r="I51" s="104"/>
      <c r="J51" s="104">
        <v>0.79236565999999997</v>
      </c>
      <c r="K51" s="104">
        <v>0.93404757000000005</v>
      </c>
      <c r="L51" s="104">
        <v>0.86589881000000002</v>
      </c>
      <c r="M51" s="104">
        <v>0.96201623999999997</v>
      </c>
      <c r="N51" s="104">
        <f t="shared" si="20"/>
        <v>0.88858207</v>
      </c>
      <c r="O51" s="104">
        <f t="shared" si="21"/>
        <v>1</v>
      </c>
      <c r="P51" s="104">
        <v>1</v>
      </c>
      <c r="Q51" s="104"/>
      <c r="R51" s="104">
        <v>0.60433402000000003</v>
      </c>
      <c r="S51" s="104">
        <v>0.73699638999999995</v>
      </c>
      <c r="T51" s="104">
        <v>0.39195738000000002</v>
      </c>
      <c r="U51" s="104">
        <v>0.71118011699999995</v>
      </c>
      <c r="V51" s="104">
        <f t="shared" si="22"/>
        <v>0.61111697674999998</v>
      </c>
      <c r="W51" s="104">
        <f t="shared" si="23"/>
        <v>1</v>
      </c>
      <c r="X51" s="104">
        <v>1</v>
      </c>
      <c r="Y51" s="104"/>
      <c r="Z51" s="104">
        <v>0.34693279999999999</v>
      </c>
      <c r="AA51" s="104">
        <v>0.22814059</v>
      </c>
      <c r="AB51" s="104">
        <v>0.35130261000000002</v>
      </c>
      <c r="AC51" s="104">
        <v>3.0710668299999998E-5</v>
      </c>
      <c r="AD51" s="104">
        <f t="shared" si="24"/>
        <v>0.23160167766707501</v>
      </c>
      <c r="AE51" s="104">
        <f t="shared" si="25"/>
        <v>0</v>
      </c>
      <c r="AF51" s="104">
        <v>0</v>
      </c>
      <c r="AG51" s="104"/>
      <c r="AH51" s="104">
        <v>0.91139882000000005</v>
      </c>
      <c r="AI51" s="104">
        <v>0.73112953999999997</v>
      </c>
      <c r="AJ51" s="104">
        <v>0.82803700999999996</v>
      </c>
      <c r="AK51" s="104">
        <v>0.90378453999999997</v>
      </c>
      <c r="AL51" s="104">
        <f t="shared" si="26"/>
        <v>0.84358747750000007</v>
      </c>
      <c r="AM51" s="104">
        <f t="shared" si="27"/>
        <v>1</v>
      </c>
      <c r="AN51" s="104">
        <v>1</v>
      </c>
      <c r="AO51" s="104"/>
      <c r="AP51" s="104">
        <v>0.56499659999999996</v>
      </c>
      <c r="AQ51" s="104">
        <v>0.66253302000000003</v>
      </c>
      <c r="AR51" s="104">
        <v>0.47065771000000001</v>
      </c>
      <c r="AS51" s="104">
        <v>0.83411961000000001</v>
      </c>
      <c r="AT51" s="104">
        <f t="shared" si="28"/>
        <v>0.63307673499999995</v>
      </c>
      <c r="AU51" s="104">
        <f t="shared" si="29"/>
        <v>1</v>
      </c>
      <c r="AV51" s="104">
        <v>0</v>
      </c>
      <c r="AW51" s="104"/>
      <c r="AX51" s="104">
        <v>0.25829237999999999</v>
      </c>
      <c r="AY51" s="104">
        <v>0.28498906000000002</v>
      </c>
      <c r="AZ51" s="104">
        <v>0.33878375999999999</v>
      </c>
      <c r="BA51" s="104">
        <v>0.32395481999999998</v>
      </c>
      <c r="BB51" s="104">
        <f t="shared" si="30"/>
        <v>0.30150500499999999</v>
      </c>
      <c r="BC51" s="104">
        <f t="shared" si="31"/>
        <v>0</v>
      </c>
      <c r="BD51" s="104">
        <v>0</v>
      </c>
      <c r="BE51" s="104"/>
      <c r="BF51" s="104">
        <v>0.16937798000000001</v>
      </c>
      <c r="BG51" s="104">
        <v>0.10204290000000001</v>
      </c>
      <c r="BH51" s="104">
        <v>0.36233755000000001</v>
      </c>
      <c r="BI51" s="104">
        <v>1.348278E-2</v>
      </c>
      <c r="BJ51" s="104">
        <f t="shared" si="32"/>
        <v>0.16181030250000003</v>
      </c>
      <c r="BK51" s="104">
        <f t="shared" si="33"/>
        <v>0</v>
      </c>
      <c r="BL51" s="104">
        <v>0</v>
      </c>
      <c r="BM51" s="104"/>
      <c r="BN51" s="104">
        <v>0.95381667299999995</v>
      </c>
      <c r="BO51" s="104">
        <v>0.50517403999999999</v>
      </c>
      <c r="BP51" s="104">
        <v>0.58315079000000003</v>
      </c>
      <c r="BQ51" s="104">
        <v>0.98009387199999998</v>
      </c>
      <c r="BR51" s="104">
        <f t="shared" si="34"/>
        <v>0.75555884374999993</v>
      </c>
      <c r="BS51" s="104">
        <f t="shared" si="35"/>
        <v>1</v>
      </c>
      <c r="BT51" s="104">
        <v>0</v>
      </c>
      <c r="BU51" s="104"/>
      <c r="BV51" s="104">
        <v>0.65420765000000003</v>
      </c>
      <c r="BW51" s="104">
        <v>0.85685880999999997</v>
      </c>
      <c r="BX51" s="104">
        <v>0.66141821999999995</v>
      </c>
      <c r="BY51" s="104">
        <v>0.89666988999999997</v>
      </c>
      <c r="BZ51" s="104">
        <f t="shared" si="36"/>
        <v>0.76728864249999995</v>
      </c>
      <c r="CA51" s="104">
        <f t="shared" si="37"/>
        <v>1</v>
      </c>
      <c r="CB51" s="104">
        <v>0</v>
      </c>
    </row>
    <row r="52" spans="1:80" x14ac:dyDescent="0.35">
      <c r="A52" s="104"/>
      <c r="B52" s="104">
        <v>0.52212449000000005</v>
      </c>
      <c r="C52" s="104">
        <v>0.53812216999999996</v>
      </c>
      <c r="D52" s="104">
        <v>0.58798419999999996</v>
      </c>
      <c r="E52" s="104">
        <v>0.77728516000000003</v>
      </c>
      <c r="F52" s="104">
        <f t="shared" si="18"/>
        <v>0.60637900499999997</v>
      </c>
      <c r="G52" s="104">
        <f t="shared" si="19"/>
        <v>1</v>
      </c>
      <c r="H52" s="104">
        <v>0</v>
      </c>
      <c r="I52" s="104"/>
      <c r="J52" s="104">
        <v>0.89890521999999995</v>
      </c>
      <c r="K52" s="104">
        <v>0.87836588000000004</v>
      </c>
      <c r="L52" s="104">
        <v>0.73507853000000001</v>
      </c>
      <c r="M52" s="104">
        <v>0.86121557999999998</v>
      </c>
      <c r="N52" s="104">
        <f t="shared" si="20"/>
        <v>0.84339130250000005</v>
      </c>
      <c r="O52" s="104">
        <f t="shared" si="21"/>
        <v>1</v>
      </c>
      <c r="P52" s="104">
        <v>1</v>
      </c>
      <c r="Q52" s="104"/>
      <c r="R52" s="104">
        <v>0.15809076</v>
      </c>
      <c r="S52" s="104">
        <v>0.11254005</v>
      </c>
      <c r="T52" s="104">
        <v>0.34772046000000001</v>
      </c>
      <c r="U52" s="104">
        <v>1.93168573E-2</v>
      </c>
      <c r="V52" s="104">
        <f t="shared" si="22"/>
        <v>0.159417031825</v>
      </c>
      <c r="W52" s="104">
        <f t="shared" si="23"/>
        <v>0</v>
      </c>
      <c r="X52" s="104">
        <v>0</v>
      </c>
      <c r="Y52" s="104"/>
      <c r="Z52" s="104">
        <v>0.77834342999999995</v>
      </c>
      <c r="AA52" s="104">
        <v>0.64382216000000003</v>
      </c>
      <c r="AB52" s="104">
        <v>0.60945695</v>
      </c>
      <c r="AC52" s="104">
        <v>0.86369686599999995</v>
      </c>
      <c r="AD52" s="104">
        <f t="shared" si="24"/>
        <v>0.7238298514999999</v>
      </c>
      <c r="AE52" s="104">
        <f t="shared" si="25"/>
        <v>1</v>
      </c>
      <c r="AF52" s="104">
        <v>0</v>
      </c>
      <c r="AG52" s="104"/>
      <c r="AH52" s="104">
        <v>1.200031E-2</v>
      </c>
      <c r="AI52" s="104">
        <v>0.15872583000000001</v>
      </c>
      <c r="AJ52" s="104">
        <v>0.35952933999999998</v>
      </c>
      <c r="AK52" s="104">
        <v>0.11244694</v>
      </c>
      <c r="AL52" s="104">
        <f t="shared" si="26"/>
        <v>0.160675605</v>
      </c>
      <c r="AM52" s="104">
        <f t="shared" si="27"/>
        <v>0</v>
      </c>
      <c r="AN52" s="104">
        <v>0</v>
      </c>
      <c r="AO52" s="104"/>
      <c r="AP52" s="104">
        <v>0.90609824999999999</v>
      </c>
      <c r="AQ52" s="104">
        <v>0.82442605000000002</v>
      </c>
      <c r="AR52" s="104">
        <v>0.68909052000000004</v>
      </c>
      <c r="AS52" s="104">
        <v>0.91863035000000004</v>
      </c>
      <c r="AT52" s="104">
        <f t="shared" si="28"/>
        <v>0.8345612925</v>
      </c>
      <c r="AU52" s="104">
        <f t="shared" si="29"/>
        <v>1</v>
      </c>
      <c r="AV52" s="104">
        <v>1</v>
      </c>
      <c r="AW52" s="104"/>
      <c r="AX52" s="104">
        <v>0.27098453</v>
      </c>
      <c r="AY52" s="104">
        <v>0.23235670999999999</v>
      </c>
      <c r="AZ52" s="104">
        <v>0.35888231999999998</v>
      </c>
      <c r="BA52" s="104">
        <v>0.47569932999999998</v>
      </c>
      <c r="BB52" s="104">
        <f t="shared" si="30"/>
        <v>0.33448072249999999</v>
      </c>
      <c r="BC52" s="104">
        <f t="shared" si="31"/>
        <v>0</v>
      </c>
      <c r="BD52" s="104">
        <v>0</v>
      </c>
      <c r="BE52" s="104"/>
      <c r="BF52" s="104">
        <v>0.90555386999999998</v>
      </c>
      <c r="BG52" s="104">
        <v>0.87599296000000004</v>
      </c>
      <c r="BH52" s="104">
        <v>0.88984547000000003</v>
      </c>
      <c r="BI52" s="104">
        <v>0.99396686999999995</v>
      </c>
      <c r="BJ52" s="104">
        <f t="shared" si="32"/>
        <v>0.91633979249999997</v>
      </c>
      <c r="BK52" s="104">
        <f t="shared" si="33"/>
        <v>1</v>
      </c>
      <c r="BL52" s="104">
        <v>1</v>
      </c>
      <c r="BM52" s="104"/>
      <c r="BN52" s="104">
        <v>2.77804985E-2</v>
      </c>
      <c r="BO52" s="104">
        <v>0.16177734999999999</v>
      </c>
      <c r="BP52" s="104">
        <v>0.19900649000000001</v>
      </c>
      <c r="BQ52" s="104">
        <v>2.5717566699999999E-4</v>
      </c>
      <c r="BR52" s="104">
        <f t="shared" si="34"/>
        <v>9.7205378541750001E-2</v>
      </c>
      <c r="BS52" s="104">
        <f t="shared" si="35"/>
        <v>0</v>
      </c>
      <c r="BT52" s="104">
        <v>1</v>
      </c>
      <c r="BU52" s="104"/>
      <c r="BV52" s="104">
        <v>0.93227768</v>
      </c>
      <c r="BW52" s="104">
        <v>0.92339941000000003</v>
      </c>
      <c r="BX52" s="104">
        <v>0.75931037999999995</v>
      </c>
      <c r="BY52" s="104">
        <v>0.90548761</v>
      </c>
      <c r="BZ52" s="104">
        <f t="shared" si="36"/>
        <v>0.88011876999999994</v>
      </c>
      <c r="CA52" s="104">
        <f t="shared" si="37"/>
        <v>1</v>
      </c>
      <c r="CB52" s="104">
        <v>1</v>
      </c>
    </row>
    <row r="53" spans="1:80" x14ac:dyDescent="0.35">
      <c r="A53" s="104"/>
      <c r="B53" s="104">
        <v>0.73375418000000003</v>
      </c>
      <c r="C53" s="104">
        <v>0.59043924999999997</v>
      </c>
      <c r="D53" s="104">
        <v>0.69421111999999996</v>
      </c>
      <c r="E53" s="104">
        <v>0.43118060000000002</v>
      </c>
      <c r="F53" s="104">
        <f t="shared" si="18"/>
        <v>0.61239628749999997</v>
      </c>
      <c r="G53" s="104">
        <f t="shared" si="19"/>
        <v>1</v>
      </c>
      <c r="H53" s="104">
        <v>0</v>
      </c>
      <c r="I53" s="104"/>
      <c r="J53" s="104">
        <v>0.28023659000000001</v>
      </c>
      <c r="K53" s="104">
        <v>9.7820909999999997E-2</v>
      </c>
      <c r="L53" s="104">
        <v>0.13746766999999999</v>
      </c>
      <c r="M53" s="104">
        <v>0.12858091999999999</v>
      </c>
      <c r="N53" s="104">
        <f t="shared" si="20"/>
        <v>0.16102652249999999</v>
      </c>
      <c r="O53" s="104">
        <f t="shared" si="21"/>
        <v>0</v>
      </c>
      <c r="P53" s="104">
        <v>0</v>
      </c>
      <c r="Q53" s="104"/>
      <c r="R53" s="104">
        <v>0.10706662</v>
      </c>
      <c r="S53" s="104">
        <v>0.10783684</v>
      </c>
      <c r="T53" s="104">
        <v>0.15675164999999999</v>
      </c>
      <c r="U53" s="104">
        <v>5.4500402699999998E-4</v>
      </c>
      <c r="V53" s="104">
        <f t="shared" si="22"/>
        <v>9.3050028506749982E-2</v>
      </c>
      <c r="W53" s="104">
        <f t="shared" si="23"/>
        <v>0</v>
      </c>
      <c r="X53" s="104">
        <v>0</v>
      </c>
      <c r="Y53" s="104"/>
      <c r="Z53" s="104">
        <v>7.2608130000000007E-2</v>
      </c>
      <c r="AA53" s="104">
        <v>0.21891695999999999</v>
      </c>
      <c r="AB53" s="104">
        <v>0.24733626</v>
      </c>
      <c r="AC53" s="104">
        <v>1.2123079199999999E-2</v>
      </c>
      <c r="AD53" s="104">
        <f t="shared" si="24"/>
        <v>0.1377461073</v>
      </c>
      <c r="AE53" s="104">
        <f t="shared" si="25"/>
        <v>0</v>
      </c>
      <c r="AF53" s="104">
        <v>0</v>
      </c>
      <c r="AG53" s="104"/>
      <c r="AH53" s="104">
        <v>0.96291296999999998</v>
      </c>
      <c r="AI53" s="104">
        <v>0.85437885999999996</v>
      </c>
      <c r="AJ53" s="104">
        <v>0.79371395</v>
      </c>
      <c r="AK53" s="104">
        <v>0.89036788</v>
      </c>
      <c r="AL53" s="104">
        <f t="shared" si="26"/>
        <v>0.8753434149999999</v>
      </c>
      <c r="AM53" s="104">
        <f t="shared" si="27"/>
        <v>1</v>
      </c>
      <c r="AN53" s="104">
        <v>1</v>
      </c>
      <c r="AO53" s="104"/>
      <c r="AP53" s="104">
        <v>2.5447350000000001E-2</v>
      </c>
      <c r="AQ53" s="104">
        <v>0.16774494000000001</v>
      </c>
      <c r="AR53" s="104">
        <v>0.23794899999999999</v>
      </c>
      <c r="AS53" s="104">
        <v>2.6062640000000002E-2</v>
      </c>
      <c r="AT53" s="104">
        <f t="shared" si="28"/>
        <v>0.11430098250000001</v>
      </c>
      <c r="AU53" s="104">
        <f t="shared" si="29"/>
        <v>0</v>
      </c>
      <c r="AV53" s="104">
        <v>0</v>
      </c>
      <c r="AW53" s="104"/>
      <c r="AX53" s="104">
        <v>5.5298010000000002E-2</v>
      </c>
      <c r="AY53" s="104">
        <v>8.4650329999999996E-2</v>
      </c>
      <c r="AZ53" s="104">
        <v>8.9864120000000006E-2</v>
      </c>
      <c r="BA53" s="104">
        <v>7.6292310000000002E-2</v>
      </c>
      <c r="BB53" s="104">
        <f t="shared" si="30"/>
        <v>7.6526192500000007E-2</v>
      </c>
      <c r="BC53" s="104">
        <f t="shared" si="31"/>
        <v>0</v>
      </c>
      <c r="BD53" s="104">
        <v>0</v>
      </c>
      <c r="BE53" s="104"/>
      <c r="BF53" s="104">
        <v>0.54336980999999995</v>
      </c>
      <c r="BG53" s="104">
        <v>0.78682145000000003</v>
      </c>
      <c r="BH53" s="104">
        <v>0.63252160000000002</v>
      </c>
      <c r="BI53" s="104">
        <v>0.84785319000000003</v>
      </c>
      <c r="BJ53" s="104">
        <f t="shared" si="32"/>
        <v>0.70264151249999995</v>
      </c>
      <c r="BK53" s="104">
        <f t="shared" si="33"/>
        <v>1</v>
      </c>
      <c r="BL53" s="104">
        <v>1</v>
      </c>
      <c r="BM53" s="104"/>
      <c r="BN53" s="104">
        <v>5.5079623500000001E-2</v>
      </c>
      <c r="BO53" s="104">
        <v>0.22872718</v>
      </c>
      <c r="BP53" s="104">
        <v>0.19516238999999999</v>
      </c>
      <c r="BQ53" s="104">
        <v>8.2842752899999999E-5</v>
      </c>
      <c r="BR53" s="104">
        <f t="shared" si="34"/>
        <v>0.119763009063225</v>
      </c>
      <c r="BS53" s="104">
        <f t="shared" si="35"/>
        <v>0</v>
      </c>
      <c r="BT53" s="104">
        <v>0</v>
      </c>
      <c r="BU53" s="104"/>
      <c r="BV53" s="104">
        <v>0.90249142999999998</v>
      </c>
      <c r="BW53" s="104">
        <v>0.95650619000000003</v>
      </c>
      <c r="BX53" s="104">
        <v>0.69189845999999999</v>
      </c>
      <c r="BY53" s="104">
        <v>0.96103722999999996</v>
      </c>
      <c r="BZ53" s="104">
        <f t="shared" si="36"/>
        <v>0.87798332750000008</v>
      </c>
      <c r="CA53" s="104">
        <f t="shared" si="37"/>
        <v>1</v>
      </c>
      <c r="CB53" s="104">
        <v>1</v>
      </c>
    </row>
    <row r="54" spans="1:80" x14ac:dyDescent="0.35">
      <c r="A54" s="104"/>
      <c r="B54" s="104">
        <v>0.70508641999999999</v>
      </c>
      <c r="C54" s="104">
        <v>0.57643610000000001</v>
      </c>
      <c r="D54" s="104">
        <v>0.73135143999999996</v>
      </c>
      <c r="E54" s="104">
        <v>0.83448060000000002</v>
      </c>
      <c r="F54" s="104">
        <f t="shared" si="18"/>
        <v>0.71183863999999997</v>
      </c>
      <c r="G54" s="104">
        <f t="shared" si="19"/>
        <v>1</v>
      </c>
      <c r="H54" s="104">
        <v>1</v>
      </c>
      <c r="I54" s="104"/>
      <c r="J54" s="104">
        <v>0.13438269</v>
      </c>
      <c r="K54" s="104">
        <v>5.921473E-2</v>
      </c>
      <c r="L54" s="104">
        <v>7.4342480000000002E-2</v>
      </c>
      <c r="M54" s="104">
        <v>4.7975289999999997E-2</v>
      </c>
      <c r="N54" s="104">
        <f t="shared" si="20"/>
        <v>7.8978797500000003E-2</v>
      </c>
      <c r="O54" s="104">
        <f t="shared" si="21"/>
        <v>0</v>
      </c>
      <c r="P54" s="104">
        <v>0</v>
      </c>
      <c r="Q54" s="104"/>
      <c r="R54" s="104">
        <v>0.31231439999999999</v>
      </c>
      <c r="S54" s="104">
        <v>0.51309079000000002</v>
      </c>
      <c r="T54" s="104">
        <v>0.53787571000000001</v>
      </c>
      <c r="U54" s="104">
        <v>0.92158223800000005</v>
      </c>
      <c r="V54" s="104">
        <f t="shared" si="22"/>
        <v>0.57121578449999999</v>
      </c>
      <c r="W54" s="104">
        <f t="shared" si="23"/>
        <v>1</v>
      </c>
      <c r="X54" s="104">
        <v>0</v>
      </c>
      <c r="Y54" s="104"/>
      <c r="Z54" s="104">
        <v>0.73970393999999995</v>
      </c>
      <c r="AA54" s="104">
        <v>0.5</v>
      </c>
      <c r="AB54" s="104">
        <v>0.74196185000000003</v>
      </c>
      <c r="AC54" s="104">
        <v>1.8462856199999999E-5</v>
      </c>
      <c r="AD54" s="104">
        <f t="shared" si="24"/>
        <v>0.49542106321405005</v>
      </c>
      <c r="AE54" s="104">
        <f t="shared" si="25"/>
        <v>0</v>
      </c>
      <c r="AF54" s="104">
        <v>0</v>
      </c>
      <c r="AG54" s="104"/>
      <c r="AH54" s="104">
        <v>6.0683260000000003E-2</v>
      </c>
      <c r="AI54" s="104">
        <v>0.22234175</v>
      </c>
      <c r="AJ54" s="104">
        <v>0.47457705</v>
      </c>
      <c r="AK54" s="104">
        <v>0.44911176000000003</v>
      </c>
      <c r="AL54" s="104">
        <f t="shared" si="26"/>
        <v>0.30167845500000001</v>
      </c>
      <c r="AM54" s="104">
        <f t="shared" si="27"/>
        <v>0</v>
      </c>
      <c r="AN54" s="104">
        <v>0</v>
      </c>
      <c r="AO54" s="104"/>
      <c r="AP54" s="104">
        <v>1.21656E-3</v>
      </c>
      <c r="AQ54" s="104">
        <v>2.863926E-2</v>
      </c>
      <c r="AR54" s="104">
        <v>0.24125989</v>
      </c>
      <c r="AS54" s="104">
        <v>7.702618E-2</v>
      </c>
      <c r="AT54" s="104">
        <f t="shared" si="28"/>
        <v>8.7035472500000002E-2</v>
      </c>
      <c r="AU54" s="104">
        <f t="shared" si="29"/>
        <v>0</v>
      </c>
      <c r="AV54" s="104">
        <v>0</v>
      </c>
      <c r="AW54" s="104"/>
      <c r="AX54" s="104">
        <v>0.42349209999999998</v>
      </c>
      <c r="AY54" s="104">
        <v>0.66618858000000003</v>
      </c>
      <c r="AZ54" s="104">
        <v>0.51914813000000004</v>
      </c>
      <c r="BA54" s="104">
        <v>0.78279204000000002</v>
      </c>
      <c r="BB54" s="104">
        <f t="shared" si="30"/>
        <v>0.59790521250000006</v>
      </c>
      <c r="BC54" s="104">
        <f t="shared" si="31"/>
        <v>1</v>
      </c>
      <c r="BD54" s="104">
        <v>1</v>
      </c>
      <c r="BE54" s="104"/>
      <c r="BF54" s="104">
        <v>0.37725523</v>
      </c>
      <c r="BG54" s="104">
        <v>0.64146773999999995</v>
      </c>
      <c r="BH54" s="104">
        <v>0.38212202000000001</v>
      </c>
      <c r="BI54" s="104">
        <v>0.11389926</v>
      </c>
      <c r="BJ54" s="104">
        <f t="shared" si="32"/>
        <v>0.37868606249999998</v>
      </c>
      <c r="BK54" s="104">
        <f t="shared" si="33"/>
        <v>0</v>
      </c>
      <c r="BL54" s="104">
        <v>1</v>
      </c>
      <c r="BM54" s="104"/>
      <c r="BN54" s="104">
        <v>0.98952591000000001</v>
      </c>
      <c r="BO54" s="104">
        <v>0.91019797000000002</v>
      </c>
      <c r="BP54" s="104">
        <v>0.6974127</v>
      </c>
      <c r="BQ54" s="104">
        <v>0.99283260900000003</v>
      </c>
      <c r="BR54" s="104">
        <f t="shared" si="34"/>
        <v>0.89749229725000002</v>
      </c>
      <c r="BS54" s="104">
        <f t="shared" si="35"/>
        <v>1</v>
      </c>
      <c r="BT54" s="104">
        <v>1</v>
      </c>
      <c r="BU54" s="104"/>
      <c r="BV54" s="104">
        <v>0.73637291000000005</v>
      </c>
      <c r="BW54" s="104">
        <v>0.87179468000000004</v>
      </c>
      <c r="BX54" s="104">
        <v>0.66844358999999998</v>
      </c>
      <c r="BY54" s="104">
        <v>0.84748166000000003</v>
      </c>
      <c r="BZ54" s="104">
        <f t="shared" si="36"/>
        <v>0.78102321000000008</v>
      </c>
      <c r="CA54" s="104">
        <f t="shared" si="37"/>
        <v>1</v>
      </c>
      <c r="CB54" s="104">
        <v>1</v>
      </c>
    </row>
    <row r="55" spans="1:80" x14ac:dyDescent="0.35">
      <c r="A55" s="104"/>
      <c r="B55" s="104">
        <v>0.95227784999999998</v>
      </c>
      <c r="C55" s="104">
        <v>0.77918790000000004</v>
      </c>
      <c r="D55" s="104">
        <v>0.73849854000000004</v>
      </c>
      <c r="E55" s="104">
        <v>0.76638739</v>
      </c>
      <c r="F55" s="104">
        <f t="shared" si="18"/>
        <v>0.80908792000000007</v>
      </c>
      <c r="G55" s="104">
        <f t="shared" si="19"/>
        <v>1</v>
      </c>
      <c r="H55" s="104">
        <v>1</v>
      </c>
      <c r="I55" s="104"/>
      <c r="J55" s="104">
        <v>0.61171103999999998</v>
      </c>
      <c r="K55" s="104">
        <v>0.79710004999999995</v>
      </c>
      <c r="L55" s="104">
        <v>0.81729558000000002</v>
      </c>
      <c r="M55" s="104">
        <v>0.91359732000000005</v>
      </c>
      <c r="N55" s="104">
        <f t="shared" si="20"/>
        <v>0.78492599750000003</v>
      </c>
      <c r="O55" s="104">
        <f t="shared" si="21"/>
        <v>1</v>
      </c>
      <c r="P55" s="104">
        <v>1</v>
      </c>
      <c r="Q55" s="104"/>
      <c r="R55" s="104">
        <v>0.60114451999999996</v>
      </c>
      <c r="S55" s="104">
        <v>0.70035740000000002</v>
      </c>
      <c r="T55" s="104">
        <v>0.46651145999999999</v>
      </c>
      <c r="U55" s="104">
        <v>0.58171259500000005</v>
      </c>
      <c r="V55" s="104">
        <f t="shared" si="22"/>
        <v>0.58743149375000003</v>
      </c>
      <c r="W55" s="104">
        <f t="shared" si="23"/>
        <v>1</v>
      </c>
      <c r="X55" s="104">
        <v>1</v>
      </c>
      <c r="Y55" s="104"/>
      <c r="Z55" s="104">
        <v>0.81984780999999995</v>
      </c>
      <c r="AA55" s="104">
        <v>0.74258449000000004</v>
      </c>
      <c r="AB55" s="104">
        <v>0.63669401999999997</v>
      </c>
      <c r="AC55" s="104">
        <v>0.97837042299999999</v>
      </c>
      <c r="AD55" s="104">
        <f t="shared" si="24"/>
        <v>0.79437418574999996</v>
      </c>
      <c r="AE55" s="104">
        <f t="shared" si="25"/>
        <v>1</v>
      </c>
      <c r="AF55" s="104">
        <v>1</v>
      </c>
      <c r="AG55" s="104"/>
      <c r="AH55" s="104">
        <v>3.0845959999999999E-2</v>
      </c>
      <c r="AI55" s="104">
        <v>9.9604869999999998E-2</v>
      </c>
      <c r="AJ55" s="104">
        <v>0.29101574000000002</v>
      </c>
      <c r="AK55" s="104">
        <v>0.14705273999999999</v>
      </c>
      <c r="AL55" s="104">
        <f t="shared" si="26"/>
        <v>0.1421298275</v>
      </c>
      <c r="AM55" s="104">
        <f t="shared" si="27"/>
        <v>0</v>
      </c>
      <c r="AN55" s="104">
        <v>0</v>
      </c>
      <c r="AO55" s="104"/>
      <c r="AP55" s="104">
        <v>0.83901581000000003</v>
      </c>
      <c r="AQ55" s="104">
        <v>0.46628423000000002</v>
      </c>
      <c r="AR55" s="104">
        <v>0.75808757999999998</v>
      </c>
      <c r="AS55" s="104">
        <v>0.60712984999999997</v>
      </c>
      <c r="AT55" s="104">
        <f t="shared" si="28"/>
        <v>0.66762936750000001</v>
      </c>
      <c r="AU55" s="104">
        <f t="shared" si="29"/>
        <v>1</v>
      </c>
      <c r="AV55" s="104">
        <v>0</v>
      </c>
      <c r="AW55" s="104"/>
      <c r="AX55" s="104">
        <v>0.60549799000000004</v>
      </c>
      <c r="AY55" s="104">
        <v>0.68892344999999999</v>
      </c>
      <c r="AZ55" s="104">
        <v>0.61689154999999996</v>
      </c>
      <c r="BA55" s="104">
        <v>0.79962880000000003</v>
      </c>
      <c r="BB55" s="104">
        <f t="shared" si="30"/>
        <v>0.67773544749999992</v>
      </c>
      <c r="BC55" s="104">
        <f t="shared" si="31"/>
        <v>1</v>
      </c>
      <c r="BD55" s="104">
        <v>1</v>
      </c>
      <c r="BE55" s="104"/>
      <c r="BF55" s="104">
        <v>2.6980850000000001E-2</v>
      </c>
      <c r="BG55" s="104">
        <v>0.19764014999999999</v>
      </c>
      <c r="BH55" s="104">
        <v>0.15572874</v>
      </c>
      <c r="BI55" s="104">
        <v>2.526784E-2</v>
      </c>
      <c r="BJ55" s="104">
        <f t="shared" si="32"/>
        <v>0.10140439499999999</v>
      </c>
      <c r="BK55" s="104">
        <f t="shared" si="33"/>
        <v>0</v>
      </c>
      <c r="BL55" s="104">
        <v>0</v>
      </c>
      <c r="BM55" s="104"/>
      <c r="BN55" s="104">
        <v>0.99999948100000002</v>
      </c>
      <c r="BO55" s="104">
        <v>0.86224124000000002</v>
      </c>
      <c r="BP55" s="104">
        <v>0.82676190000000005</v>
      </c>
      <c r="BQ55" s="104">
        <v>0.99999961500000001</v>
      </c>
      <c r="BR55" s="104">
        <f t="shared" si="34"/>
        <v>0.92225055900000008</v>
      </c>
      <c r="BS55" s="104">
        <f t="shared" si="35"/>
        <v>1</v>
      </c>
      <c r="BT55" s="104">
        <v>0</v>
      </c>
      <c r="BU55" s="104"/>
      <c r="BV55" s="104">
        <v>0.43473687999999999</v>
      </c>
      <c r="BW55" s="104">
        <v>0.23682097999999999</v>
      </c>
      <c r="BX55" s="104">
        <v>0.42963384999999998</v>
      </c>
      <c r="BY55" s="104">
        <v>7.4471369999999995E-2</v>
      </c>
      <c r="BZ55" s="104">
        <f t="shared" si="36"/>
        <v>0.29391576999999997</v>
      </c>
      <c r="CA55" s="104">
        <f t="shared" si="37"/>
        <v>0</v>
      </c>
      <c r="CB55" s="104">
        <v>0</v>
      </c>
    </row>
    <row r="56" spans="1:80" x14ac:dyDescent="0.35">
      <c r="A56" s="104"/>
      <c r="B56" s="104">
        <v>0.54803237000000005</v>
      </c>
      <c r="C56" s="104">
        <v>0.52307020999999998</v>
      </c>
      <c r="D56" s="104">
        <v>0.51267615</v>
      </c>
      <c r="E56" s="104">
        <v>0.58855981000000002</v>
      </c>
      <c r="F56" s="104">
        <f t="shared" si="18"/>
        <v>0.54308463500000004</v>
      </c>
      <c r="G56" s="104">
        <f t="shared" si="19"/>
        <v>1</v>
      </c>
      <c r="H56" s="104">
        <v>1</v>
      </c>
      <c r="I56" s="104"/>
      <c r="J56" s="104">
        <v>0.40230463999999999</v>
      </c>
      <c r="K56" s="104">
        <v>0.59640722000000002</v>
      </c>
      <c r="L56" s="104">
        <v>0.48385971</v>
      </c>
      <c r="M56" s="104">
        <v>0.58889762000000001</v>
      </c>
      <c r="N56" s="104">
        <f t="shared" si="20"/>
        <v>0.51786729750000005</v>
      </c>
      <c r="O56" s="104">
        <f t="shared" si="21"/>
        <v>1</v>
      </c>
      <c r="P56" s="104">
        <v>1</v>
      </c>
      <c r="Q56" s="104"/>
      <c r="R56" s="104">
        <v>0.53368543999999996</v>
      </c>
      <c r="S56" s="104">
        <v>0.60306601000000004</v>
      </c>
      <c r="T56" s="104">
        <v>0.47097276999999999</v>
      </c>
      <c r="U56" s="104">
        <v>0.29723335099999998</v>
      </c>
      <c r="V56" s="104">
        <f t="shared" si="22"/>
        <v>0.47623939274999999</v>
      </c>
      <c r="W56" s="104">
        <f t="shared" si="23"/>
        <v>0</v>
      </c>
      <c r="X56" s="104">
        <v>0</v>
      </c>
      <c r="Y56" s="104"/>
      <c r="Z56" s="104">
        <v>0.72252910000000004</v>
      </c>
      <c r="AA56" s="104">
        <v>0.69823234999999995</v>
      </c>
      <c r="AB56" s="104">
        <v>0.72239045999999996</v>
      </c>
      <c r="AC56" s="104">
        <v>0.99997793999999995</v>
      </c>
      <c r="AD56" s="104">
        <f t="shared" si="24"/>
        <v>0.78578246250000006</v>
      </c>
      <c r="AE56" s="104">
        <f t="shared" si="25"/>
        <v>1</v>
      </c>
      <c r="AF56" s="104">
        <v>1</v>
      </c>
      <c r="AG56" s="104"/>
      <c r="AH56" s="104">
        <v>0.26996283999999998</v>
      </c>
      <c r="AI56" s="104">
        <v>0.47086620000000001</v>
      </c>
      <c r="AJ56" s="104">
        <v>0.38389961</v>
      </c>
      <c r="AK56" s="104">
        <v>0.23579917</v>
      </c>
      <c r="AL56" s="104">
        <f t="shared" si="26"/>
        <v>0.34013195499999999</v>
      </c>
      <c r="AM56" s="104">
        <f t="shared" si="27"/>
        <v>0</v>
      </c>
      <c r="AN56" s="104">
        <v>0</v>
      </c>
      <c r="AO56" s="104"/>
      <c r="AP56" s="104">
        <v>4.058548E-2</v>
      </c>
      <c r="AQ56" s="104">
        <v>0.14756827</v>
      </c>
      <c r="AR56" s="104">
        <v>0.23187827</v>
      </c>
      <c r="AS56" s="104">
        <v>3.322845E-2</v>
      </c>
      <c r="AT56" s="104">
        <f t="shared" si="28"/>
        <v>0.11331511750000001</v>
      </c>
      <c r="AU56" s="104">
        <f t="shared" si="29"/>
        <v>0</v>
      </c>
      <c r="AV56" s="104">
        <v>0</v>
      </c>
      <c r="AW56" s="104"/>
      <c r="AX56" s="104">
        <v>0.37633125000000001</v>
      </c>
      <c r="AY56" s="104">
        <v>0.31700242000000001</v>
      </c>
      <c r="AZ56" s="104">
        <v>0.53090435999999996</v>
      </c>
      <c r="BA56" s="104">
        <v>0.72390533999999995</v>
      </c>
      <c r="BB56" s="104">
        <f t="shared" si="30"/>
        <v>0.48703584249999998</v>
      </c>
      <c r="BC56" s="104">
        <f t="shared" si="31"/>
        <v>0</v>
      </c>
      <c r="BD56" s="104">
        <v>1</v>
      </c>
      <c r="BE56" s="104"/>
      <c r="BF56" s="104">
        <v>0.90043344000000003</v>
      </c>
      <c r="BG56" s="104">
        <v>0.70027969999999995</v>
      </c>
      <c r="BH56" s="104">
        <v>0.87165099000000001</v>
      </c>
      <c r="BI56" s="104">
        <v>0.56997087000000002</v>
      </c>
      <c r="BJ56" s="104">
        <f t="shared" si="32"/>
        <v>0.76058375</v>
      </c>
      <c r="BK56" s="104">
        <f t="shared" si="33"/>
        <v>1</v>
      </c>
      <c r="BL56" s="104">
        <v>0</v>
      </c>
      <c r="BM56" s="104"/>
      <c r="BN56" s="104">
        <v>0.19404903400000001</v>
      </c>
      <c r="BO56" s="104">
        <v>0.11913752</v>
      </c>
      <c r="BP56" s="104">
        <v>0.28741442</v>
      </c>
      <c r="BQ56" s="104">
        <v>7.8622430700000005E-6</v>
      </c>
      <c r="BR56" s="104">
        <f t="shared" si="34"/>
        <v>0.15015220906076751</v>
      </c>
      <c r="BS56" s="104">
        <f t="shared" si="35"/>
        <v>0</v>
      </c>
      <c r="BT56" s="104">
        <v>0</v>
      </c>
      <c r="BU56" s="104"/>
      <c r="BV56" s="104">
        <v>0.26541770999999997</v>
      </c>
      <c r="BW56" s="104">
        <v>0.15781796000000001</v>
      </c>
      <c r="BX56" s="104">
        <v>0.27159145000000001</v>
      </c>
      <c r="BY56" s="104">
        <v>6.930501E-2</v>
      </c>
      <c r="BZ56" s="104">
        <f t="shared" si="36"/>
        <v>0.19103303250000001</v>
      </c>
      <c r="CA56" s="104">
        <f t="shared" si="37"/>
        <v>0</v>
      </c>
      <c r="CB56" s="104">
        <v>0</v>
      </c>
    </row>
    <row r="57" spans="1:80" x14ac:dyDescent="0.35">
      <c r="A57" s="104"/>
      <c r="B57" s="104">
        <v>0.77978791999999997</v>
      </c>
      <c r="C57" s="104">
        <v>0.71034865000000003</v>
      </c>
      <c r="D57" s="104">
        <v>0.68439172999999998</v>
      </c>
      <c r="E57" s="104">
        <v>0.67655182000000003</v>
      </c>
      <c r="F57" s="104">
        <f t="shared" si="18"/>
        <v>0.71277002999999994</v>
      </c>
      <c r="G57" s="104">
        <f t="shared" si="19"/>
        <v>1</v>
      </c>
      <c r="H57" s="104">
        <v>1</v>
      </c>
      <c r="I57" s="104"/>
      <c r="J57" s="104">
        <v>0.66045277000000002</v>
      </c>
      <c r="K57" s="104">
        <v>0.86714497000000001</v>
      </c>
      <c r="L57" s="104">
        <v>0.66616869999999995</v>
      </c>
      <c r="M57" s="104">
        <v>0.82000713999999997</v>
      </c>
      <c r="N57" s="104">
        <f t="shared" si="20"/>
        <v>0.75344339500000002</v>
      </c>
      <c r="O57" s="104">
        <f t="shared" si="21"/>
        <v>1</v>
      </c>
      <c r="P57" s="104">
        <v>1</v>
      </c>
      <c r="Q57" s="104"/>
      <c r="R57" s="104">
        <v>0.84881731000000005</v>
      </c>
      <c r="S57" s="104">
        <v>0.91307844999999999</v>
      </c>
      <c r="T57" s="104">
        <v>0.79198782999999995</v>
      </c>
      <c r="U57" s="104">
        <v>0.99952202999999995</v>
      </c>
      <c r="V57" s="104">
        <f t="shared" si="22"/>
        <v>0.88835140499999998</v>
      </c>
      <c r="W57" s="104">
        <f t="shared" si="23"/>
        <v>1</v>
      </c>
      <c r="X57" s="104">
        <v>1</v>
      </c>
      <c r="Y57" s="104"/>
      <c r="Z57" s="104">
        <v>0.22397444</v>
      </c>
      <c r="AA57" s="104">
        <v>0.33279621999999998</v>
      </c>
      <c r="AB57" s="104">
        <v>0.24777631</v>
      </c>
      <c r="AC57" s="104">
        <v>3.2608460300000003E-2</v>
      </c>
      <c r="AD57" s="104">
        <f t="shared" si="24"/>
        <v>0.20928885757499999</v>
      </c>
      <c r="AE57" s="104">
        <f t="shared" si="25"/>
        <v>0</v>
      </c>
      <c r="AF57" s="104">
        <v>0</v>
      </c>
      <c r="AG57" s="104"/>
      <c r="AH57" s="104">
        <v>3.26232E-3</v>
      </c>
      <c r="AI57" s="104">
        <v>9.3985799999999994E-2</v>
      </c>
      <c r="AJ57" s="104">
        <v>0.11160617</v>
      </c>
      <c r="AK57" s="104">
        <v>0.10698033</v>
      </c>
      <c r="AL57" s="104">
        <f t="shared" si="26"/>
        <v>7.8958655000000003E-2</v>
      </c>
      <c r="AM57" s="104">
        <f t="shared" si="27"/>
        <v>0</v>
      </c>
      <c r="AN57" s="104">
        <v>0</v>
      </c>
      <c r="AO57" s="104"/>
      <c r="AP57" s="104">
        <v>7.8770300000000001E-2</v>
      </c>
      <c r="AQ57" s="104">
        <v>0.2288848</v>
      </c>
      <c r="AR57" s="104">
        <v>0.25441197999999998</v>
      </c>
      <c r="AS57" s="104">
        <v>0.19410024000000001</v>
      </c>
      <c r="AT57" s="104">
        <f t="shared" si="28"/>
        <v>0.18904183000000002</v>
      </c>
      <c r="AU57" s="104">
        <f t="shared" si="29"/>
        <v>0</v>
      </c>
      <c r="AV57" s="104">
        <v>0</v>
      </c>
      <c r="AW57" s="104"/>
      <c r="AX57" s="104">
        <v>0.32697696999999998</v>
      </c>
      <c r="AY57" s="104">
        <v>0.30488915</v>
      </c>
      <c r="AZ57" s="104">
        <v>0.45996438000000001</v>
      </c>
      <c r="BA57" s="104">
        <v>0.31783693000000002</v>
      </c>
      <c r="BB57" s="104">
        <f t="shared" si="30"/>
        <v>0.35241685749999996</v>
      </c>
      <c r="BC57" s="104">
        <f t="shared" si="31"/>
        <v>0</v>
      </c>
      <c r="BD57" s="104">
        <v>1</v>
      </c>
      <c r="BE57" s="104"/>
      <c r="BF57" s="104">
        <v>0.83060133999999997</v>
      </c>
      <c r="BG57" s="104">
        <v>0.51608772999999997</v>
      </c>
      <c r="BH57" s="104">
        <v>0.62035792999999995</v>
      </c>
      <c r="BI57" s="104">
        <v>0.70902469999999995</v>
      </c>
      <c r="BJ57" s="104">
        <f t="shared" si="32"/>
        <v>0.66901792500000001</v>
      </c>
      <c r="BK57" s="104">
        <f t="shared" si="33"/>
        <v>1</v>
      </c>
      <c r="BL57" s="104">
        <v>1</v>
      </c>
      <c r="BM57" s="104"/>
      <c r="BN57" s="104">
        <v>0.99474231899999999</v>
      </c>
      <c r="BO57" s="104">
        <v>0.90725783999999998</v>
      </c>
      <c r="BP57" s="104">
        <v>0.86585219000000002</v>
      </c>
      <c r="BQ57" s="104">
        <v>0.99998662599999999</v>
      </c>
      <c r="BR57" s="104">
        <f t="shared" si="34"/>
        <v>0.94195974375000002</v>
      </c>
      <c r="BS57" s="104">
        <f t="shared" si="35"/>
        <v>1</v>
      </c>
      <c r="BT57" s="104">
        <v>1</v>
      </c>
      <c r="BU57" s="104"/>
      <c r="BV57" s="104">
        <v>0.49965099000000002</v>
      </c>
      <c r="BW57" s="104">
        <v>0.70734595</v>
      </c>
      <c r="BX57" s="104">
        <v>0.51690289</v>
      </c>
      <c r="BY57" s="104">
        <v>0.76707371000000002</v>
      </c>
      <c r="BZ57" s="104">
        <f t="shared" si="36"/>
        <v>0.62274338500000004</v>
      </c>
      <c r="CA57" s="104">
        <f t="shared" si="37"/>
        <v>1</v>
      </c>
      <c r="CB57" s="104">
        <v>1</v>
      </c>
    </row>
    <row r="58" spans="1:80" x14ac:dyDescent="0.35">
      <c r="A58" s="104"/>
      <c r="B58" s="104">
        <v>0.10900764</v>
      </c>
      <c r="C58" s="104">
        <v>0.23614662</v>
      </c>
      <c r="D58" s="104">
        <v>0.48484000999999999</v>
      </c>
      <c r="E58" s="104">
        <v>0.41404822000000002</v>
      </c>
      <c r="F58" s="104">
        <f t="shared" si="18"/>
        <v>0.3110106225</v>
      </c>
      <c r="G58" s="104">
        <f t="shared" si="19"/>
        <v>0</v>
      </c>
      <c r="H58" s="104">
        <v>0</v>
      </c>
      <c r="I58" s="104"/>
      <c r="J58" s="104">
        <v>0.73134113000000001</v>
      </c>
      <c r="K58" s="104">
        <v>0.89058406000000001</v>
      </c>
      <c r="L58" s="104">
        <v>0.75097740000000002</v>
      </c>
      <c r="M58" s="104">
        <v>0.84168644999999997</v>
      </c>
      <c r="N58" s="104">
        <f t="shared" si="20"/>
        <v>0.80364725999999997</v>
      </c>
      <c r="O58" s="104">
        <f t="shared" si="21"/>
        <v>1</v>
      </c>
      <c r="P58" s="104">
        <v>1</v>
      </c>
      <c r="Q58" s="104"/>
      <c r="R58" s="104">
        <v>5.5762909999999999E-2</v>
      </c>
      <c r="S58" s="104">
        <v>4.7707779999999998E-2</v>
      </c>
      <c r="T58" s="104">
        <v>0.36103036999999999</v>
      </c>
      <c r="U58" s="104">
        <v>4.6632225300000003E-3</v>
      </c>
      <c r="V58" s="104">
        <f t="shared" si="22"/>
        <v>0.11729107063250001</v>
      </c>
      <c r="W58" s="104">
        <f t="shared" si="23"/>
        <v>0</v>
      </c>
      <c r="X58" s="104">
        <v>0</v>
      </c>
      <c r="Y58" s="104"/>
      <c r="Z58" s="104">
        <v>0.29395460000000001</v>
      </c>
      <c r="AA58" s="104">
        <v>0.16448615999999999</v>
      </c>
      <c r="AB58" s="104">
        <v>0.31893754000000002</v>
      </c>
      <c r="AC58" s="104">
        <v>4.5269905099999997E-6</v>
      </c>
      <c r="AD58" s="104">
        <f t="shared" si="24"/>
        <v>0.19434570674762752</v>
      </c>
      <c r="AE58" s="104">
        <f t="shared" si="25"/>
        <v>0</v>
      </c>
      <c r="AF58" s="104">
        <v>0</v>
      </c>
      <c r="AG58" s="104"/>
      <c r="AH58" s="104">
        <v>0.83016626000000004</v>
      </c>
      <c r="AI58" s="104">
        <v>0.73708021999999995</v>
      </c>
      <c r="AJ58" s="104">
        <v>0.72738641000000004</v>
      </c>
      <c r="AK58" s="104">
        <v>0.66933765000000001</v>
      </c>
      <c r="AL58" s="104">
        <f t="shared" si="26"/>
        <v>0.74099263500000001</v>
      </c>
      <c r="AM58" s="104">
        <f t="shared" si="27"/>
        <v>1</v>
      </c>
      <c r="AN58" s="104">
        <v>1</v>
      </c>
      <c r="AO58" s="104"/>
      <c r="AP58" s="104">
        <v>0.65571159999999995</v>
      </c>
      <c r="AQ58" s="104">
        <v>0.75088573999999997</v>
      </c>
      <c r="AR58" s="104">
        <v>0.52961716000000003</v>
      </c>
      <c r="AS58" s="104">
        <v>0.48486266</v>
      </c>
      <c r="AT58" s="104">
        <f t="shared" si="28"/>
        <v>0.60526928999999996</v>
      </c>
      <c r="AU58" s="104">
        <f t="shared" si="29"/>
        <v>1</v>
      </c>
      <c r="AV58" s="104">
        <v>0</v>
      </c>
      <c r="AW58" s="104"/>
      <c r="AX58" s="104">
        <v>0.30238978999999999</v>
      </c>
      <c r="AY58" s="104">
        <v>0.31372852000000001</v>
      </c>
      <c r="AZ58" s="104">
        <v>0.42080298999999999</v>
      </c>
      <c r="BA58" s="104">
        <v>0.26001459999999998</v>
      </c>
      <c r="BB58" s="104">
        <f t="shared" si="30"/>
        <v>0.32423397499999995</v>
      </c>
      <c r="BC58" s="104">
        <f t="shared" si="31"/>
        <v>0</v>
      </c>
      <c r="BD58" s="104">
        <v>0</v>
      </c>
      <c r="BE58" s="104"/>
      <c r="BF58" s="104">
        <v>2.5571159999999999E-2</v>
      </c>
      <c r="BG58" s="104">
        <v>0.22650008999999999</v>
      </c>
      <c r="BH58" s="104">
        <v>7.6398759999999996E-2</v>
      </c>
      <c r="BI58" s="104">
        <v>1.450866E-2</v>
      </c>
      <c r="BJ58" s="104">
        <f t="shared" si="32"/>
        <v>8.5744667499999996E-2</v>
      </c>
      <c r="BK58" s="104">
        <f t="shared" si="33"/>
        <v>0</v>
      </c>
      <c r="BL58" s="104">
        <v>0</v>
      </c>
      <c r="BM58" s="104"/>
      <c r="BN58" s="104">
        <v>0.99585330999999999</v>
      </c>
      <c r="BO58" s="104">
        <v>0.89214305000000005</v>
      </c>
      <c r="BP58" s="104">
        <v>0.72666522</v>
      </c>
      <c r="BQ58" s="104">
        <v>0.99999537599999999</v>
      </c>
      <c r="BR58" s="104">
        <f t="shared" si="34"/>
        <v>0.90366423900000004</v>
      </c>
      <c r="BS58" s="104">
        <f t="shared" si="35"/>
        <v>1</v>
      </c>
      <c r="BT58" s="104">
        <v>0</v>
      </c>
      <c r="BU58" s="104"/>
      <c r="BV58" s="104">
        <v>0.52314335000000001</v>
      </c>
      <c r="BW58" s="104">
        <v>0.88916238999999997</v>
      </c>
      <c r="BX58" s="104">
        <v>0.70945004</v>
      </c>
      <c r="BY58" s="104">
        <v>0.89307035999999995</v>
      </c>
      <c r="BZ58" s="104">
        <f t="shared" si="36"/>
        <v>0.75370653499999996</v>
      </c>
      <c r="CA58" s="104">
        <f t="shared" si="37"/>
        <v>1</v>
      </c>
      <c r="CB58" s="104">
        <v>1</v>
      </c>
    </row>
    <row r="59" spans="1:80" x14ac:dyDescent="0.35">
      <c r="A59" s="104"/>
      <c r="B59" s="104">
        <v>0.12681629999999999</v>
      </c>
      <c r="C59" s="104">
        <v>0.25990731</v>
      </c>
      <c r="D59" s="104">
        <v>0.33308233999999998</v>
      </c>
      <c r="E59" s="104">
        <v>0.26367743999999999</v>
      </c>
      <c r="F59" s="104">
        <f t="shared" si="18"/>
        <v>0.24587084749999999</v>
      </c>
      <c r="G59" s="104">
        <f t="shared" si="19"/>
        <v>0</v>
      </c>
      <c r="H59" s="104">
        <v>0</v>
      </c>
      <c r="I59" s="104"/>
      <c r="J59" s="104">
        <v>0.80871285999999998</v>
      </c>
      <c r="K59" s="104">
        <v>0.88881869000000002</v>
      </c>
      <c r="L59" s="104">
        <v>0.79525371</v>
      </c>
      <c r="M59" s="104">
        <v>0.90468097000000003</v>
      </c>
      <c r="N59" s="104">
        <f t="shared" si="20"/>
        <v>0.84936655750000001</v>
      </c>
      <c r="O59" s="104">
        <f t="shared" si="21"/>
        <v>1</v>
      </c>
      <c r="P59" s="104">
        <v>1</v>
      </c>
      <c r="Q59" s="104"/>
      <c r="R59" s="104">
        <v>3.9317850000000001E-2</v>
      </c>
      <c r="S59" s="104">
        <v>5.4642019999999999E-2</v>
      </c>
      <c r="T59" s="104">
        <v>0.38655199000000001</v>
      </c>
      <c r="U59" s="104">
        <v>9.1794708899999994E-2</v>
      </c>
      <c r="V59" s="104">
        <f t="shared" si="22"/>
        <v>0.14307664222499999</v>
      </c>
      <c r="W59" s="104">
        <f t="shared" si="23"/>
        <v>0</v>
      </c>
      <c r="X59" s="104">
        <v>0</v>
      </c>
      <c r="Y59" s="104"/>
      <c r="Z59" s="104">
        <v>0.10834848</v>
      </c>
      <c r="AA59" s="104">
        <v>0.15338895</v>
      </c>
      <c r="AB59" s="104">
        <v>8.1487790000000004E-2</v>
      </c>
      <c r="AC59" s="104">
        <v>8.7123827400000005E-7</v>
      </c>
      <c r="AD59" s="104">
        <f t="shared" si="24"/>
        <v>8.5806522809568506E-2</v>
      </c>
      <c r="AE59" s="104">
        <f t="shared" si="25"/>
        <v>0</v>
      </c>
      <c r="AF59" s="104">
        <v>0</v>
      </c>
      <c r="AG59" s="104"/>
      <c r="AH59" s="104">
        <v>8.3128400000000002E-3</v>
      </c>
      <c r="AI59" s="104">
        <v>7.2999850000000005E-2</v>
      </c>
      <c r="AJ59" s="104">
        <v>0.17390502999999999</v>
      </c>
      <c r="AK59" s="104">
        <v>0.13564576</v>
      </c>
      <c r="AL59" s="104">
        <f t="shared" si="26"/>
        <v>9.7715869999999996E-2</v>
      </c>
      <c r="AM59" s="104">
        <f t="shared" si="27"/>
        <v>0</v>
      </c>
      <c r="AN59" s="104">
        <v>0</v>
      </c>
      <c r="AO59" s="104"/>
      <c r="AP59" s="104">
        <v>0.99894810000000001</v>
      </c>
      <c r="AQ59" s="104">
        <v>0.92514609999999997</v>
      </c>
      <c r="AR59" s="104">
        <v>0.87419926999999997</v>
      </c>
      <c r="AS59" s="104">
        <v>0.98872283000000005</v>
      </c>
      <c r="AT59" s="104">
        <f t="shared" si="28"/>
        <v>0.94675407499999997</v>
      </c>
      <c r="AU59" s="104">
        <f t="shared" si="29"/>
        <v>1</v>
      </c>
      <c r="AV59" s="104">
        <v>1</v>
      </c>
      <c r="AW59" s="104"/>
      <c r="AX59" s="104">
        <v>0.92137480000000005</v>
      </c>
      <c r="AY59" s="104">
        <v>0.88989457999999999</v>
      </c>
      <c r="AZ59" s="104">
        <v>0.74738143999999995</v>
      </c>
      <c r="BA59" s="104">
        <v>0.85367682</v>
      </c>
      <c r="BB59" s="104">
        <f t="shared" si="30"/>
        <v>0.85308191</v>
      </c>
      <c r="BC59" s="104">
        <f t="shared" si="31"/>
        <v>1</v>
      </c>
      <c r="BD59" s="104">
        <v>1</v>
      </c>
      <c r="BE59" s="104"/>
      <c r="BF59" s="104">
        <v>0.69060352999999997</v>
      </c>
      <c r="BG59" s="104">
        <v>0.83120969</v>
      </c>
      <c r="BH59" s="104">
        <v>0.73060396999999999</v>
      </c>
      <c r="BI59" s="104">
        <v>0.98728517000000005</v>
      </c>
      <c r="BJ59" s="104">
        <f t="shared" si="32"/>
        <v>0.80992558999999997</v>
      </c>
      <c r="BK59" s="104">
        <f t="shared" si="33"/>
        <v>1</v>
      </c>
      <c r="BL59" s="104">
        <v>1</v>
      </c>
      <c r="BM59" s="104"/>
      <c r="BN59" s="104">
        <v>6.6726266999999999E-4</v>
      </c>
      <c r="BO59" s="104">
        <v>8.6428710000000006E-2</v>
      </c>
      <c r="BP59" s="104">
        <v>0.34581341999999998</v>
      </c>
      <c r="BQ59" s="104">
        <v>4.8888885499999996E-3</v>
      </c>
      <c r="BR59" s="104">
        <f t="shared" si="34"/>
        <v>0.10944957030500001</v>
      </c>
      <c r="BS59" s="104">
        <f t="shared" si="35"/>
        <v>0</v>
      </c>
      <c r="BT59" s="104">
        <v>0</v>
      </c>
      <c r="BU59" s="104"/>
      <c r="BV59" s="104">
        <v>0.83533869999999999</v>
      </c>
      <c r="BW59" s="104">
        <v>0.90084346000000004</v>
      </c>
      <c r="BX59" s="104">
        <v>0.87133938</v>
      </c>
      <c r="BY59" s="104">
        <v>0.937608</v>
      </c>
      <c r="BZ59" s="104">
        <f t="shared" si="36"/>
        <v>0.88628238500000001</v>
      </c>
      <c r="CA59" s="104">
        <f t="shared" si="37"/>
        <v>1</v>
      </c>
      <c r="CB59" s="104">
        <v>1</v>
      </c>
    </row>
    <row r="60" spans="1:80" x14ac:dyDescent="0.35">
      <c r="A60" s="104"/>
      <c r="B60" s="104">
        <v>0.87009055999999996</v>
      </c>
      <c r="C60" s="104">
        <v>0.75035490999999999</v>
      </c>
      <c r="D60" s="104">
        <v>0.67910077000000002</v>
      </c>
      <c r="E60" s="104">
        <v>0.82232221000000005</v>
      </c>
      <c r="F60" s="104">
        <f t="shared" si="18"/>
        <v>0.7804671125</v>
      </c>
      <c r="G60" s="104">
        <f t="shared" si="19"/>
        <v>1</v>
      </c>
      <c r="H60" s="104">
        <v>1</v>
      </c>
      <c r="I60" s="104"/>
      <c r="J60" s="104">
        <v>0.69693696000000005</v>
      </c>
      <c r="K60" s="104">
        <v>0.90073744</v>
      </c>
      <c r="L60" s="104">
        <v>0.79561110000000002</v>
      </c>
      <c r="M60" s="104">
        <v>0.88773846000000001</v>
      </c>
      <c r="N60" s="104">
        <f t="shared" si="20"/>
        <v>0.82025599000000005</v>
      </c>
      <c r="O60" s="104">
        <f t="shared" si="21"/>
        <v>1</v>
      </c>
      <c r="P60" s="104">
        <v>1</v>
      </c>
      <c r="Q60" s="104"/>
      <c r="R60" s="104">
        <v>0.96812151999999996</v>
      </c>
      <c r="S60" s="104">
        <v>0.92156488000000003</v>
      </c>
      <c r="T60" s="104">
        <v>0.80823445999999999</v>
      </c>
      <c r="U60" s="104">
        <v>0.99999280700000004</v>
      </c>
      <c r="V60" s="104">
        <f t="shared" si="22"/>
        <v>0.92447841674999998</v>
      </c>
      <c r="W60" s="104">
        <f t="shared" si="23"/>
        <v>1</v>
      </c>
      <c r="X60" s="104">
        <v>1</v>
      </c>
      <c r="Y60" s="104"/>
      <c r="Z60" s="104">
        <v>0.35262716</v>
      </c>
      <c r="AA60" s="104">
        <v>0.87643943000000002</v>
      </c>
      <c r="AB60" s="104">
        <v>0.49960845999999998</v>
      </c>
      <c r="AC60" s="104">
        <v>0.99969186399999999</v>
      </c>
      <c r="AD60" s="104">
        <f t="shared" si="24"/>
        <v>0.68209172849999999</v>
      </c>
      <c r="AE60" s="104">
        <f t="shared" si="25"/>
        <v>1</v>
      </c>
      <c r="AF60" s="104">
        <v>1</v>
      </c>
      <c r="AG60" s="104"/>
      <c r="AH60" s="104">
        <v>7.2550000000000002E-3</v>
      </c>
      <c r="AI60" s="104">
        <v>5.272334E-2</v>
      </c>
      <c r="AJ60" s="104">
        <v>0.17618972999999999</v>
      </c>
      <c r="AK60" s="104">
        <v>0.14918195000000001</v>
      </c>
      <c r="AL60" s="104">
        <f t="shared" si="26"/>
        <v>9.633750499999999E-2</v>
      </c>
      <c r="AM60" s="104">
        <f t="shared" si="27"/>
        <v>0</v>
      </c>
      <c r="AN60" s="104">
        <v>0</v>
      </c>
      <c r="AO60" s="104"/>
      <c r="AP60" s="104">
        <v>0.77389987999999998</v>
      </c>
      <c r="AQ60" s="104">
        <v>0.28911157999999998</v>
      </c>
      <c r="AR60" s="104">
        <v>0.41909060999999997</v>
      </c>
      <c r="AS60" s="104">
        <v>0.29678117999999998</v>
      </c>
      <c r="AT60" s="104">
        <f t="shared" si="28"/>
        <v>0.44472081250000001</v>
      </c>
      <c r="AU60" s="104">
        <f t="shared" si="29"/>
        <v>0</v>
      </c>
      <c r="AV60" s="104">
        <v>1</v>
      </c>
      <c r="AW60" s="104"/>
      <c r="AX60" s="104">
        <v>0.94234653000000002</v>
      </c>
      <c r="AY60" s="104">
        <v>0.87717197999999996</v>
      </c>
      <c r="AZ60" s="104">
        <v>0.71932337999999996</v>
      </c>
      <c r="BA60" s="104">
        <v>0.83077772999999999</v>
      </c>
      <c r="BB60" s="104">
        <f t="shared" si="30"/>
        <v>0.84240490499999998</v>
      </c>
      <c r="BC60" s="104">
        <f t="shared" si="31"/>
        <v>1</v>
      </c>
      <c r="BD60" s="104">
        <v>1</v>
      </c>
      <c r="BE60" s="104"/>
      <c r="BF60" s="104">
        <v>0.90591392000000004</v>
      </c>
      <c r="BG60" s="104">
        <v>0.87755422000000005</v>
      </c>
      <c r="BH60" s="104">
        <v>0.64244095999999995</v>
      </c>
      <c r="BI60" s="104">
        <v>0.98129975999999997</v>
      </c>
      <c r="BJ60" s="104">
        <f t="shared" si="32"/>
        <v>0.85180221499999997</v>
      </c>
      <c r="BK60" s="104">
        <f t="shared" si="33"/>
        <v>1</v>
      </c>
      <c r="BL60" s="104">
        <v>1</v>
      </c>
      <c r="BM60" s="104"/>
      <c r="BN60" s="104">
        <v>0.99999985499999999</v>
      </c>
      <c r="BO60" s="104">
        <v>0.83728910999999995</v>
      </c>
      <c r="BP60" s="104">
        <v>0.75948917999999999</v>
      </c>
      <c r="BQ60" s="104">
        <v>0.99999969399999999</v>
      </c>
      <c r="BR60" s="104">
        <f t="shared" si="34"/>
        <v>0.89919445975000001</v>
      </c>
      <c r="BS60" s="104">
        <f t="shared" si="35"/>
        <v>1</v>
      </c>
      <c r="BT60" s="104">
        <v>0</v>
      </c>
      <c r="BU60" s="104"/>
      <c r="BV60" s="104">
        <v>0.81606542999999998</v>
      </c>
      <c r="BW60" s="104">
        <v>0.83888921999999999</v>
      </c>
      <c r="BX60" s="104">
        <v>0.80167257000000003</v>
      </c>
      <c r="BY60" s="104">
        <v>0.93065374000000001</v>
      </c>
      <c r="BZ60" s="104">
        <f t="shared" si="36"/>
        <v>0.84682024</v>
      </c>
      <c r="CA60" s="104">
        <f t="shared" si="37"/>
        <v>1</v>
      </c>
      <c r="CB60" s="104">
        <v>1</v>
      </c>
    </row>
    <row r="61" spans="1:80" x14ac:dyDescent="0.35">
      <c r="A61" s="104"/>
      <c r="B61" s="104">
        <v>0.75177607000000002</v>
      </c>
      <c r="C61" s="104">
        <v>0.70968761000000002</v>
      </c>
      <c r="D61" s="104">
        <v>0.73187210000000003</v>
      </c>
      <c r="E61" s="104">
        <v>0.81300486000000005</v>
      </c>
      <c r="F61" s="104">
        <f t="shared" si="18"/>
        <v>0.75158515999999997</v>
      </c>
      <c r="G61" s="104">
        <f t="shared" si="19"/>
        <v>1</v>
      </c>
      <c r="H61" s="104">
        <v>1</v>
      </c>
      <c r="I61" s="104"/>
      <c r="J61" s="104">
        <v>0.46021322999999997</v>
      </c>
      <c r="K61" s="104">
        <v>0.65592583999999998</v>
      </c>
      <c r="L61" s="104">
        <v>0.55557849000000004</v>
      </c>
      <c r="M61" s="104">
        <v>0.75248592000000003</v>
      </c>
      <c r="N61" s="104">
        <f t="shared" si="20"/>
        <v>0.60605087000000002</v>
      </c>
      <c r="O61" s="104">
        <f t="shared" si="21"/>
        <v>1</v>
      </c>
      <c r="P61" s="104">
        <v>0</v>
      </c>
      <c r="Q61" s="104"/>
      <c r="R61" s="104">
        <v>0.81017574999999997</v>
      </c>
      <c r="S61" s="104">
        <v>0.89137977999999995</v>
      </c>
      <c r="T61" s="104">
        <v>0.77501105000000003</v>
      </c>
      <c r="U61" s="104">
        <v>0.99922876500000002</v>
      </c>
      <c r="V61" s="104">
        <f t="shared" si="22"/>
        <v>0.86894883624999997</v>
      </c>
      <c r="W61" s="104">
        <f t="shared" si="23"/>
        <v>1</v>
      </c>
      <c r="X61" s="104">
        <v>1</v>
      </c>
      <c r="Y61" s="104"/>
      <c r="Z61" s="104">
        <v>0.10038281</v>
      </c>
      <c r="AA61" s="104">
        <v>0.19170322000000001</v>
      </c>
      <c r="AB61" s="104">
        <v>9.540216E-2</v>
      </c>
      <c r="AC61" s="104">
        <v>1.4737396799999999E-6</v>
      </c>
      <c r="AD61" s="104">
        <f t="shared" si="24"/>
        <v>9.6872415934920006E-2</v>
      </c>
      <c r="AE61" s="104">
        <f t="shared" si="25"/>
        <v>0</v>
      </c>
      <c r="AF61" s="104">
        <v>0</v>
      </c>
      <c r="AG61" s="104"/>
      <c r="AH61" s="104">
        <v>0.16477106999999999</v>
      </c>
      <c r="AI61" s="104">
        <v>0.14852908000000001</v>
      </c>
      <c r="AJ61" s="104">
        <v>0.35479315</v>
      </c>
      <c r="AK61" s="104">
        <v>0.24185884999999999</v>
      </c>
      <c r="AL61" s="104">
        <f t="shared" si="26"/>
        <v>0.22748803749999999</v>
      </c>
      <c r="AM61" s="104">
        <f t="shared" si="27"/>
        <v>0</v>
      </c>
      <c r="AN61" s="104">
        <v>0</v>
      </c>
      <c r="AO61" s="104"/>
      <c r="AP61" s="104">
        <v>0.39963105999999998</v>
      </c>
      <c r="AQ61" s="104">
        <v>0.54068358000000005</v>
      </c>
      <c r="AR61" s="104">
        <v>0.61390895000000001</v>
      </c>
      <c r="AS61" s="104">
        <v>0.72866454000000003</v>
      </c>
      <c r="AT61" s="104">
        <f t="shared" si="28"/>
        <v>0.57072203249999998</v>
      </c>
      <c r="AU61" s="104">
        <f t="shared" si="29"/>
        <v>1</v>
      </c>
      <c r="AV61" s="104">
        <v>1</v>
      </c>
      <c r="AW61" s="104"/>
      <c r="AX61" s="104">
        <v>0.24089592000000001</v>
      </c>
      <c r="AY61" s="104">
        <v>0.19591982999999999</v>
      </c>
      <c r="AZ61" s="104">
        <v>0.28086291000000002</v>
      </c>
      <c r="BA61" s="104">
        <v>0.37371161000000003</v>
      </c>
      <c r="BB61" s="104">
        <f t="shared" si="30"/>
        <v>0.2728475675</v>
      </c>
      <c r="BC61" s="104">
        <f t="shared" si="31"/>
        <v>0</v>
      </c>
      <c r="BD61" s="104">
        <v>0</v>
      </c>
      <c r="BE61" s="104"/>
      <c r="BF61" s="104">
        <v>0.79947268000000005</v>
      </c>
      <c r="BG61" s="104">
        <v>0.82135195999999999</v>
      </c>
      <c r="BH61" s="104">
        <v>0.74651287</v>
      </c>
      <c r="BI61" s="104">
        <v>0.97154918000000001</v>
      </c>
      <c r="BJ61" s="104">
        <f t="shared" si="32"/>
        <v>0.83472167249999996</v>
      </c>
      <c r="BK61" s="104">
        <f t="shared" si="33"/>
        <v>1</v>
      </c>
      <c r="BL61" s="104">
        <v>1</v>
      </c>
      <c r="BM61" s="104"/>
      <c r="BN61" s="104">
        <v>1.56998568E-3</v>
      </c>
      <c r="BO61" s="104">
        <v>0.21903697</v>
      </c>
      <c r="BP61" s="104">
        <v>0.39948196000000002</v>
      </c>
      <c r="BQ61" s="104">
        <v>8.9943526399999998E-3</v>
      </c>
      <c r="BR61" s="104">
        <f t="shared" si="34"/>
        <v>0.15727081708000001</v>
      </c>
      <c r="BS61" s="104">
        <f t="shared" si="35"/>
        <v>0</v>
      </c>
      <c r="BT61" s="104">
        <v>0</v>
      </c>
      <c r="BU61" s="104"/>
      <c r="BV61" s="104">
        <v>0.26338022999999999</v>
      </c>
      <c r="BW61" s="104">
        <v>0.13977503999999999</v>
      </c>
      <c r="BX61" s="104">
        <v>0.29653138000000001</v>
      </c>
      <c r="BY61" s="104">
        <v>5.8880259999999997E-2</v>
      </c>
      <c r="BZ61" s="104">
        <f t="shared" si="36"/>
        <v>0.1896417275</v>
      </c>
      <c r="CA61" s="104">
        <f t="shared" si="37"/>
        <v>0</v>
      </c>
      <c r="CB61" s="104">
        <v>0</v>
      </c>
    </row>
    <row r="62" spans="1:80" x14ac:dyDescent="0.35">
      <c r="A62" s="104"/>
      <c r="B62" s="104">
        <v>0.63861215000000005</v>
      </c>
      <c r="C62" s="104">
        <v>0.60800750000000003</v>
      </c>
      <c r="D62" s="104">
        <v>0.60882572999999995</v>
      </c>
      <c r="E62" s="104">
        <v>0.73881319999999995</v>
      </c>
      <c r="F62" s="104">
        <f t="shared" si="18"/>
        <v>0.648564645</v>
      </c>
      <c r="G62" s="104">
        <f t="shared" si="19"/>
        <v>1</v>
      </c>
      <c r="H62" s="104">
        <v>1</v>
      </c>
      <c r="I62" s="104"/>
      <c r="J62" s="104">
        <v>0.65975519999999999</v>
      </c>
      <c r="K62" s="104">
        <v>0.30215229999999998</v>
      </c>
      <c r="L62" s="104">
        <v>0.52032672999999996</v>
      </c>
      <c r="M62" s="104">
        <v>0.38179992000000001</v>
      </c>
      <c r="N62" s="104">
        <f t="shared" si="20"/>
        <v>0.46600853749999999</v>
      </c>
      <c r="O62" s="104">
        <f t="shared" si="21"/>
        <v>0</v>
      </c>
      <c r="P62" s="104">
        <v>1</v>
      </c>
      <c r="Q62" s="104"/>
      <c r="R62" s="104">
        <v>0.63235909999999995</v>
      </c>
      <c r="S62" s="104">
        <v>0.81195068000000004</v>
      </c>
      <c r="T62" s="104">
        <v>0.61153590999999996</v>
      </c>
      <c r="U62" s="104">
        <v>0.191825205</v>
      </c>
      <c r="V62" s="104">
        <f t="shared" si="22"/>
        <v>0.56191772374999993</v>
      </c>
      <c r="W62" s="104">
        <f t="shared" si="23"/>
        <v>1</v>
      </c>
      <c r="X62" s="104">
        <v>1</v>
      </c>
      <c r="Y62" s="104"/>
      <c r="Z62" s="104">
        <v>5.3925729999999998E-2</v>
      </c>
      <c r="AA62" s="104">
        <v>0.1974871</v>
      </c>
      <c r="AB62" s="104">
        <v>0.39039961000000001</v>
      </c>
      <c r="AC62" s="104">
        <v>1.3438139499999999E-7</v>
      </c>
      <c r="AD62" s="104">
        <f t="shared" si="24"/>
        <v>0.16045314359534876</v>
      </c>
      <c r="AE62" s="104">
        <f t="shared" si="25"/>
        <v>0</v>
      </c>
      <c r="AF62" s="104">
        <v>0</v>
      </c>
      <c r="AG62" s="104"/>
      <c r="AH62" s="104">
        <v>0.44510412999999999</v>
      </c>
      <c r="AI62" s="104">
        <v>0.35965132999999999</v>
      </c>
      <c r="AJ62" s="104">
        <v>0.38855939</v>
      </c>
      <c r="AK62" s="104">
        <v>0.28901294999999999</v>
      </c>
      <c r="AL62" s="104">
        <f t="shared" si="26"/>
        <v>0.37058194999999999</v>
      </c>
      <c r="AM62" s="104">
        <f t="shared" si="27"/>
        <v>0</v>
      </c>
      <c r="AN62" s="104">
        <v>0</v>
      </c>
      <c r="AO62" s="104"/>
      <c r="AP62" s="104">
        <v>5.145984E-2</v>
      </c>
      <c r="AQ62" s="104">
        <v>0.20425081</v>
      </c>
      <c r="AR62" s="104">
        <v>0.41356714999999999</v>
      </c>
      <c r="AS62" s="104">
        <v>0.46143287999999999</v>
      </c>
      <c r="AT62" s="104">
        <f t="shared" si="28"/>
        <v>0.28267766999999999</v>
      </c>
      <c r="AU62" s="104">
        <f t="shared" si="29"/>
        <v>0</v>
      </c>
      <c r="AV62" s="104">
        <v>0</v>
      </c>
      <c r="AW62" s="104"/>
      <c r="AX62" s="104">
        <v>0.99424173999999998</v>
      </c>
      <c r="AY62" s="104">
        <v>0.41052548</v>
      </c>
      <c r="AZ62" s="104">
        <v>0.58347154000000001</v>
      </c>
      <c r="BA62" s="104">
        <v>0.86456259999999996</v>
      </c>
      <c r="BB62" s="104">
        <f t="shared" si="30"/>
        <v>0.71320033999999999</v>
      </c>
      <c r="BC62" s="104">
        <f t="shared" si="31"/>
        <v>1</v>
      </c>
      <c r="BD62" s="104">
        <v>1</v>
      </c>
      <c r="BE62" s="104"/>
      <c r="BF62" s="104">
        <v>0.59240990000000004</v>
      </c>
      <c r="BG62" s="104">
        <v>0.47854753</v>
      </c>
      <c r="BH62" s="104">
        <v>0.61956785000000003</v>
      </c>
      <c r="BI62" s="104">
        <v>0.47281793</v>
      </c>
      <c r="BJ62" s="104">
        <f t="shared" si="32"/>
        <v>0.54083580250000007</v>
      </c>
      <c r="BK62" s="104">
        <f t="shared" si="33"/>
        <v>1</v>
      </c>
      <c r="BL62" s="104">
        <v>1</v>
      </c>
      <c r="BM62" s="104"/>
      <c r="BN62" s="104">
        <v>0.94035382700000003</v>
      </c>
      <c r="BO62" s="104">
        <v>0.90013973999999997</v>
      </c>
      <c r="BP62" s="104">
        <v>0.82033621999999995</v>
      </c>
      <c r="BQ62" s="104">
        <v>0.99995266000000005</v>
      </c>
      <c r="BR62" s="104">
        <f t="shared" si="34"/>
        <v>0.91519561174999997</v>
      </c>
      <c r="BS62" s="104">
        <f t="shared" si="35"/>
        <v>1</v>
      </c>
      <c r="BT62" s="104">
        <v>1</v>
      </c>
      <c r="BU62" s="104"/>
      <c r="BV62" s="104">
        <v>8.6751900000000007E-2</v>
      </c>
      <c r="BW62" s="104">
        <v>0.11645193</v>
      </c>
      <c r="BX62" s="104">
        <v>0.22719681</v>
      </c>
      <c r="BY62" s="104">
        <v>0.34561893999999999</v>
      </c>
      <c r="BZ62" s="104">
        <f t="shared" si="36"/>
        <v>0.19400489500000001</v>
      </c>
      <c r="CA62" s="104">
        <f t="shared" si="37"/>
        <v>0</v>
      </c>
      <c r="CB62" s="104">
        <v>0</v>
      </c>
    </row>
    <row r="63" spans="1:80" x14ac:dyDescent="0.35">
      <c r="A63" s="104"/>
      <c r="B63" s="104">
        <v>0.14421083000000001</v>
      </c>
      <c r="C63" s="104">
        <v>0.23637394</v>
      </c>
      <c r="D63" s="104">
        <v>0.29428346999999999</v>
      </c>
      <c r="E63" s="104">
        <v>0.33434352000000001</v>
      </c>
      <c r="F63" s="104">
        <f t="shared" si="18"/>
        <v>0.25230293999999998</v>
      </c>
      <c r="G63" s="104">
        <f t="shared" si="19"/>
        <v>0</v>
      </c>
      <c r="H63" s="104">
        <v>0</v>
      </c>
      <c r="I63" s="104"/>
      <c r="J63" s="104">
        <v>0.89927811000000002</v>
      </c>
      <c r="K63" s="104">
        <v>0.89852412000000004</v>
      </c>
      <c r="L63" s="104">
        <v>0.75054566</v>
      </c>
      <c r="M63" s="104">
        <v>0.96227320000000005</v>
      </c>
      <c r="N63" s="104">
        <f t="shared" si="20"/>
        <v>0.87765527249999997</v>
      </c>
      <c r="O63" s="104">
        <f t="shared" si="21"/>
        <v>1</v>
      </c>
      <c r="P63" s="104">
        <v>1</v>
      </c>
      <c r="Q63" s="104"/>
      <c r="R63" s="104">
        <v>0.79605678999999996</v>
      </c>
      <c r="S63" s="104">
        <v>0.91232751000000001</v>
      </c>
      <c r="T63" s="104">
        <v>0.56153732999999995</v>
      </c>
      <c r="U63" s="104">
        <v>0.99983760700000002</v>
      </c>
      <c r="V63" s="104">
        <f t="shared" si="22"/>
        <v>0.81743980924999993</v>
      </c>
      <c r="W63" s="104">
        <f t="shared" si="23"/>
        <v>1</v>
      </c>
      <c r="X63" s="104">
        <v>1</v>
      </c>
      <c r="Y63" s="104"/>
      <c r="Z63" s="104">
        <v>0.59950895000000004</v>
      </c>
      <c r="AA63" s="104">
        <v>0.55898572999999996</v>
      </c>
      <c r="AB63" s="104">
        <v>0.67484241</v>
      </c>
      <c r="AC63" s="104">
        <v>0.49078334600000001</v>
      </c>
      <c r="AD63" s="104">
        <f t="shared" si="24"/>
        <v>0.58103010900000007</v>
      </c>
      <c r="AE63" s="104">
        <f t="shared" si="25"/>
        <v>1</v>
      </c>
      <c r="AF63" s="104">
        <v>1</v>
      </c>
      <c r="AG63" s="104"/>
      <c r="AH63" s="104">
        <v>0.99951875000000001</v>
      </c>
      <c r="AI63" s="104">
        <v>0.99153652000000003</v>
      </c>
      <c r="AJ63" s="104">
        <v>0.67648167999999997</v>
      </c>
      <c r="AK63" s="104">
        <v>0.87918101000000004</v>
      </c>
      <c r="AL63" s="104">
        <f t="shared" si="26"/>
        <v>0.8866794899999999</v>
      </c>
      <c r="AM63" s="104">
        <f t="shared" si="27"/>
        <v>1</v>
      </c>
      <c r="AN63" s="104">
        <v>1</v>
      </c>
      <c r="AO63" s="104"/>
      <c r="AP63" s="104">
        <v>0.65951557999999999</v>
      </c>
      <c r="AQ63" s="104">
        <v>0.23022382</v>
      </c>
      <c r="AR63" s="104">
        <v>0.48705299000000002</v>
      </c>
      <c r="AS63" s="104">
        <v>8.565557E-2</v>
      </c>
      <c r="AT63" s="104">
        <f t="shared" si="28"/>
        <v>0.36561198999999994</v>
      </c>
      <c r="AU63" s="104">
        <f t="shared" si="29"/>
        <v>0</v>
      </c>
      <c r="AV63" s="104">
        <v>1</v>
      </c>
      <c r="AW63" s="104"/>
      <c r="AX63" s="104">
        <v>0.27874457000000002</v>
      </c>
      <c r="AY63" s="104">
        <v>0.81459912999999995</v>
      </c>
      <c r="AZ63" s="104">
        <v>0.73858159999999995</v>
      </c>
      <c r="BA63" s="104">
        <v>0.74241243999999995</v>
      </c>
      <c r="BB63" s="104">
        <f t="shared" si="30"/>
        <v>0.64358443499999995</v>
      </c>
      <c r="BC63" s="104">
        <f t="shared" si="31"/>
        <v>1</v>
      </c>
      <c r="BD63" s="104">
        <v>1</v>
      </c>
      <c r="BE63" s="104"/>
      <c r="BF63" s="104">
        <v>0.67803535999999998</v>
      </c>
      <c r="BG63" s="104">
        <v>0.41549462999999998</v>
      </c>
      <c r="BH63" s="104">
        <v>0.55600665999999999</v>
      </c>
      <c r="BI63" s="104">
        <v>0.88489375000000003</v>
      </c>
      <c r="BJ63" s="104">
        <f t="shared" si="32"/>
        <v>0.63360759999999994</v>
      </c>
      <c r="BK63" s="104">
        <f t="shared" si="33"/>
        <v>1</v>
      </c>
      <c r="BL63" s="104">
        <v>1</v>
      </c>
      <c r="BM63" s="104"/>
      <c r="BN63" s="104">
        <v>0.86625890500000002</v>
      </c>
      <c r="BO63" s="104">
        <v>0.90197762999999997</v>
      </c>
      <c r="BP63" s="104">
        <v>0.86950426999999997</v>
      </c>
      <c r="BQ63" s="104">
        <v>0.99110558299999996</v>
      </c>
      <c r="BR63" s="104">
        <f t="shared" si="34"/>
        <v>0.90721159699999998</v>
      </c>
      <c r="BS63" s="104">
        <f t="shared" si="35"/>
        <v>1</v>
      </c>
      <c r="BT63" s="104">
        <v>1</v>
      </c>
      <c r="BU63" s="104"/>
      <c r="BV63" s="104">
        <v>0.43447887000000002</v>
      </c>
      <c r="BW63" s="104">
        <v>0.73029675000000005</v>
      </c>
      <c r="BX63" s="104">
        <v>0.62035220999999996</v>
      </c>
      <c r="BY63" s="104">
        <v>0.32320320000000002</v>
      </c>
      <c r="BZ63" s="104">
        <f t="shared" si="36"/>
        <v>0.5270827575</v>
      </c>
      <c r="CA63" s="104">
        <f t="shared" si="37"/>
        <v>1</v>
      </c>
      <c r="CB63" s="104">
        <v>0</v>
      </c>
    </row>
    <row r="64" spans="1:80" x14ac:dyDescent="0.35">
      <c r="A64" s="104"/>
      <c r="B64" s="104">
        <v>0.34216204</v>
      </c>
      <c r="C64" s="104">
        <v>0.40040733000000001</v>
      </c>
      <c r="D64" s="104">
        <v>0.36544794000000003</v>
      </c>
      <c r="E64" s="104">
        <v>0.13705074</v>
      </c>
      <c r="F64" s="104">
        <f t="shared" si="18"/>
        <v>0.31126701250000005</v>
      </c>
      <c r="G64" s="104">
        <f t="shared" si="19"/>
        <v>0</v>
      </c>
      <c r="H64" s="104">
        <v>0</v>
      </c>
      <c r="I64" s="104"/>
      <c r="J64" s="104">
        <v>0.39054715000000001</v>
      </c>
      <c r="K64" s="104">
        <v>0.27812437000000001</v>
      </c>
      <c r="L64" s="104">
        <v>0.40576737000000002</v>
      </c>
      <c r="M64" s="104">
        <v>0.62074728000000001</v>
      </c>
      <c r="N64" s="104">
        <f t="shared" si="20"/>
        <v>0.42379654249999998</v>
      </c>
      <c r="O64" s="104">
        <f t="shared" si="21"/>
        <v>0</v>
      </c>
      <c r="P64" s="104">
        <v>0</v>
      </c>
      <c r="Q64" s="104"/>
      <c r="R64" s="104">
        <v>0.13939115999999999</v>
      </c>
      <c r="S64" s="104">
        <v>0.12599679999999999</v>
      </c>
      <c r="T64" s="104">
        <v>0.17221491999999999</v>
      </c>
      <c r="U64" s="104">
        <v>1.13808245E-4</v>
      </c>
      <c r="V64" s="104">
        <f t="shared" si="22"/>
        <v>0.10942917206125</v>
      </c>
      <c r="W64" s="104">
        <f t="shared" si="23"/>
        <v>0</v>
      </c>
      <c r="X64" s="104">
        <v>1</v>
      </c>
      <c r="Y64" s="104"/>
      <c r="Z64" s="104">
        <v>0.85518028000000001</v>
      </c>
      <c r="AA64" s="104">
        <v>0.92141046999999998</v>
      </c>
      <c r="AB64" s="104">
        <v>0.63005080000000002</v>
      </c>
      <c r="AC64" s="104">
        <v>0.96208588900000003</v>
      </c>
      <c r="AD64" s="104">
        <f t="shared" si="24"/>
        <v>0.84218185974999993</v>
      </c>
      <c r="AE64" s="104">
        <f t="shared" si="25"/>
        <v>1</v>
      </c>
      <c r="AF64" s="104">
        <v>1</v>
      </c>
      <c r="AG64" s="104"/>
      <c r="AH64" s="104">
        <v>0.90178177000000004</v>
      </c>
      <c r="AI64" s="104">
        <v>0.73775721000000005</v>
      </c>
      <c r="AJ64" s="104">
        <v>0.54692828999999998</v>
      </c>
      <c r="AK64" s="104">
        <v>0.64417188999999997</v>
      </c>
      <c r="AL64" s="104">
        <f t="shared" si="26"/>
        <v>0.70765979000000001</v>
      </c>
      <c r="AM64" s="104">
        <f t="shared" si="27"/>
        <v>1</v>
      </c>
      <c r="AN64" s="104">
        <v>1</v>
      </c>
      <c r="AO64" s="104"/>
      <c r="AP64" s="104">
        <v>6.4103900000000002E-3</v>
      </c>
      <c r="AQ64" s="104">
        <v>2.0807240000000001E-2</v>
      </c>
      <c r="AR64" s="104">
        <v>9.4430669999999994E-2</v>
      </c>
      <c r="AS64" s="104">
        <v>2.4520469999999999E-2</v>
      </c>
      <c r="AT64" s="104">
        <f t="shared" si="28"/>
        <v>3.6542192499999994E-2</v>
      </c>
      <c r="AU64" s="104">
        <f t="shared" si="29"/>
        <v>0</v>
      </c>
      <c r="AV64" s="104">
        <v>0</v>
      </c>
      <c r="AW64" s="104"/>
      <c r="AX64" s="104">
        <v>4.489655E-2</v>
      </c>
      <c r="AY64" s="104">
        <v>9.3764600000000003E-2</v>
      </c>
      <c r="AZ64" s="104">
        <v>0.27698044999999999</v>
      </c>
      <c r="BA64" s="104">
        <v>0.14586304</v>
      </c>
      <c r="BB64" s="104">
        <f t="shared" si="30"/>
        <v>0.14037616</v>
      </c>
      <c r="BC64" s="104">
        <f t="shared" si="31"/>
        <v>0</v>
      </c>
      <c r="BD64" s="104">
        <v>0</v>
      </c>
      <c r="BE64" s="104"/>
      <c r="BF64" s="104">
        <v>0.52151318999999996</v>
      </c>
      <c r="BG64" s="104">
        <v>0.42957479999999998</v>
      </c>
      <c r="BH64" s="104">
        <v>0.56025327000000003</v>
      </c>
      <c r="BI64" s="104">
        <v>0.50673499</v>
      </c>
      <c r="BJ64" s="104">
        <f t="shared" si="32"/>
        <v>0.5045190625</v>
      </c>
      <c r="BK64" s="104">
        <f t="shared" si="33"/>
        <v>1</v>
      </c>
      <c r="BL64" s="104">
        <v>1</v>
      </c>
      <c r="BM64" s="104"/>
      <c r="BN64" s="104">
        <v>5.5365568800000001E-2</v>
      </c>
      <c r="BO64" s="104">
        <v>0.14556437999999999</v>
      </c>
      <c r="BP64" s="104">
        <v>0.33324009999999998</v>
      </c>
      <c r="BQ64" s="104">
        <v>5.7235329299999998E-5</v>
      </c>
      <c r="BR64" s="104">
        <f t="shared" si="34"/>
        <v>0.133556821032325</v>
      </c>
      <c r="BS64" s="104">
        <f t="shared" si="35"/>
        <v>0</v>
      </c>
      <c r="BT64" s="104">
        <v>0</v>
      </c>
      <c r="BU64" s="104"/>
      <c r="BV64" s="104">
        <v>0.83867725000000004</v>
      </c>
      <c r="BW64" s="104">
        <v>0.74810644999999998</v>
      </c>
      <c r="BX64" s="104">
        <v>0.69460219999999995</v>
      </c>
      <c r="BY64" s="104">
        <v>0.63213266999999995</v>
      </c>
      <c r="BZ64" s="104">
        <f t="shared" si="36"/>
        <v>0.72837964249999998</v>
      </c>
      <c r="CA64" s="104">
        <f t="shared" si="37"/>
        <v>1</v>
      </c>
      <c r="CB64" s="104">
        <v>1</v>
      </c>
    </row>
    <row r="65" spans="1:80" x14ac:dyDescent="0.35">
      <c r="A65" s="104"/>
      <c r="B65" s="104">
        <v>0.64820546000000001</v>
      </c>
      <c r="C65" s="104">
        <v>0.58299851999999996</v>
      </c>
      <c r="D65" s="104">
        <v>0.577013</v>
      </c>
      <c r="E65" s="104">
        <v>0.74255367000000005</v>
      </c>
      <c r="F65" s="104">
        <f t="shared" si="18"/>
        <v>0.63769266250000001</v>
      </c>
      <c r="G65" s="104">
        <f t="shared" si="19"/>
        <v>1</v>
      </c>
      <c r="H65" s="104">
        <v>1</v>
      </c>
      <c r="I65" s="104"/>
      <c r="J65" s="104">
        <v>0.75844862999999996</v>
      </c>
      <c r="K65" s="104">
        <v>0.83409241000000001</v>
      </c>
      <c r="L65" s="104">
        <v>0.60343290000000005</v>
      </c>
      <c r="M65" s="104">
        <v>0.85995600999999999</v>
      </c>
      <c r="N65" s="104">
        <f t="shared" si="20"/>
        <v>0.76398248749999997</v>
      </c>
      <c r="O65" s="104">
        <f t="shared" si="21"/>
        <v>1</v>
      </c>
      <c r="P65" s="104">
        <v>1</v>
      </c>
      <c r="Q65" s="104"/>
      <c r="R65" s="104">
        <v>8.0343079999999997E-2</v>
      </c>
      <c r="S65" s="104">
        <v>9.3370010000000003E-2</v>
      </c>
      <c r="T65" s="104">
        <v>0.16778272999999999</v>
      </c>
      <c r="U65" s="104">
        <v>1.3823558900000001E-5</v>
      </c>
      <c r="V65" s="104">
        <f t="shared" si="22"/>
        <v>8.5377410889725003E-2</v>
      </c>
      <c r="W65" s="104">
        <f t="shared" si="23"/>
        <v>0</v>
      </c>
      <c r="X65" s="104">
        <v>0</v>
      </c>
      <c r="Y65" s="104"/>
      <c r="Z65" s="104">
        <v>0.88596280999999999</v>
      </c>
      <c r="AA65" s="104">
        <v>0.94970374000000002</v>
      </c>
      <c r="AB65" s="104">
        <v>0.83846441999999999</v>
      </c>
      <c r="AC65" s="104">
        <v>0.99999998800000001</v>
      </c>
      <c r="AD65" s="104">
        <f t="shared" si="24"/>
        <v>0.91853273950000003</v>
      </c>
      <c r="AE65" s="104">
        <f t="shared" si="25"/>
        <v>1</v>
      </c>
      <c r="AF65" s="104">
        <v>1</v>
      </c>
      <c r="AG65" s="104"/>
      <c r="AH65" s="104">
        <v>2.1948889999999999E-2</v>
      </c>
      <c r="AI65" s="104">
        <v>7.2270000000000001E-2</v>
      </c>
      <c r="AJ65" s="104">
        <v>0.21861353</v>
      </c>
      <c r="AK65" s="104">
        <v>0.27110290999999997</v>
      </c>
      <c r="AL65" s="104">
        <f t="shared" si="26"/>
        <v>0.14598383249999999</v>
      </c>
      <c r="AM65" s="104">
        <f t="shared" si="27"/>
        <v>0</v>
      </c>
      <c r="AN65" s="104">
        <v>0</v>
      </c>
      <c r="AO65" s="104"/>
      <c r="AP65" s="104">
        <v>1.4067130000000001E-2</v>
      </c>
      <c r="AQ65" s="104">
        <v>5.6810890000000003E-2</v>
      </c>
      <c r="AR65" s="104">
        <v>0.11776683</v>
      </c>
      <c r="AS65" s="104">
        <v>5.2856170000000001E-2</v>
      </c>
      <c r="AT65" s="104">
        <f t="shared" si="28"/>
        <v>6.0375255000000003E-2</v>
      </c>
      <c r="AU65" s="104">
        <f t="shared" si="29"/>
        <v>0</v>
      </c>
      <c r="AV65" s="104">
        <v>0</v>
      </c>
      <c r="AW65" s="104"/>
      <c r="AX65" s="104">
        <v>0.99987769000000004</v>
      </c>
      <c r="AY65" s="104">
        <v>0.83377502999999997</v>
      </c>
      <c r="AZ65" s="104">
        <v>0.53574175999999996</v>
      </c>
      <c r="BA65" s="104">
        <v>0.63124009000000003</v>
      </c>
      <c r="BB65" s="104">
        <f t="shared" si="30"/>
        <v>0.75015864249999997</v>
      </c>
      <c r="BC65" s="104">
        <f t="shared" si="31"/>
        <v>1</v>
      </c>
      <c r="BD65" s="104">
        <v>0</v>
      </c>
      <c r="BE65" s="104"/>
      <c r="BF65" s="104">
        <v>0.1579671</v>
      </c>
      <c r="BG65" s="104">
        <v>0.1795399</v>
      </c>
      <c r="BH65" s="104">
        <v>0.28039897000000003</v>
      </c>
      <c r="BI65" s="104">
        <v>5.35922E-2</v>
      </c>
      <c r="BJ65" s="104">
        <f t="shared" si="32"/>
        <v>0.1678745425</v>
      </c>
      <c r="BK65" s="104">
        <f t="shared" si="33"/>
        <v>0</v>
      </c>
      <c r="BL65" s="104">
        <v>0</v>
      </c>
      <c r="BM65" s="104"/>
      <c r="BN65" s="104">
        <v>2.8818814599999999E-2</v>
      </c>
      <c r="BO65" s="104">
        <v>0.12903861</v>
      </c>
      <c r="BP65" s="104">
        <v>0.31562106000000001</v>
      </c>
      <c r="BQ65" s="104">
        <v>3.8785007800000001E-5</v>
      </c>
      <c r="BR65" s="104">
        <f t="shared" si="34"/>
        <v>0.11837931740195</v>
      </c>
      <c r="BS65" s="104">
        <f t="shared" si="35"/>
        <v>0</v>
      </c>
      <c r="BT65" s="104">
        <v>0</v>
      </c>
      <c r="BU65" s="104"/>
      <c r="BV65" s="104">
        <v>0.19606799</v>
      </c>
      <c r="BW65" s="104">
        <v>0.1059136</v>
      </c>
      <c r="BX65" s="104">
        <v>0.24715208999999999</v>
      </c>
      <c r="BY65" s="104">
        <v>0.10159092</v>
      </c>
      <c r="BZ65" s="104">
        <f t="shared" si="36"/>
        <v>0.16268115</v>
      </c>
      <c r="CA65" s="104">
        <f t="shared" si="37"/>
        <v>0</v>
      </c>
      <c r="CB65" s="104">
        <v>0</v>
      </c>
    </row>
    <row r="66" spans="1:80" x14ac:dyDescent="0.35">
      <c r="A66" s="104"/>
      <c r="B66" s="104">
        <v>0.78445363999999995</v>
      </c>
      <c r="C66" s="104">
        <v>0.71364693999999995</v>
      </c>
      <c r="D66" s="104">
        <v>0.59191994999999997</v>
      </c>
      <c r="E66" s="104">
        <v>0.62763637000000005</v>
      </c>
      <c r="F66" s="104">
        <f t="shared" si="18"/>
        <v>0.67941422499999993</v>
      </c>
      <c r="G66" s="104">
        <f t="shared" si="19"/>
        <v>1</v>
      </c>
      <c r="H66" s="104">
        <v>0</v>
      </c>
      <c r="I66" s="104"/>
      <c r="J66" s="104">
        <v>0.90612908999999997</v>
      </c>
      <c r="K66" s="104">
        <v>0.85959806999999999</v>
      </c>
      <c r="L66" s="104">
        <v>0.73690699999999998</v>
      </c>
      <c r="M66" s="104">
        <v>0.87574476000000001</v>
      </c>
      <c r="N66" s="104">
        <f t="shared" si="20"/>
        <v>0.84459472999999996</v>
      </c>
      <c r="O66" s="104">
        <f t="shared" si="21"/>
        <v>1</v>
      </c>
      <c r="P66" s="104">
        <v>1</v>
      </c>
      <c r="Q66" s="104"/>
      <c r="R66" s="104">
        <v>0.94214450999999999</v>
      </c>
      <c r="S66" s="104">
        <v>0.87486792999999996</v>
      </c>
      <c r="T66" s="104">
        <v>0.7114627</v>
      </c>
      <c r="U66" s="104">
        <v>0.99539088600000003</v>
      </c>
      <c r="V66" s="104">
        <f t="shared" si="22"/>
        <v>0.88096650650000008</v>
      </c>
      <c r="W66" s="104">
        <f t="shared" si="23"/>
        <v>1</v>
      </c>
      <c r="X66" s="104">
        <v>1</v>
      </c>
      <c r="Y66" s="104"/>
      <c r="Z66" s="104">
        <v>0.54774716999999995</v>
      </c>
      <c r="AA66" s="104">
        <v>0.39448249000000002</v>
      </c>
      <c r="AB66" s="104">
        <v>0.62040134000000002</v>
      </c>
      <c r="AC66" s="104">
        <v>2.6645452E-2</v>
      </c>
      <c r="AD66" s="104">
        <f t="shared" si="24"/>
        <v>0.397319113</v>
      </c>
      <c r="AE66" s="104">
        <f t="shared" si="25"/>
        <v>0</v>
      </c>
      <c r="AF66" s="104">
        <v>1</v>
      </c>
      <c r="AG66" s="104"/>
      <c r="AH66" s="104">
        <v>0.70416429000000003</v>
      </c>
      <c r="AI66" s="104">
        <v>0.79057770000000005</v>
      </c>
      <c r="AJ66" s="104">
        <v>0.70135782999999996</v>
      </c>
      <c r="AK66" s="104">
        <v>0.80589739999999999</v>
      </c>
      <c r="AL66" s="104">
        <f t="shared" si="26"/>
        <v>0.75049930500000006</v>
      </c>
      <c r="AM66" s="104">
        <f t="shared" si="27"/>
        <v>1</v>
      </c>
      <c r="AN66" s="104">
        <v>1</v>
      </c>
      <c r="AO66" s="104"/>
      <c r="AP66" s="104">
        <v>0.57124352</v>
      </c>
      <c r="AQ66" s="104">
        <v>0.74055652000000005</v>
      </c>
      <c r="AR66" s="104">
        <v>0.66637926999999997</v>
      </c>
      <c r="AS66" s="104">
        <v>0.91374281999999996</v>
      </c>
      <c r="AT66" s="104">
        <f t="shared" si="28"/>
        <v>0.72298053250000005</v>
      </c>
      <c r="AU66" s="104">
        <f t="shared" si="29"/>
        <v>1</v>
      </c>
      <c r="AV66" s="104">
        <v>1</v>
      </c>
      <c r="AW66" s="104"/>
      <c r="AX66" s="104">
        <v>0.54372337000000004</v>
      </c>
      <c r="AY66" s="104">
        <v>0.88594070000000003</v>
      </c>
      <c r="AZ66" s="104">
        <v>0.75143121000000002</v>
      </c>
      <c r="BA66" s="104">
        <v>0.81950573000000004</v>
      </c>
      <c r="BB66" s="104">
        <f t="shared" si="30"/>
        <v>0.7501502525</v>
      </c>
      <c r="BC66" s="104">
        <f t="shared" si="31"/>
        <v>1</v>
      </c>
      <c r="BD66" s="104">
        <v>1</v>
      </c>
      <c r="BE66" s="104"/>
      <c r="BF66" s="104">
        <v>0.33617151000000001</v>
      </c>
      <c r="BG66" s="104">
        <v>0.2257188</v>
      </c>
      <c r="BH66" s="104">
        <v>0.54828942000000003</v>
      </c>
      <c r="BI66" s="104">
        <v>4.9227400000000001E-3</v>
      </c>
      <c r="BJ66" s="104">
        <f t="shared" si="32"/>
        <v>0.27877561750000002</v>
      </c>
      <c r="BK66" s="104">
        <f t="shared" si="33"/>
        <v>0</v>
      </c>
      <c r="BL66" s="104">
        <v>0</v>
      </c>
      <c r="BM66" s="104"/>
      <c r="BN66" s="104">
        <v>0.99670367199999998</v>
      </c>
      <c r="BO66" s="104">
        <v>0.90678128000000002</v>
      </c>
      <c r="BP66" s="104">
        <v>0.78623757999999999</v>
      </c>
      <c r="BQ66" s="104">
        <v>0.99991100899999996</v>
      </c>
      <c r="BR66" s="104">
        <f t="shared" si="34"/>
        <v>0.92240838524999991</v>
      </c>
      <c r="BS66" s="104">
        <f t="shared" si="35"/>
        <v>1</v>
      </c>
      <c r="BT66" s="104">
        <v>0</v>
      </c>
      <c r="BU66" s="104"/>
      <c r="BV66" s="104">
        <v>6.8376179999999995E-2</v>
      </c>
      <c r="BW66" s="104">
        <v>6.4888150000000006E-2</v>
      </c>
      <c r="BX66" s="104">
        <v>0.20840785000000001</v>
      </c>
      <c r="BY66" s="104">
        <v>7.9760620000000004E-2</v>
      </c>
      <c r="BZ66" s="104">
        <f t="shared" si="36"/>
        <v>0.1053582</v>
      </c>
      <c r="CA66" s="104">
        <f t="shared" si="37"/>
        <v>0</v>
      </c>
      <c r="CB66" s="104">
        <v>0</v>
      </c>
    </row>
    <row r="67" spans="1:80" x14ac:dyDescent="0.35">
      <c r="A67" s="104"/>
      <c r="B67" s="104">
        <v>0.75101492000000003</v>
      </c>
      <c r="C67" s="104">
        <v>0.68631321000000001</v>
      </c>
      <c r="D67" s="104">
        <v>0.64687523000000002</v>
      </c>
      <c r="E67" s="104">
        <v>0.68902867999999995</v>
      </c>
      <c r="F67" s="104">
        <f t="shared" si="18"/>
        <v>0.69330800999999997</v>
      </c>
      <c r="G67" s="104">
        <f t="shared" si="19"/>
        <v>1</v>
      </c>
      <c r="H67" s="104">
        <v>1</v>
      </c>
      <c r="I67" s="104"/>
      <c r="J67" s="104">
        <v>0.48138144999999999</v>
      </c>
      <c r="K67" s="104">
        <v>0.23207665</v>
      </c>
      <c r="L67" s="104">
        <v>0.38675983000000003</v>
      </c>
      <c r="M67" s="104">
        <v>0.14760614999999999</v>
      </c>
      <c r="N67" s="104">
        <f t="shared" si="20"/>
        <v>0.31195602</v>
      </c>
      <c r="O67" s="104">
        <f t="shared" si="21"/>
        <v>0</v>
      </c>
      <c r="P67" s="104">
        <v>0</v>
      </c>
      <c r="Q67" s="104"/>
      <c r="R67" s="104">
        <v>0.75534725000000003</v>
      </c>
      <c r="S67" s="104">
        <v>0.88157598999999998</v>
      </c>
      <c r="T67" s="104">
        <v>0.70609230000000001</v>
      </c>
      <c r="U67" s="104">
        <v>0.90254325999999996</v>
      </c>
      <c r="V67" s="104">
        <f t="shared" si="22"/>
        <v>0.81138969999999999</v>
      </c>
      <c r="W67" s="104">
        <f t="shared" si="23"/>
        <v>1</v>
      </c>
      <c r="X67" s="104">
        <v>1</v>
      </c>
      <c r="Y67" s="104"/>
      <c r="Z67" s="104">
        <v>6.8641649999999998E-2</v>
      </c>
      <c r="AA67" s="104">
        <v>0.15834197999999999</v>
      </c>
      <c r="AB67" s="104">
        <v>5.6648810000000001E-2</v>
      </c>
      <c r="AC67" s="104">
        <v>2.4000032799999999E-6</v>
      </c>
      <c r="AD67" s="104">
        <f t="shared" si="24"/>
        <v>7.0908710000819997E-2</v>
      </c>
      <c r="AE67" s="104">
        <f t="shared" si="25"/>
        <v>0</v>
      </c>
      <c r="AF67" s="104">
        <v>0</v>
      </c>
      <c r="AG67" s="104"/>
      <c r="AH67" s="104">
        <v>0.78565322999999998</v>
      </c>
      <c r="AI67" s="104">
        <v>0.64895623000000002</v>
      </c>
      <c r="AJ67" s="104">
        <v>0.69846459999999999</v>
      </c>
      <c r="AK67" s="104">
        <v>0.69099401999999999</v>
      </c>
      <c r="AL67" s="104">
        <f t="shared" si="26"/>
        <v>0.70601702</v>
      </c>
      <c r="AM67" s="104">
        <f t="shared" si="27"/>
        <v>1</v>
      </c>
      <c r="AN67" s="104">
        <v>1</v>
      </c>
      <c r="AO67" s="104"/>
      <c r="AP67" s="104">
        <v>0.99951849999999998</v>
      </c>
      <c r="AQ67" s="104">
        <v>0.98274956000000002</v>
      </c>
      <c r="AR67" s="104">
        <v>0.92306535000000001</v>
      </c>
      <c r="AS67" s="104">
        <v>0.98937633999999997</v>
      </c>
      <c r="AT67" s="104">
        <f t="shared" si="28"/>
        <v>0.97367743749999991</v>
      </c>
      <c r="AU67" s="104">
        <f t="shared" si="29"/>
        <v>1</v>
      </c>
      <c r="AV67" s="104">
        <v>1</v>
      </c>
      <c r="AW67" s="104"/>
      <c r="AX67" s="104">
        <v>0.35295520000000002</v>
      </c>
      <c r="AY67" s="104">
        <v>0.35201776000000001</v>
      </c>
      <c r="AZ67" s="104">
        <v>0.53080380999999999</v>
      </c>
      <c r="BA67" s="104">
        <v>0.69125829999999999</v>
      </c>
      <c r="BB67" s="104">
        <f t="shared" si="30"/>
        <v>0.48175876750000002</v>
      </c>
      <c r="BC67" s="104">
        <f t="shared" si="31"/>
        <v>0</v>
      </c>
      <c r="BD67" s="104">
        <v>1</v>
      </c>
      <c r="BE67" s="104"/>
      <c r="BF67" s="104">
        <v>0.98016862000000005</v>
      </c>
      <c r="BG67" s="104">
        <v>0.82448642999999999</v>
      </c>
      <c r="BH67" s="104">
        <v>0.79555503000000005</v>
      </c>
      <c r="BI67" s="104">
        <v>0.86535023</v>
      </c>
      <c r="BJ67" s="104">
        <f t="shared" si="32"/>
        <v>0.86639007749999997</v>
      </c>
      <c r="BK67" s="104">
        <f t="shared" si="33"/>
        <v>1</v>
      </c>
      <c r="BL67" s="104">
        <v>1</v>
      </c>
      <c r="BM67" s="104"/>
      <c r="BN67" s="104">
        <v>0.99369996900000002</v>
      </c>
      <c r="BO67" s="104">
        <v>0.88993155000000002</v>
      </c>
      <c r="BP67" s="104">
        <v>0.90693630000000003</v>
      </c>
      <c r="BQ67" s="104">
        <v>0.99999627899999999</v>
      </c>
      <c r="BR67" s="104">
        <f t="shared" si="34"/>
        <v>0.94764102449999998</v>
      </c>
      <c r="BS67" s="104">
        <f t="shared" si="35"/>
        <v>1</v>
      </c>
      <c r="BT67" s="104">
        <v>1</v>
      </c>
      <c r="BU67" s="104"/>
      <c r="BV67" s="104">
        <v>0.31249061</v>
      </c>
      <c r="BW67" s="104">
        <v>0.24047326999999999</v>
      </c>
      <c r="BX67" s="104">
        <v>0.40207588999999999</v>
      </c>
      <c r="BY67" s="104">
        <v>7.4471369999999995E-2</v>
      </c>
      <c r="BZ67" s="104">
        <f t="shared" si="36"/>
        <v>0.25737778499999997</v>
      </c>
      <c r="CA67" s="104">
        <f t="shared" si="37"/>
        <v>0</v>
      </c>
      <c r="CB67" s="104">
        <v>1</v>
      </c>
    </row>
    <row r="68" spans="1:80" x14ac:dyDescent="0.35">
      <c r="A68" s="104"/>
      <c r="B68" s="104">
        <v>0.65775468999999998</v>
      </c>
      <c r="C68" s="104">
        <v>0.67005866999999997</v>
      </c>
      <c r="D68" s="104">
        <v>0.70011992000000001</v>
      </c>
      <c r="E68" s="104">
        <v>0.85496128999999998</v>
      </c>
      <c r="F68" s="104">
        <f t="shared" si="18"/>
        <v>0.72072364249999998</v>
      </c>
      <c r="G68" s="104">
        <f t="shared" si="19"/>
        <v>1</v>
      </c>
      <c r="H68" s="104">
        <v>1</v>
      </c>
      <c r="I68" s="104"/>
      <c r="J68" s="104">
        <v>0.49392046000000001</v>
      </c>
      <c r="K68" s="104">
        <v>0.24460304999999999</v>
      </c>
      <c r="L68" s="104">
        <v>0.38888548000000001</v>
      </c>
      <c r="M68" s="104">
        <v>0.35500420999999999</v>
      </c>
      <c r="N68" s="104">
        <f t="shared" si="20"/>
        <v>0.37060330000000002</v>
      </c>
      <c r="O68" s="104">
        <f t="shared" si="21"/>
        <v>0</v>
      </c>
      <c r="P68" s="104">
        <v>0</v>
      </c>
      <c r="Q68" s="104"/>
      <c r="R68" s="104">
        <v>0.92203959000000002</v>
      </c>
      <c r="S68" s="104">
        <v>0.46845620999999998</v>
      </c>
      <c r="T68" s="104">
        <v>0.78315926000000002</v>
      </c>
      <c r="U68" s="104">
        <v>0.11817911</v>
      </c>
      <c r="V68" s="104">
        <f t="shared" si="22"/>
        <v>0.5729585425</v>
      </c>
      <c r="W68" s="104">
        <f t="shared" si="23"/>
        <v>1</v>
      </c>
      <c r="X68" s="104">
        <v>0</v>
      </c>
      <c r="Y68" s="104"/>
      <c r="Z68" s="104">
        <v>0.54396973000000004</v>
      </c>
      <c r="AA68" s="104">
        <v>0.40314713000000002</v>
      </c>
      <c r="AB68" s="104">
        <v>0.47722812999999997</v>
      </c>
      <c r="AC68" s="104">
        <v>0.41375863200000002</v>
      </c>
      <c r="AD68" s="104">
        <f t="shared" si="24"/>
        <v>0.4595259055</v>
      </c>
      <c r="AE68" s="104">
        <f t="shared" si="25"/>
        <v>0</v>
      </c>
      <c r="AF68" s="104">
        <v>1</v>
      </c>
      <c r="AG68" s="104"/>
      <c r="AH68" s="104">
        <v>0.21679471</v>
      </c>
      <c r="AI68" s="104">
        <v>0.19146187000000001</v>
      </c>
      <c r="AJ68" s="104">
        <v>0.32646437</v>
      </c>
      <c r="AK68" s="104">
        <v>0.26222611000000001</v>
      </c>
      <c r="AL68" s="104">
        <f t="shared" si="26"/>
        <v>0.24923676500000003</v>
      </c>
      <c r="AM68" s="104">
        <f t="shared" si="27"/>
        <v>0</v>
      </c>
      <c r="AN68" s="104">
        <v>0</v>
      </c>
      <c r="AO68" s="104"/>
      <c r="AP68" s="104">
        <v>7.6386800000000001E-3</v>
      </c>
      <c r="AQ68" s="104">
        <v>0.13655529999999999</v>
      </c>
      <c r="AR68" s="104">
        <v>0.16214901000000001</v>
      </c>
      <c r="AS68" s="104">
        <v>1.631347E-2</v>
      </c>
      <c r="AT68" s="104">
        <f t="shared" si="28"/>
        <v>8.0664114999999995E-2</v>
      </c>
      <c r="AU68" s="104">
        <f t="shared" si="29"/>
        <v>0</v>
      </c>
      <c r="AV68" s="104">
        <v>0</v>
      </c>
      <c r="AW68" s="104"/>
      <c r="AX68" s="104">
        <v>8.920836E-2</v>
      </c>
      <c r="AY68" s="104">
        <v>0.10309541</v>
      </c>
      <c r="AZ68" s="104">
        <v>0.19341578000000001</v>
      </c>
      <c r="BA68" s="104">
        <v>0.18048544999999999</v>
      </c>
      <c r="BB68" s="104">
        <f t="shared" si="30"/>
        <v>0.14155125000000002</v>
      </c>
      <c r="BC68" s="104">
        <f t="shared" si="31"/>
        <v>0</v>
      </c>
      <c r="BD68" s="104">
        <v>0</v>
      </c>
      <c r="BE68" s="104"/>
      <c r="BF68" s="104">
        <v>0.56160790000000005</v>
      </c>
      <c r="BG68" s="104">
        <v>0.60342213</v>
      </c>
      <c r="BH68" s="104">
        <v>0.70907209999999998</v>
      </c>
      <c r="BI68" s="104">
        <v>0.96458451999999995</v>
      </c>
      <c r="BJ68" s="104">
        <f t="shared" si="32"/>
        <v>0.70967166250000002</v>
      </c>
      <c r="BK68" s="104">
        <f t="shared" si="33"/>
        <v>1</v>
      </c>
      <c r="BL68" s="104">
        <v>0</v>
      </c>
      <c r="BM68" s="104"/>
      <c r="BN68" s="104">
        <v>3.0312802900000001E-3</v>
      </c>
      <c r="BO68" s="104">
        <v>8.2935179999999997E-2</v>
      </c>
      <c r="BP68" s="104">
        <v>6.8774890000000005E-2</v>
      </c>
      <c r="BQ68" s="104">
        <v>3.1577914299999997E-8</v>
      </c>
      <c r="BR68" s="104">
        <f t="shared" si="34"/>
        <v>3.8685345466978577E-2</v>
      </c>
      <c r="BS68" s="104">
        <f t="shared" si="35"/>
        <v>0</v>
      </c>
      <c r="BT68" s="104">
        <v>0</v>
      </c>
      <c r="BU68" s="104"/>
      <c r="BV68" s="104">
        <v>0.13201873</v>
      </c>
      <c r="BW68" s="104">
        <v>0.10508507</v>
      </c>
      <c r="BX68" s="104">
        <v>7.1842450000000002E-2</v>
      </c>
      <c r="BY68" s="104">
        <v>8.1097959999999997E-2</v>
      </c>
      <c r="BZ68" s="104">
        <f t="shared" si="36"/>
        <v>9.7511052500000001E-2</v>
      </c>
      <c r="CA68" s="104">
        <f t="shared" si="37"/>
        <v>0</v>
      </c>
      <c r="CB68" s="104">
        <v>0</v>
      </c>
    </row>
    <row r="69" spans="1:80" x14ac:dyDescent="0.35">
      <c r="A69" s="104"/>
      <c r="B69" s="104">
        <v>0.14400087</v>
      </c>
      <c r="C69" s="104">
        <v>0.23232621000000001</v>
      </c>
      <c r="D69" s="104">
        <v>0.30478862000000001</v>
      </c>
      <c r="E69" s="104">
        <v>0.41548912999999998</v>
      </c>
      <c r="F69" s="104">
        <f t="shared" si="18"/>
        <v>0.27415120749999999</v>
      </c>
      <c r="G69" s="104">
        <f t="shared" si="19"/>
        <v>0</v>
      </c>
      <c r="H69" s="104">
        <v>0</v>
      </c>
      <c r="I69" s="104"/>
      <c r="J69" s="104">
        <v>0.56028712999999997</v>
      </c>
      <c r="K69" s="104">
        <v>0.78958008000000002</v>
      </c>
      <c r="L69" s="104">
        <v>0.59321804</v>
      </c>
      <c r="M69" s="104">
        <v>0.83211955999999998</v>
      </c>
      <c r="N69" s="104">
        <f t="shared" si="20"/>
        <v>0.69380120249999999</v>
      </c>
      <c r="O69" s="104">
        <f t="shared" si="21"/>
        <v>1</v>
      </c>
      <c r="P69" s="104">
        <v>1</v>
      </c>
      <c r="Q69" s="104"/>
      <c r="R69" s="104">
        <v>5.8855579999999998E-2</v>
      </c>
      <c r="S69" s="104">
        <v>9.41409E-2</v>
      </c>
      <c r="T69" s="104">
        <v>0.10211281</v>
      </c>
      <c r="U69" s="104">
        <v>2.8000483200000002E-4</v>
      </c>
      <c r="V69" s="104">
        <f t="shared" si="22"/>
        <v>6.3847323708000003E-2</v>
      </c>
      <c r="W69" s="104">
        <f t="shared" si="23"/>
        <v>0</v>
      </c>
      <c r="X69" s="104">
        <v>0</v>
      </c>
      <c r="Y69" s="104"/>
      <c r="Z69" s="104">
        <v>0.51316267999999998</v>
      </c>
      <c r="AA69" s="104">
        <v>0.69990322999999999</v>
      </c>
      <c r="AB69" s="104">
        <v>0.53881738999999995</v>
      </c>
      <c r="AC69" s="104">
        <v>0.99886203900000003</v>
      </c>
      <c r="AD69" s="104">
        <f t="shared" si="24"/>
        <v>0.68768633474999996</v>
      </c>
      <c r="AE69" s="104">
        <f t="shared" si="25"/>
        <v>1</v>
      </c>
      <c r="AF69" s="104">
        <v>1</v>
      </c>
      <c r="AG69" s="104"/>
      <c r="AH69" s="104">
        <v>0.82656879999999999</v>
      </c>
      <c r="AI69" s="104">
        <v>0.52867167999999998</v>
      </c>
      <c r="AJ69" s="104">
        <v>0.77413527999999998</v>
      </c>
      <c r="AK69" s="104">
        <v>0.73938736000000005</v>
      </c>
      <c r="AL69" s="104">
        <f t="shared" si="26"/>
        <v>0.71719077999999992</v>
      </c>
      <c r="AM69" s="104">
        <f t="shared" si="27"/>
        <v>1</v>
      </c>
      <c r="AN69" s="104">
        <v>0</v>
      </c>
      <c r="AO69" s="104"/>
      <c r="AP69" s="104">
        <v>0.72108189</v>
      </c>
      <c r="AQ69" s="104">
        <v>0.67483232999999998</v>
      </c>
      <c r="AR69" s="104">
        <v>0.67391577999999996</v>
      </c>
      <c r="AS69" s="104">
        <v>0.55957931000000005</v>
      </c>
      <c r="AT69" s="104">
        <f t="shared" si="28"/>
        <v>0.65735232749999994</v>
      </c>
      <c r="AU69" s="104">
        <f t="shared" si="29"/>
        <v>1</v>
      </c>
      <c r="AV69" s="104">
        <v>1</v>
      </c>
      <c r="AW69" s="104"/>
      <c r="AX69" s="104">
        <v>0.87237735000000005</v>
      </c>
      <c r="AY69" s="104">
        <v>0.72407606999999996</v>
      </c>
      <c r="AZ69" s="104">
        <v>0.54561872</v>
      </c>
      <c r="BA69" s="104">
        <v>0.66519139000000005</v>
      </c>
      <c r="BB69" s="104">
        <f t="shared" si="30"/>
        <v>0.70181588249999993</v>
      </c>
      <c r="BC69" s="104">
        <f t="shared" si="31"/>
        <v>1</v>
      </c>
      <c r="BD69" s="104">
        <v>1</v>
      </c>
      <c r="BE69" s="104"/>
      <c r="BF69" s="104">
        <v>4.259752E-2</v>
      </c>
      <c r="BG69" s="104">
        <v>0.29454409999999998</v>
      </c>
      <c r="BH69" s="104">
        <v>0.34876770000000001</v>
      </c>
      <c r="BI69" s="104">
        <v>2.9663740000000001E-2</v>
      </c>
      <c r="BJ69" s="104">
        <f t="shared" si="32"/>
        <v>0.178893265</v>
      </c>
      <c r="BK69" s="104">
        <f t="shared" si="33"/>
        <v>0</v>
      </c>
      <c r="BL69" s="104">
        <v>0</v>
      </c>
      <c r="BM69" s="104"/>
      <c r="BN69" s="104">
        <v>3.9369189599999998E-3</v>
      </c>
      <c r="BO69" s="104">
        <v>0.1128541</v>
      </c>
      <c r="BP69" s="104">
        <v>0.12915094999999999</v>
      </c>
      <c r="BQ69" s="104">
        <v>1.41520292E-6</v>
      </c>
      <c r="BR69" s="104">
        <f t="shared" si="34"/>
        <v>6.1485846040729993E-2</v>
      </c>
      <c r="BS69" s="104">
        <f t="shared" si="35"/>
        <v>0</v>
      </c>
      <c r="BT69" s="104">
        <v>0</v>
      </c>
      <c r="BU69" s="104"/>
      <c r="BV69" s="104">
        <v>0.14824491000000001</v>
      </c>
      <c r="BW69" s="104">
        <v>0.11319962</v>
      </c>
      <c r="BX69" s="104">
        <v>0.22451626999999999</v>
      </c>
      <c r="BY69" s="104">
        <v>8.4958199999999998E-2</v>
      </c>
      <c r="BZ69" s="104">
        <f t="shared" si="36"/>
        <v>0.14272974999999999</v>
      </c>
      <c r="CA69" s="104">
        <f t="shared" si="37"/>
        <v>0</v>
      </c>
      <c r="CB69" s="104">
        <v>1</v>
      </c>
    </row>
    <row r="70" spans="1:80" x14ac:dyDescent="0.35">
      <c r="A70" s="89"/>
      <c r="B70" s="104">
        <v>8.9877689999999996E-2</v>
      </c>
      <c r="C70" s="104">
        <v>0.26512920000000001</v>
      </c>
      <c r="D70" s="104">
        <v>0.13089993</v>
      </c>
      <c r="E70" s="104">
        <v>0.11594546999999999</v>
      </c>
      <c r="F70" s="104">
        <f t="shared" si="18"/>
        <v>0.15046307250000002</v>
      </c>
      <c r="G70" s="104">
        <f t="shared" si="19"/>
        <v>0</v>
      </c>
      <c r="H70" s="104">
        <v>0</v>
      </c>
      <c r="I70" s="104"/>
      <c r="J70" s="104">
        <v>0.69560765999999996</v>
      </c>
      <c r="K70" s="104">
        <v>0.83489522999999999</v>
      </c>
      <c r="L70" s="104">
        <v>0.62576354999999995</v>
      </c>
      <c r="M70" s="104">
        <v>0.73263668000000004</v>
      </c>
      <c r="N70" s="104">
        <f t="shared" si="20"/>
        <v>0.72222578000000004</v>
      </c>
      <c r="O70" s="104">
        <f t="shared" si="21"/>
        <v>1</v>
      </c>
      <c r="P70" s="104">
        <v>1</v>
      </c>
      <c r="Q70" s="104"/>
      <c r="R70" s="104">
        <v>0.10806631999999999</v>
      </c>
      <c r="S70" s="104">
        <v>0.17728822999999999</v>
      </c>
      <c r="T70" s="104">
        <v>0.34667726999999998</v>
      </c>
      <c r="U70" s="104">
        <v>1.0803078499999999E-5</v>
      </c>
      <c r="V70" s="104">
        <f t="shared" si="22"/>
        <v>0.15801065576962497</v>
      </c>
      <c r="W70" s="104">
        <f t="shared" si="23"/>
        <v>0</v>
      </c>
      <c r="X70" s="104">
        <v>0</v>
      </c>
      <c r="Y70" s="104"/>
      <c r="Z70" s="104">
        <v>0.35962927</v>
      </c>
      <c r="AA70" s="104">
        <v>0.20259293</v>
      </c>
      <c r="AB70" s="104">
        <v>0.27080914</v>
      </c>
      <c r="AC70" s="104">
        <v>2.05770685E-4</v>
      </c>
      <c r="AD70" s="104">
        <f t="shared" si="24"/>
        <v>0.20830927767125001</v>
      </c>
      <c r="AE70" s="104">
        <f t="shared" si="25"/>
        <v>0</v>
      </c>
      <c r="AF70" s="104">
        <v>0</v>
      </c>
      <c r="AG70" s="104"/>
      <c r="AH70" s="104">
        <v>4.5554549999999999E-2</v>
      </c>
      <c r="AI70" s="104">
        <v>0.154086</v>
      </c>
      <c r="AJ70" s="104">
        <v>0.17614941000000001</v>
      </c>
      <c r="AK70" s="104">
        <v>0.11815993</v>
      </c>
      <c r="AL70" s="104">
        <f t="shared" si="26"/>
        <v>0.1234874725</v>
      </c>
      <c r="AM70" s="104">
        <f t="shared" si="27"/>
        <v>0</v>
      </c>
      <c r="AN70" s="104">
        <v>0</v>
      </c>
      <c r="AO70" s="104"/>
      <c r="AP70" s="104">
        <v>3.1157830000000001E-2</v>
      </c>
      <c r="AQ70" s="104">
        <v>0.11026028</v>
      </c>
      <c r="AR70" s="104">
        <v>0.10454703999999999</v>
      </c>
      <c r="AS70" s="104">
        <v>2.0904470000000001E-2</v>
      </c>
      <c r="AT70" s="104">
        <f t="shared" si="28"/>
        <v>6.6717405000000007E-2</v>
      </c>
      <c r="AU70" s="104">
        <f t="shared" si="29"/>
        <v>0</v>
      </c>
      <c r="AV70" s="104">
        <v>0</v>
      </c>
      <c r="AW70" s="104"/>
      <c r="AX70" s="104">
        <v>0.85869233</v>
      </c>
      <c r="AY70" s="104">
        <v>0.84649985000000005</v>
      </c>
      <c r="AZ70" s="104">
        <v>0.84128230999999998</v>
      </c>
      <c r="BA70" s="104">
        <v>0.85226394000000005</v>
      </c>
      <c r="BB70" s="104">
        <f t="shared" si="30"/>
        <v>0.84968460749999997</v>
      </c>
      <c r="BC70" s="104">
        <f t="shared" si="31"/>
        <v>1</v>
      </c>
      <c r="BD70" s="104">
        <v>1</v>
      </c>
      <c r="BE70" s="104"/>
      <c r="BF70" s="104">
        <v>6.6338759999999997E-2</v>
      </c>
      <c r="BG70" s="104">
        <v>0.12069915000000001</v>
      </c>
      <c r="BH70" s="104">
        <v>0.15860803000000001</v>
      </c>
      <c r="BI70" s="104">
        <v>1.9530869999999999E-2</v>
      </c>
      <c r="BJ70" s="104">
        <f t="shared" si="32"/>
        <v>9.1294202500000005E-2</v>
      </c>
      <c r="BK70" s="104">
        <f t="shared" si="33"/>
        <v>0</v>
      </c>
      <c r="BL70" s="104">
        <v>0</v>
      </c>
      <c r="BM70" s="104"/>
      <c r="BN70" s="104">
        <v>0.99987684600000004</v>
      </c>
      <c r="BO70" s="104">
        <v>0.92595731000000003</v>
      </c>
      <c r="BP70" s="104">
        <v>0.71550793999999995</v>
      </c>
      <c r="BQ70" s="104">
        <v>0.98580160699999997</v>
      </c>
      <c r="BR70" s="104">
        <f t="shared" si="34"/>
        <v>0.90678592574999994</v>
      </c>
      <c r="BS70" s="104">
        <f t="shared" si="35"/>
        <v>1</v>
      </c>
      <c r="BT70" s="104">
        <v>1</v>
      </c>
      <c r="BU70" s="104"/>
      <c r="BV70" s="104">
        <v>0.95745906000000003</v>
      </c>
      <c r="BW70" s="104">
        <v>0.90140019999999998</v>
      </c>
      <c r="BX70" s="104">
        <v>0.79444641999999999</v>
      </c>
      <c r="BY70" s="104">
        <v>0.95893211</v>
      </c>
      <c r="BZ70" s="104">
        <f t="shared" si="36"/>
        <v>0.9030594475</v>
      </c>
      <c r="CA70" s="104">
        <f t="shared" si="37"/>
        <v>1</v>
      </c>
      <c r="CB70" s="104">
        <v>1</v>
      </c>
    </row>
    <row r="71" spans="1:80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80" x14ac:dyDescent="0.35">
      <c r="A72" s="5"/>
      <c r="B72" s="92" t="s">
        <v>84</v>
      </c>
      <c r="C72" s="5"/>
      <c r="D72" s="5"/>
      <c r="E72" s="5"/>
      <c r="F72" s="5"/>
      <c r="G72" s="5"/>
      <c r="H72" s="5"/>
      <c r="I72" s="5"/>
      <c r="J72" s="92" t="s">
        <v>85</v>
      </c>
      <c r="K72" s="5"/>
      <c r="L72" s="5"/>
      <c r="M72" s="5"/>
      <c r="N72" s="5"/>
      <c r="O72" s="5"/>
      <c r="P72" s="5"/>
      <c r="Q72" s="5"/>
      <c r="R72" s="92" t="s">
        <v>86</v>
      </c>
      <c r="S72" s="5"/>
      <c r="T72" s="5"/>
      <c r="Z72" s="92" t="s">
        <v>87</v>
      </c>
      <c r="AH72" s="92" t="s">
        <v>88</v>
      </c>
      <c r="AP72" s="92" t="s">
        <v>89</v>
      </c>
      <c r="AX72" s="92" t="s">
        <v>90</v>
      </c>
      <c r="BF72" s="92" t="s">
        <v>91</v>
      </c>
      <c r="BN72" s="92" t="s">
        <v>197</v>
      </c>
      <c r="BV72" s="92" t="s">
        <v>198</v>
      </c>
    </row>
    <row r="73" spans="1:80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80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80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80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80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80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80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80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35">
      <c r="A85" s="35" t="s">
        <v>201</v>
      </c>
      <c r="B85" s="5" t="s">
        <v>202</v>
      </c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35">
      <c r="A86" s="91"/>
      <c r="B86" s="37" t="s">
        <v>19</v>
      </c>
      <c r="C86" s="37" t="s">
        <v>39</v>
      </c>
      <c r="D86" s="37" t="s">
        <v>181</v>
      </c>
      <c r="E86" s="37" t="s">
        <v>182</v>
      </c>
      <c r="F86" s="38" t="s">
        <v>183</v>
      </c>
      <c r="G86" s="37" t="s">
        <v>184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35">
      <c r="A87" s="91"/>
      <c r="B87" s="105">
        <v>321</v>
      </c>
      <c r="C87" s="42">
        <v>0.91176470588235203</v>
      </c>
      <c r="D87" s="42">
        <v>0.875</v>
      </c>
      <c r="E87" s="42">
        <v>1</v>
      </c>
      <c r="F87" s="43">
        <v>0.93333333333333302</v>
      </c>
      <c r="G87" s="42">
        <v>0.95970695970695896</v>
      </c>
    </row>
    <row r="88" spans="1:20" x14ac:dyDescent="0.35">
      <c r="A88" s="91"/>
      <c r="B88" s="105">
        <v>21</v>
      </c>
      <c r="C88" s="42">
        <v>0.82352941176470495</v>
      </c>
      <c r="D88" s="42">
        <v>0.79166666666666596</v>
      </c>
      <c r="E88" s="42">
        <v>0.95</v>
      </c>
      <c r="F88" s="43">
        <v>0.86363636363636298</v>
      </c>
      <c r="G88" s="42">
        <v>0.871428571428571</v>
      </c>
    </row>
    <row r="89" spans="1:20" x14ac:dyDescent="0.35">
      <c r="A89" s="91"/>
      <c r="B89" s="105">
        <v>12</v>
      </c>
      <c r="C89" s="42">
        <v>0.85294117647058798</v>
      </c>
      <c r="D89" s="42">
        <v>0.84210526315789402</v>
      </c>
      <c r="E89" s="42">
        <v>0.88888888888888795</v>
      </c>
      <c r="F89" s="43">
        <v>0.86486486486486402</v>
      </c>
      <c r="G89" s="42">
        <v>0.87152777777777701</v>
      </c>
    </row>
    <row r="90" spans="1:20" x14ac:dyDescent="0.35">
      <c r="A90" s="91"/>
      <c r="B90" s="105">
        <v>3</v>
      </c>
      <c r="C90" s="42">
        <v>0.82352941176470495</v>
      </c>
      <c r="D90" s="42">
        <v>0.9375</v>
      </c>
      <c r="E90" s="42">
        <v>0.75</v>
      </c>
      <c r="F90" s="43">
        <v>0.83333333333333304</v>
      </c>
      <c r="G90" s="42">
        <v>0.92499999999999905</v>
      </c>
    </row>
    <row r="91" spans="1:20" x14ac:dyDescent="0.35">
      <c r="A91" s="91"/>
      <c r="B91" s="105">
        <v>1234</v>
      </c>
      <c r="C91" s="42">
        <v>0.91176470588235203</v>
      </c>
      <c r="D91" s="42">
        <v>0.82352941176470495</v>
      </c>
      <c r="E91" s="42">
        <v>1</v>
      </c>
      <c r="F91" s="43">
        <v>0.90322580645161199</v>
      </c>
      <c r="G91" s="42">
        <v>0.94642857142857095</v>
      </c>
    </row>
    <row r="92" spans="1:20" x14ac:dyDescent="0.35">
      <c r="A92" s="91"/>
      <c r="B92" s="105">
        <v>987</v>
      </c>
      <c r="C92" s="42">
        <v>0.70588235294117596</v>
      </c>
      <c r="D92" s="42">
        <v>0.66666666666666596</v>
      </c>
      <c r="E92" s="42">
        <v>0.66666666666666596</v>
      </c>
      <c r="F92" s="43">
        <v>0.66666666666666596</v>
      </c>
      <c r="G92" s="42">
        <v>0.86140350877192895</v>
      </c>
    </row>
    <row r="93" spans="1:20" x14ac:dyDescent="0.35">
      <c r="A93" s="91"/>
      <c r="B93" s="105">
        <v>567</v>
      </c>
      <c r="C93" s="42">
        <v>0.79411764705882304</v>
      </c>
      <c r="D93" s="42">
        <v>0.84210526315789402</v>
      </c>
      <c r="E93" s="42">
        <v>0.8</v>
      </c>
      <c r="F93" s="43">
        <v>0.82051282051282004</v>
      </c>
      <c r="G93" s="42">
        <v>0.84464285714285703</v>
      </c>
    </row>
    <row r="94" spans="1:20" x14ac:dyDescent="0.35">
      <c r="A94" s="91"/>
      <c r="B94" s="105">
        <v>7</v>
      </c>
      <c r="C94" s="42">
        <v>0.82352941176470495</v>
      </c>
      <c r="D94" s="42">
        <v>0.80952380952380898</v>
      </c>
      <c r="E94" s="42">
        <v>0.89473684210526305</v>
      </c>
      <c r="F94" s="43">
        <v>0.85</v>
      </c>
      <c r="G94" s="42">
        <v>0.83157894736842097</v>
      </c>
    </row>
    <row r="95" spans="1:20" x14ac:dyDescent="0.35">
      <c r="A95" s="91"/>
      <c r="B95" s="105">
        <v>7890</v>
      </c>
      <c r="C95" s="42">
        <v>0.70588235294117596</v>
      </c>
      <c r="D95" s="42">
        <v>0.63157894736842102</v>
      </c>
      <c r="E95" s="42">
        <v>0.8</v>
      </c>
      <c r="F95" s="43">
        <v>0.70588235294117596</v>
      </c>
      <c r="G95" s="42">
        <v>0.77192982456140302</v>
      </c>
    </row>
    <row r="96" spans="1:20" x14ac:dyDescent="0.35">
      <c r="A96" s="91"/>
      <c r="B96" s="105">
        <v>76</v>
      </c>
      <c r="C96" s="42">
        <v>0.76470588235294101</v>
      </c>
      <c r="D96" s="42">
        <v>0.76470588235294101</v>
      </c>
      <c r="E96" s="42">
        <v>0.76470588235294101</v>
      </c>
      <c r="F96" s="43">
        <v>0.76470588235294101</v>
      </c>
      <c r="G96" s="42">
        <v>0.865051903114186</v>
      </c>
    </row>
    <row r="97" spans="1:7" x14ac:dyDescent="0.35">
      <c r="A97" s="91"/>
      <c r="B97" s="36"/>
      <c r="C97" s="51">
        <f>AVERAGE(C87:C96)</f>
        <v>0.81176470588235217</v>
      </c>
      <c r="D97" s="71">
        <f>AVERAGE(D87:D96)</f>
        <v>0.79843819106589964</v>
      </c>
      <c r="E97" s="51">
        <f>AVERAGE(E87:E96)</f>
        <v>0.85149982800137569</v>
      </c>
      <c r="F97" s="51">
        <f>AVERAGE(F87:F96)</f>
        <v>0.82061614240931069</v>
      </c>
      <c r="G97" s="51">
        <f>AVERAGE(G87:G96)</f>
        <v>0.87486989213006727</v>
      </c>
    </row>
    <row r="98" spans="1:7" x14ac:dyDescent="0.35">
      <c r="A98" s="91"/>
      <c r="B98" s="53"/>
      <c r="C98" s="57">
        <f>_xlfn.STDEV.P(C87:C96)</f>
        <v>6.8599434057003389E-2</v>
      </c>
      <c r="D98" s="56">
        <f t="shared" ref="D98:G98" si="38">_xlfn.STDEV.P(D87:D96)</f>
        <v>8.7267088869629902E-2</v>
      </c>
      <c r="E98" s="57">
        <f t="shared" si="38"/>
        <v>0.10694738589443478</v>
      </c>
      <c r="F98" s="57">
        <f t="shared" si="38"/>
        <v>8.0220695590604324E-2</v>
      </c>
      <c r="G98" s="57">
        <f t="shared" si="38"/>
        <v>5.3400548866221337E-2</v>
      </c>
    </row>
  </sheetData>
  <mergeCells count="13">
    <mergeCell ref="AA3:AE3"/>
    <mergeCell ref="B3:F3"/>
    <mergeCell ref="G3:K3"/>
    <mergeCell ref="L3:P3"/>
    <mergeCell ref="Q3:U3"/>
    <mergeCell ref="V3:Z3"/>
    <mergeCell ref="A20:A31"/>
    <mergeCell ref="B20:B21"/>
    <mergeCell ref="B22:B23"/>
    <mergeCell ref="B24:B25"/>
    <mergeCell ref="B26:B27"/>
    <mergeCell ref="B28:B29"/>
    <mergeCell ref="B30:B31"/>
  </mergeCells>
  <conditionalFormatting sqref="D24:H31">
    <cfRule type="expression" priority="1">
      <formula>"$B$5&gt;=$H$5"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classical_f-tve</vt:lpstr>
      <vt:lpstr>classical_f-mth</vt:lpstr>
      <vt:lpstr>classical_bpu-lac</vt:lpstr>
      <vt:lpstr>chemberta_f-tve</vt:lpstr>
      <vt:lpstr>chemberta_f-mth</vt:lpstr>
      <vt:lpstr>chemberta_bpu-lac</vt:lpstr>
      <vt:lpstr>stacked_f-tve</vt:lpstr>
      <vt:lpstr>stacked_f-mth</vt:lpstr>
      <vt:lpstr>stacked_bpu-lac</vt:lpstr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Kulagina, Yulia</dc:creator>
  <cp:lastModifiedBy>Kulagina, Yulia</cp:lastModifiedBy>
  <dcterms:created xsi:type="dcterms:W3CDTF">2025-07-03T11:16:09Z</dcterms:created>
  <dcterms:modified xsi:type="dcterms:W3CDTF">2025-07-15T08:00:54Z</dcterms:modified>
</cp:coreProperties>
</file>