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autoCompressPictures="0"/>
  <bookViews>
    <workbookView xWindow="0" yWindow="-480" windowWidth="25600" windowHeight="1604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30" i="1"/>
  <c r="F14" i="1"/>
  <c r="G14" i="1"/>
  <c r="F15" i="1"/>
  <c r="G15" i="1"/>
  <c r="F16" i="1"/>
  <c r="G16" i="1"/>
  <c r="F17" i="1"/>
  <c r="G17" i="1"/>
  <c r="F18" i="1"/>
  <c r="G18" i="1"/>
  <c r="F19" i="1"/>
  <c r="G19" i="1"/>
  <c r="G22" i="1"/>
  <c r="G21" i="1"/>
</calcChain>
</file>

<file path=xl/sharedStrings.xml><?xml version="1.0" encoding="utf-8"?>
<sst xmlns="http://schemas.openxmlformats.org/spreadsheetml/2006/main" count="18" uniqueCount="18">
  <si>
    <t>Durchmesser Draht</t>
  </si>
  <si>
    <t>Querschnitt Fläche</t>
  </si>
  <si>
    <t>Spezifischer Widerstand</t>
  </si>
  <si>
    <t>0,0011m</t>
  </si>
  <si>
    <t>Stromstärke (in A)</t>
  </si>
  <si>
    <t>Spannung (in Volt)</t>
  </si>
  <si>
    <t>Widerstand (in Ohm)</t>
  </si>
  <si>
    <t xml:space="preserve">Umfang </t>
  </si>
  <si>
    <t>Umrundungen pro cm</t>
  </si>
  <si>
    <t>Mittelwert</t>
  </si>
  <si>
    <t>Standardabweichung</t>
  </si>
  <si>
    <t>Länge (in m)</t>
  </si>
  <si>
    <t>0,0000003 m2</t>
  </si>
  <si>
    <t>http://www.chemie.de/lexikon/Spezifischer_Widerstand.html</t>
  </si>
  <si>
    <t>Stahl</t>
  </si>
  <si>
    <t>1,0 - 2,0 E-07</t>
  </si>
  <si>
    <t>Anfangsspannung (in Volt)</t>
  </si>
  <si>
    <t>Fehler vom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</si>
</sst>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E+00;\_x0000_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0"/>
  <sheetViews>
    <sheetView tabSelected="1" topLeftCell="A4" zoomScale="117" workbookViewId="0">
      <selection activeCell="B26" sqref="B26"/>
    </sheetView>
  </sheetViews>
  <sheetFormatPr baseColWidth="10" defaultRowHeight="14" x14ac:dyDescent="0"/>
  <cols>
    <col min="2" max="2" width="47.83203125" bestFit="1" customWidth="1"/>
    <col min="3" max="3" width="19.33203125" bestFit="1" customWidth="1"/>
    <col min="4" max="4" width="16.1640625" bestFit="1" customWidth="1"/>
    <col min="5" max="5" width="15.83203125" bestFit="1" customWidth="1"/>
    <col min="6" max="6" width="18.5" bestFit="1" customWidth="1"/>
    <col min="7" max="7" width="21" bestFit="1" customWidth="1"/>
  </cols>
  <sheetData>
    <row r="4" spans="2:7">
      <c r="C4" t="s">
        <v>0</v>
      </c>
      <c r="D4" t="s">
        <v>3</v>
      </c>
    </row>
    <row r="5" spans="2:7">
      <c r="C5" t="s">
        <v>1</v>
      </c>
      <c r="D5" t="s">
        <v>12</v>
      </c>
    </row>
    <row r="6" spans="2:7">
      <c r="C6" t="s">
        <v>7</v>
      </c>
      <c r="D6">
        <v>0.2</v>
      </c>
    </row>
    <row r="7" spans="2:7">
      <c r="C7" t="s">
        <v>8</v>
      </c>
      <c r="D7">
        <v>9</v>
      </c>
    </row>
    <row r="13" spans="2:7">
      <c r="B13" t="s">
        <v>16</v>
      </c>
      <c r="C13" t="s">
        <v>11</v>
      </c>
      <c r="D13" t="s">
        <v>5</v>
      </c>
      <c r="E13" t="s">
        <v>4</v>
      </c>
      <c r="F13" t="s">
        <v>6</v>
      </c>
      <c r="G13" t="s">
        <v>2</v>
      </c>
    </row>
    <row r="14" spans="2:7">
      <c r="B14">
        <v>6</v>
      </c>
      <c r="C14" s="2">
        <v>5.94</v>
      </c>
      <c r="D14" s="2">
        <v>4</v>
      </c>
      <c r="E14" s="2">
        <v>1.05</v>
      </c>
      <c r="F14" s="2">
        <f>D14/E14</f>
        <v>3.8095238095238093</v>
      </c>
      <c r="G14" s="3">
        <f>F14*(0.0000003/C14)</f>
        <v>1.9240019240019237E-7</v>
      </c>
    </row>
    <row r="15" spans="2:7">
      <c r="B15">
        <v>6</v>
      </c>
      <c r="C15" s="2">
        <v>14.940000000000003</v>
      </c>
      <c r="D15" s="2">
        <v>4.4000000000000004</v>
      </c>
      <c r="E15" s="2">
        <v>0.5</v>
      </c>
      <c r="F15" s="2">
        <f t="shared" ref="F15:F19" si="0">D15/E15</f>
        <v>8.8000000000000007</v>
      </c>
      <c r="G15" s="3">
        <f t="shared" ref="G15:G19" si="1">F15*(0.0000003/C15)</f>
        <v>1.7670682730923691E-7</v>
      </c>
    </row>
    <row r="16" spans="2:7">
      <c r="B16">
        <v>6</v>
      </c>
      <c r="C16" s="2">
        <v>23.94</v>
      </c>
      <c r="D16" s="2">
        <v>4.7</v>
      </c>
      <c r="E16" s="2">
        <v>0.35</v>
      </c>
      <c r="F16" s="2">
        <f t="shared" si="0"/>
        <v>13.428571428571431</v>
      </c>
      <c r="G16" s="3">
        <f t="shared" si="1"/>
        <v>1.682778374507698E-7</v>
      </c>
    </row>
    <row r="17" spans="2:7">
      <c r="B17">
        <v>6</v>
      </c>
      <c r="C17" s="2">
        <v>32.94</v>
      </c>
      <c r="D17" s="2">
        <v>4.9000000000000004</v>
      </c>
      <c r="E17" s="2">
        <v>0.27500000000000002</v>
      </c>
      <c r="F17" s="2">
        <f t="shared" si="0"/>
        <v>17.818181818181817</v>
      </c>
      <c r="G17" s="3">
        <f t="shared" si="1"/>
        <v>1.6227852293426064E-7</v>
      </c>
    </row>
    <row r="18" spans="2:7">
      <c r="B18">
        <v>6</v>
      </c>
      <c r="C18" s="2">
        <v>41.94</v>
      </c>
      <c r="D18" s="2">
        <v>5</v>
      </c>
      <c r="E18" s="2">
        <v>0.22500000000000001</v>
      </c>
      <c r="F18" s="2">
        <f t="shared" si="0"/>
        <v>22.222222222222221</v>
      </c>
      <c r="G18" s="3">
        <f t="shared" si="1"/>
        <v>1.5895724050230489E-7</v>
      </c>
    </row>
    <row r="19" spans="2:7">
      <c r="B19">
        <v>6</v>
      </c>
      <c r="C19" s="2">
        <v>50.94</v>
      </c>
      <c r="D19" s="2">
        <v>5</v>
      </c>
      <c r="E19" s="2">
        <v>0.2</v>
      </c>
      <c r="F19" s="2">
        <f t="shared" si="0"/>
        <v>25</v>
      </c>
      <c r="G19" s="3">
        <f t="shared" si="1"/>
        <v>1.4723203769140166E-7</v>
      </c>
    </row>
    <row r="21" spans="2:7">
      <c r="F21" t="s">
        <v>9</v>
      </c>
      <c r="G21" s="3">
        <f>AVERAGE(G14:G19)</f>
        <v>1.6764210971469438E-7</v>
      </c>
    </row>
    <row r="22" spans="2:7">
      <c r="F22" t="s">
        <v>10</v>
      </c>
      <c r="G22" s="3">
        <f>_xlfn.STDEV.S(G14:G19)</f>
        <v>1.5596807169858391E-8</v>
      </c>
    </row>
    <row r="23" spans="2:7">
      <c r="F23" t="s">
        <v>17</v>
      </c>
      <c r="G23" s="3">
        <f>G22/F30</f>
        <v>6.3673698637892105E-9</v>
      </c>
    </row>
    <row r="25" spans="2:7">
      <c r="F25" t="s">
        <v>14</v>
      </c>
      <c r="G25" s="1" t="s">
        <v>15</v>
      </c>
    </row>
    <row r="26" spans="2:7">
      <c r="B26" t="s">
        <v>13</v>
      </c>
    </row>
    <row r="30" spans="2:7">
      <c r="F30">
        <f>SQRT(6)</f>
        <v>2.4494897427831779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Alessandro de Feminis</cp:lastModifiedBy>
  <dcterms:created xsi:type="dcterms:W3CDTF">2017-11-20T11:32:58Z</dcterms:created>
  <dcterms:modified xsi:type="dcterms:W3CDTF">2017-11-20T14:41:36Z</dcterms:modified>
</cp:coreProperties>
</file>