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uture Finance\Downloads\"/>
    </mc:Choice>
  </mc:AlternateContent>
  <bookViews>
    <workbookView showSheetTabs="0" xWindow="0" yWindow="0" windowWidth="21570" windowHeight="7965" tabRatio="808" activeTab="5"/>
  </bookViews>
  <sheets>
    <sheet name="Diverse" sheetId="3" r:id="rId1"/>
    <sheet name="HjælpLight" sheetId="18" r:id="rId2"/>
    <sheet name="Forside" sheetId="9" r:id="rId3"/>
    <sheet name="Indtægter" sheetId="11" r:id="rId4"/>
    <sheet name="Udgifter" sheetId="10" r:id="rId5"/>
    <sheet name="Budget" sheetId="12" r:id="rId6"/>
  </sheets>
  <definedNames>
    <definedName name="BerSlutRegnskab">Diverse!$B$40</definedName>
    <definedName name="BerStartBudgetÅr">Diverse!$B$45</definedName>
    <definedName name="BerStartBudgetMåned">Diverse!$B$43</definedName>
    <definedName name="BerStartRegnskab">Diverse!$B$39</definedName>
    <definedName name="Dato14dage">Indtægter!$L$3</definedName>
    <definedName name="DebetKnæk">#REF!</definedName>
    <definedName name="DebetKnæk1">#REF!</definedName>
    <definedName name="DebetKnæk2">#REF!</definedName>
    <definedName name="Indbet14dage">Indtægter!$L$2</definedName>
    <definedName name="Kontonummer">Diverse!$B$1</definedName>
    <definedName name="KreditKnæk">#REF!</definedName>
    <definedName name="KreditKnæk1">#REF!</definedName>
    <definedName name="KreditKnæk2">#REF!</definedName>
    <definedName name="KTOUDTOG" localSheetId="0">Diverse!#REF!</definedName>
    <definedName name="Kunde">Diverse!$B$2</definedName>
    <definedName name="Light">Diverse!$B$28</definedName>
    <definedName name="Oprundes">Diverse!$B$9</definedName>
    <definedName name="Oprundet">Diverse!$C$9</definedName>
    <definedName name="PBSNavn">Diverse!$C$6</definedName>
    <definedName name="PBSnr">Diverse!$B$6</definedName>
    <definedName name="Regnskab">Diverse!$B$21</definedName>
    <definedName name="Regnskabslinier">Diverse!$B$15</definedName>
    <definedName name="SaldoBudget">Diverse!$B$46</definedName>
    <definedName name="SaldoKorr">#REF!</definedName>
    <definedName name="SaldoRegnskab">Diverse!$B$42</definedName>
    <definedName name="SlutRegnskab">Diverse!$C$40</definedName>
    <definedName name="Søgetekst">Diverse!$B$22</definedName>
    <definedName name="StartBudgetÅr">Diverse!$C$45</definedName>
    <definedName name="StartBudgetMåned">Diverse!$C$43</definedName>
    <definedName name="StartRegnskab">Diverse!$C$39</definedName>
    <definedName name="StartRegnskabMåned">Diverse!$D$39</definedName>
    <definedName name="Stigning">Diverse!$D$6</definedName>
    <definedName name="Tekstlinier">Diverse!$B$8</definedName>
    <definedName name="Udtogslinier">Diverse!$B$7</definedName>
    <definedName name="ValørHøjest">Diverse!$B$12</definedName>
    <definedName name="ValørLavest">Diverse!$B$11</definedName>
  </definedNames>
  <calcPr calcId="171027"/>
</workbook>
</file>

<file path=xl/calcChain.xml><?xml version="1.0" encoding="utf-8"?>
<calcChain xmlns="http://schemas.openxmlformats.org/spreadsheetml/2006/main">
  <c r="C6" i="3" l="1"/>
  <c r="F1" i="12"/>
  <c r="B11" i="12"/>
  <c r="D45" i="3"/>
  <c r="D43" i="3"/>
  <c r="D44" i="3"/>
  <c r="D11" i="12" s="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F2" i="10" s="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15" i="10"/>
  <c r="P14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D39" i="3"/>
  <c r="E39" i="3" s="1"/>
  <c r="D41" i="3"/>
  <c r="C40" i="3"/>
  <c r="D6" i="3"/>
  <c r="B8" i="3"/>
  <c r="C9" i="3"/>
  <c r="B11" i="3"/>
  <c r="B12" i="3"/>
  <c r="O12" i="3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B23" i="3"/>
  <c r="B39" i="3"/>
  <c r="B40" i="3"/>
  <c r="B43" i="3"/>
  <c r="B45" i="3" s="1"/>
  <c r="E43" i="3"/>
  <c r="F43" i="3" s="1"/>
  <c r="E44" i="3"/>
  <c r="E11" i="12" s="1"/>
  <c r="E45" i="3"/>
  <c r="F3" i="10" l="1"/>
  <c r="H3" i="10" s="1"/>
  <c r="F3" i="11"/>
  <c r="H3" i="11" s="1"/>
  <c r="F2" i="11"/>
  <c r="F4" i="11" s="1"/>
  <c r="E40" i="3"/>
  <c r="F39" i="3"/>
  <c r="E41" i="3"/>
  <c r="G43" i="3"/>
  <c r="F45" i="3"/>
  <c r="F44" i="3"/>
  <c r="F4" i="10"/>
  <c r="D40" i="3"/>
  <c r="H2" i="10"/>
  <c r="H4" i="10" l="1"/>
  <c r="H2" i="11"/>
  <c r="H4" i="11" s="1"/>
  <c r="G44" i="3"/>
  <c r="G11" i="12" s="1"/>
  <c r="H43" i="3"/>
  <c r="G45" i="3"/>
  <c r="F11" i="12"/>
  <c r="G39" i="3"/>
  <c r="F41" i="3"/>
  <c r="F40" i="3"/>
  <c r="G41" i="3" l="1"/>
  <c r="H39" i="3"/>
  <c r="G40" i="3"/>
  <c r="I43" i="3"/>
  <c r="H45" i="3"/>
  <c r="H44" i="3"/>
  <c r="H11" i="12" s="1"/>
  <c r="I45" i="3" l="1"/>
  <c r="I44" i="3"/>
  <c r="I11" i="12" s="1"/>
  <c r="J43" i="3"/>
  <c r="H40" i="3"/>
  <c r="I39" i="3"/>
  <c r="H41" i="3"/>
  <c r="J44" i="3" l="1"/>
  <c r="J45" i="3"/>
  <c r="K43" i="3"/>
  <c r="I40" i="3"/>
  <c r="J39" i="3"/>
  <c r="I41" i="3"/>
  <c r="K44" i="3" l="1"/>
  <c r="L43" i="3"/>
  <c r="K45" i="3"/>
  <c r="J41" i="3"/>
  <c r="J40" i="3"/>
  <c r="K39" i="3"/>
  <c r="J11" i="12"/>
  <c r="K41" i="3" l="1"/>
  <c r="K40" i="3"/>
  <c r="L39" i="3"/>
  <c r="L44" i="3"/>
  <c r="L11" i="12" s="1"/>
  <c r="L45" i="3"/>
  <c r="M43" i="3"/>
  <c r="K11" i="12"/>
  <c r="L40" i="3" l="1"/>
  <c r="M39" i="3"/>
  <c r="L41" i="3"/>
  <c r="M44" i="3"/>
  <c r="M11" i="12" s="1"/>
  <c r="M45" i="3"/>
  <c r="N43" i="3"/>
  <c r="O43" i="3" l="1"/>
  <c r="N44" i="3"/>
  <c r="N45" i="3"/>
  <c r="M41" i="3"/>
  <c r="M40" i="3"/>
  <c r="N39" i="3"/>
  <c r="N11" i="12" l="1"/>
  <c r="N41" i="3"/>
  <c r="N40" i="3"/>
  <c r="O39" i="3"/>
  <c r="O44" i="3"/>
  <c r="O11" i="12" s="1"/>
  <c r="O45" i="3"/>
  <c r="O41" i="3" l="1"/>
  <c r="O40" i="3"/>
</calcChain>
</file>

<file path=xl/sharedStrings.xml><?xml version="1.0" encoding="utf-8"?>
<sst xmlns="http://schemas.openxmlformats.org/spreadsheetml/2006/main" count="272" uniqueCount="101">
  <si>
    <t>Overført fra kredit 4568341215</t>
  </si>
  <si>
    <t>Nykredit A/S  -  aft. 846486898</t>
  </si>
  <si>
    <t>Energi Nord  A/S  -  aft. 831206399</t>
  </si>
  <si>
    <t>Hjørring Kommune  -  aft. 834798610</t>
  </si>
  <si>
    <t>Dr-Licens  -  aft. 827806219</t>
  </si>
  <si>
    <t>Primosaldo</t>
  </si>
  <si>
    <t>Ultimosaldo</t>
  </si>
  <si>
    <t/>
  </si>
  <si>
    <t>Olie</t>
  </si>
  <si>
    <t>Øvrige Udgifter</t>
  </si>
  <si>
    <t>Likviditet</t>
  </si>
  <si>
    <t>Månedens over-/underskud</t>
  </si>
  <si>
    <t>Søgetekst</t>
  </si>
  <si>
    <t>Søgelængde</t>
  </si>
  <si>
    <t>År</t>
  </si>
  <si>
    <t>Når indtægter og udgifter er tilrettet klikker du på retur.</t>
  </si>
  <si>
    <t>Her vises et budgetskema dannet på baggrund af de tilrettede budgetposter. Du kan frit ændre</t>
  </si>
  <si>
    <t>startmåned/år og startsaldo.</t>
  </si>
  <si>
    <t>Gem</t>
  </si>
  <si>
    <t>Budgettet kan gemmes igen.</t>
  </si>
  <si>
    <t>Når budgettet efterfølgende skal "findes igen" gøres dette ved at starte Excel og vælg Filer, Åbn.</t>
  </si>
  <si>
    <t>Budgetindtægter</t>
  </si>
  <si>
    <t>Måned</t>
  </si>
  <si>
    <t>Indtægter</t>
  </si>
  <si>
    <t>Oprundning</t>
  </si>
  <si>
    <t>Antal tekstlinier</t>
  </si>
  <si>
    <t>Gruppe</t>
  </si>
  <si>
    <t>I alt</t>
  </si>
  <si>
    <t>Hjælp</t>
  </si>
  <si>
    <t>Startmåned Regnskab</t>
  </si>
  <si>
    <t>Startmåned Budget</t>
  </si>
  <si>
    <t>År Regnskab</t>
  </si>
  <si>
    <t>År Budget</t>
  </si>
  <si>
    <t>Månedstabel</t>
  </si>
  <si>
    <t>Øvrige indtægter</t>
  </si>
  <si>
    <t>PBSnr.</t>
  </si>
  <si>
    <t>Antal udtogslinier</t>
  </si>
  <si>
    <t>03300943</t>
  </si>
  <si>
    <t>Indt.</t>
  </si>
  <si>
    <t>Light</t>
  </si>
  <si>
    <t xml:space="preserve"> 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</si>
  <si>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</si>
  <si>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</si>
  <si>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</si>
  <si>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</si>
  <si>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</si>
  <si>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</si>
  <si>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</si>
  <si>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</si>
  <si>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</si>
  <si>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</si>
  <si>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</si>
  <si>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</si>
  <si>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Udgifter</t>
  </si>
  <si>
    <t>og beløb. Du kan slette hele linier ved at klikke på "Slet linie". Du kan også indtaste nye poster.</t>
  </si>
  <si>
    <t>Ved fx at taste et beløb i et felt og efterfølgende klikke på "kvartal" kopieres oplysningerne kvartalsvis.</t>
  </si>
  <si>
    <t>Under indtægter kan du ved uge og 14-dagesindbetalinger indtaste beløbet og dato for 1. overførsel</t>
  </si>
  <si>
    <t>for oven. Efterfølgende skal du placere curseren i den linie du vil have "opdateret", og klikke fx</t>
  </si>
  <si>
    <t xml:space="preserve">14-dage, hvorefter beløbene overføres. </t>
  </si>
  <si>
    <t>Generelt om programmet</t>
  </si>
  <si>
    <t>Programmet er lavet i et almindelig regneark. Du vil derfor af og til skulle anvende "Rullepanelerne"</t>
  </si>
  <si>
    <t>Morten "Fiffi" Jørgensen</t>
  </si>
  <si>
    <t>for at se alle oplysninger. Er du kommet "Helt ud at køre", så tast "Ctrl+ Home" og du er "Hjemme igen"</t>
  </si>
  <si>
    <t>Budget</t>
  </si>
  <si>
    <t>Indb.pr. gang</t>
  </si>
  <si>
    <t>Dato 1. indb</t>
  </si>
  <si>
    <t>Når budgettet er dannet vises et "regneark" med de overførte beløb. Du kan nu frit ændre i tekster</t>
  </si>
  <si>
    <t>I yderste venstre kolonne kan du gruppere dine poster. Hvis du f.eks ønsker at lave en gruppe der</t>
  </si>
  <si>
    <t>hedder "Sommerhus" taster du blot Sommerhus, hvorefter de alle grupperes efter dette. Af nemheds-</t>
  </si>
  <si>
    <t>hensyn kan du blot anvende standardværdierne som du kan se for oven. F.eks kan du blot taste</t>
  </si>
  <si>
    <t>h for Boligudgifter.</t>
  </si>
  <si>
    <t>Du kan skifte mellem h.h.v. indtægter og udgifter ved at klikke på &lt;Indtægter&gt; / &lt;Udgifter&gt;</t>
  </si>
  <si>
    <t>Budgetposter</t>
  </si>
  <si>
    <t>Budgetskema</t>
  </si>
  <si>
    <t>2. Regnskab</t>
  </si>
  <si>
    <t>Startsaldo Budget</t>
  </si>
  <si>
    <t>Startsaldo Regnskab</t>
  </si>
  <si>
    <t>Lavest Valør</t>
  </si>
  <si>
    <t>Højest Bogfdato</t>
  </si>
  <si>
    <t>Slut Regnskab / Måned</t>
  </si>
  <si>
    <t>Regnskabslinier</t>
  </si>
  <si>
    <t>Indtægt</t>
  </si>
  <si>
    <t>Udgift</t>
  </si>
  <si>
    <t>Budgetudgifter</t>
  </si>
  <si>
    <t>Kontonummer</t>
  </si>
  <si>
    <t>Kunde</t>
  </si>
  <si>
    <t>Tekst</t>
  </si>
  <si>
    <t>FTFA</t>
  </si>
  <si>
    <t>Husforsikring</t>
  </si>
  <si>
    <t>Indbo</t>
  </si>
  <si>
    <t>Gitte Ulykke</t>
  </si>
  <si>
    <t>Vand</t>
  </si>
  <si>
    <t>Boliglån</t>
  </si>
  <si>
    <t xml:space="preserve">Opsparing </t>
  </si>
  <si>
    <t>Personaleforening</t>
  </si>
  <si>
    <t>Træbriketter</t>
  </si>
  <si>
    <t>Bilforsikring</t>
  </si>
  <si>
    <t xml:space="preserve">Vægtafgift </t>
  </si>
  <si>
    <t>Lønsikring</t>
  </si>
  <si>
    <t>Billån</t>
  </si>
  <si>
    <t>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</si>
</sst>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kr&quot;\ #,##0.00_);\(&quot;kr&quot;\ #,##0.00\)"/>
  </numFmts>
  <fonts count="20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MS Sans Serif"/>
      <family val="2"/>
    </font>
    <font>
      <b/>
      <sz val="16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b/>
      <sz val="16"/>
      <color indexed="32"/>
      <name val="Verdana"/>
      <family val="2"/>
    </font>
    <font>
      <b/>
      <sz val="8"/>
      <color indexed="37"/>
      <name val="Verdana"/>
      <family val="2"/>
    </font>
    <font>
      <sz val="8"/>
      <color indexed="37"/>
      <name val="Verdana"/>
      <family val="2"/>
    </font>
    <font>
      <b/>
      <sz val="16"/>
      <color indexed="37"/>
      <name val="Verdana"/>
      <family val="2"/>
    </font>
    <font>
      <sz val="10"/>
      <name val="MS Sans Serif"/>
      <family val="2"/>
    </font>
    <font>
      <b/>
      <u/>
      <sz val="10"/>
      <name val="Verdana"/>
      <family val="2"/>
    </font>
    <font>
      <u/>
      <sz val="8"/>
      <name val="Verdana"/>
      <family val="2"/>
    </font>
    <font>
      <i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22"/>
      </right>
      <top style="hair">
        <color indexed="55"/>
      </top>
      <bottom style="hair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5" fillId="0" borderId="0" xfId="0" applyNumberFormat="1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NumberFormat="1"/>
    <xf numFmtId="1" fontId="0" fillId="0" borderId="0" xfId="0" applyNumberFormat="1"/>
    <xf numFmtId="0" fontId="9" fillId="2" borderId="1" xfId="0" applyFont="1" applyFill="1" applyBorder="1" applyProtection="1">
      <protection locked="0"/>
    </xf>
    <xf numFmtId="3" fontId="9" fillId="2" borderId="2" xfId="0" applyNumberFormat="1" applyFont="1" applyFill="1" applyBorder="1" applyProtection="1">
      <protection locked="0"/>
    </xf>
    <xf numFmtId="3" fontId="9" fillId="2" borderId="3" xfId="0" applyNumberFormat="1" applyFont="1" applyFill="1" applyBorder="1" applyProtection="1">
      <protection locked="0"/>
    </xf>
    <xf numFmtId="0" fontId="9" fillId="2" borderId="4" xfId="0" applyFont="1" applyFill="1" applyBorder="1" applyProtection="1">
      <protection locked="0"/>
    </xf>
    <xf numFmtId="0" fontId="7" fillId="3" borderId="0" xfId="0" applyFont="1" applyFill="1"/>
    <xf numFmtId="0" fontId="0" fillId="3" borderId="0" xfId="0" applyFill="1"/>
    <xf numFmtId="14" fontId="8" fillId="0" borderId="5" xfId="0" applyNumberFormat="1" applyFont="1" applyBorder="1" applyAlignment="1">
      <alignment horizontal="left"/>
    </xf>
    <xf numFmtId="0" fontId="17" fillId="0" borderId="0" xfId="0" applyFont="1"/>
    <xf numFmtId="49" fontId="9" fillId="0" borderId="0" xfId="0" applyNumberFormat="1" applyFont="1" applyBorder="1" applyProtection="1"/>
    <xf numFmtId="3" fontId="9" fillId="0" borderId="0" xfId="0" applyNumberFormat="1" applyFont="1" applyBorder="1" applyProtection="1"/>
    <xf numFmtId="3" fontId="9" fillId="0" borderId="0" xfId="0" applyNumberFormat="1" applyFont="1" applyProtection="1"/>
    <xf numFmtId="3" fontId="9" fillId="0" borderId="0" xfId="0" applyNumberFormat="1" applyFont="1" applyAlignment="1" applyProtection="1">
      <alignment horizontal="right"/>
    </xf>
    <xf numFmtId="0" fontId="9" fillId="0" borderId="0" xfId="0" applyFont="1" applyProtection="1"/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Alignment="1" applyProtection="1">
      <alignment horizontal="center"/>
    </xf>
    <xf numFmtId="17" fontId="10" fillId="0" borderId="0" xfId="0" applyNumberFormat="1" applyFont="1" applyProtection="1"/>
    <xf numFmtId="49" fontId="9" fillId="0" borderId="0" xfId="0" applyNumberFormat="1" applyFont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right"/>
    </xf>
    <xf numFmtId="0" fontId="9" fillId="0" borderId="0" xfId="0" applyNumberFormat="1" applyFont="1" applyBorder="1" applyProtection="1"/>
    <xf numFmtId="0" fontId="10" fillId="0" borderId="0" xfId="0" applyNumberFormat="1" applyFont="1" applyBorder="1" applyProtection="1"/>
    <xf numFmtId="3" fontId="10" fillId="0" borderId="5" xfId="0" applyNumberFormat="1" applyFont="1" applyBorder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  <xf numFmtId="0" fontId="10" fillId="0" borderId="0" xfId="0" applyNumberFormat="1" applyFont="1" applyProtection="1"/>
    <xf numFmtId="0" fontId="11" fillId="0" borderId="0" xfId="0" applyNumberFormat="1" applyFont="1" applyProtection="1"/>
    <xf numFmtId="0" fontId="0" fillId="0" borderId="0" xfId="0" quotePrefix="1"/>
    <xf numFmtId="39" fontId="0" fillId="0" borderId="0" xfId="0" applyNumberFormat="1"/>
    <xf numFmtId="37" fontId="0" fillId="0" borderId="0" xfId="0" applyNumberFormat="1"/>
    <xf numFmtId="3" fontId="9" fillId="2" borderId="1" xfId="0" applyNumberFormat="1" applyFont="1" applyFill="1" applyBorder="1" applyProtection="1">
      <protection locked="0"/>
    </xf>
    <xf numFmtId="3" fontId="9" fillId="2" borderId="6" xfId="0" applyNumberFormat="1" applyFont="1" applyFill="1" applyBorder="1" applyProtection="1">
      <protection locked="0"/>
    </xf>
    <xf numFmtId="49" fontId="9" fillId="0" borderId="0" xfId="0" applyNumberFormat="1" applyFont="1" applyBorder="1" applyAlignment="1" applyProtection="1">
      <alignment horizontal="center"/>
    </xf>
    <xf numFmtId="0" fontId="9" fillId="0" borderId="0" xfId="0" applyFont="1" applyBorder="1" applyProtection="1"/>
    <xf numFmtId="3" fontId="10" fillId="0" borderId="7" xfId="0" applyNumberFormat="1" applyFont="1" applyBorder="1" applyProtection="1"/>
    <xf numFmtId="3" fontId="10" fillId="0" borderId="7" xfId="0" applyNumberFormat="1" applyFont="1" applyBorder="1" applyAlignment="1" applyProtection="1">
      <alignment horizontal="right"/>
    </xf>
    <xf numFmtId="3" fontId="9" fillId="0" borderId="0" xfId="0" applyNumberFormat="1" applyFont="1" applyBorder="1" applyAlignment="1" applyProtection="1">
      <alignment horizontal="right"/>
    </xf>
    <xf numFmtId="3" fontId="9" fillId="0" borderId="0" xfId="0" applyNumberFormat="1" applyFont="1" applyBorder="1" applyAlignment="1" applyProtection="1">
      <alignment vertical="top"/>
    </xf>
    <xf numFmtId="0" fontId="9" fillId="0" borderId="0" xfId="0" applyFont="1" applyBorder="1" applyAlignment="1" applyProtection="1">
      <alignment vertical="top"/>
    </xf>
    <xf numFmtId="0" fontId="15" fillId="4" borderId="0" xfId="0" applyFont="1" applyFill="1" applyBorder="1" applyAlignment="1" applyProtection="1"/>
    <xf numFmtId="0" fontId="10" fillId="4" borderId="0" xfId="0" applyFont="1" applyFill="1" applyBorder="1" applyAlignment="1" applyProtection="1"/>
    <xf numFmtId="3" fontId="9" fillId="4" borderId="0" xfId="0" applyNumberFormat="1" applyFont="1" applyFill="1" applyBorder="1" applyProtection="1"/>
    <xf numFmtId="3" fontId="10" fillId="4" borderId="0" xfId="0" applyNumberFormat="1" applyFont="1" applyFill="1" applyBorder="1" applyProtection="1"/>
    <xf numFmtId="0" fontId="10" fillId="0" borderId="0" xfId="0" applyFont="1" applyBorder="1" applyProtection="1"/>
    <xf numFmtId="0" fontId="9" fillId="4" borderId="0" xfId="0" applyFont="1" applyFill="1" applyBorder="1" applyProtection="1"/>
    <xf numFmtId="49" fontId="9" fillId="4" borderId="0" xfId="0" applyNumberFormat="1" applyFont="1" applyFill="1" applyBorder="1" applyProtection="1"/>
    <xf numFmtId="3" fontId="9" fillId="4" borderId="0" xfId="0" applyNumberFormat="1" applyFont="1" applyFill="1" applyBorder="1" applyAlignment="1" applyProtection="1"/>
    <xf numFmtId="3" fontId="9" fillId="4" borderId="0" xfId="0" applyNumberFormat="1" applyFont="1" applyFill="1" applyBorder="1" applyAlignment="1" applyProtection="1">
      <alignment horizontal="center"/>
    </xf>
    <xf numFmtId="49" fontId="13" fillId="4" borderId="8" xfId="0" applyNumberFormat="1" applyFont="1" applyFill="1" applyBorder="1" applyProtection="1"/>
    <xf numFmtId="3" fontId="13" fillId="4" borderId="8" xfId="0" applyNumberFormat="1" applyFont="1" applyFill="1" applyBorder="1" applyAlignment="1" applyProtection="1">
      <alignment horizontal="center"/>
    </xf>
    <xf numFmtId="3" fontId="13" fillId="0" borderId="5" xfId="0" applyNumberFormat="1" applyFont="1" applyBorder="1" applyAlignment="1" applyProtection="1">
      <alignment horizontal="center"/>
    </xf>
    <xf numFmtId="0" fontId="13" fillId="0" borderId="0" xfId="0" applyFont="1" applyProtection="1"/>
    <xf numFmtId="3" fontId="9" fillId="0" borderId="9" xfId="0" applyNumberFormat="1" applyFont="1" applyBorder="1" applyProtection="1"/>
    <xf numFmtId="3" fontId="10" fillId="4" borderId="0" xfId="0" applyNumberFormat="1" applyFont="1" applyFill="1" applyBorder="1" applyAlignment="1" applyProtection="1">
      <alignment horizontal="right"/>
    </xf>
    <xf numFmtId="3" fontId="10" fillId="4" borderId="0" xfId="0" applyNumberFormat="1" applyFont="1" applyFill="1" applyBorder="1" applyAlignment="1" applyProtection="1"/>
    <xf numFmtId="3" fontId="9" fillId="4" borderId="0" xfId="0" applyNumberFormat="1" applyFont="1" applyFill="1" applyBorder="1" applyAlignment="1" applyProtection="1">
      <alignment horizontal="right"/>
    </xf>
    <xf numFmtId="3" fontId="10" fillId="4" borderId="0" xfId="0" applyNumberFormat="1" applyFont="1" applyFill="1" applyBorder="1" applyAlignment="1" applyProtection="1">
      <alignment horizontal="center"/>
    </xf>
    <xf numFmtId="0" fontId="10" fillId="4" borderId="0" xfId="0" applyFont="1" applyFill="1" applyBorder="1" applyProtection="1"/>
    <xf numFmtId="0" fontId="13" fillId="4" borderId="10" xfId="0" applyFont="1" applyFill="1" applyBorder="1" applyProtection="1"/>
    <xf numFmtId="49" fontId="13" fillId="4" borderId="10" xfId="0" applyNumberFormat="1" applyFont="1" applyFill="1" applyBorder="1" applyProtection="1"/>
    <xf numFmtId="3" fontId="13" fillId="4" borderId="10" xfId="0" applyNumberFormat="1" applyFont="1" applyFill="1" applyBorder="1" applyAlignment="1" applyProtection="1">
      <alignment horizontal="center"/>
    </xf>
    <xf numFmtId="3" fontId="13" fillId="4" borderId="5" xfId="0" applyNumberFormat="1" applyFont="1" applyFill="1" applyBorder="1" applyAlignment="1" applyProtection="1">
      <alignment horizontal="center"/>
    </xf>
    <xf numFmtId="0" fontId="14" fillId="4" borderId="0" xfId="0" applyFont="1" applyFill="1" applyBorder="1" applyProtection="1"/>
    <xf numFmtId="3" fontId="10" fillId="0" borderId="0" xfId="0" applyNumberFormat="1" applyFont="1" applyBorder="1" applyProtection="1"/>
    <xf numFmtId="49" fontId="9" fillId="0" borderId="0" xfId="0" applyNumberFormat="1" applyFont="1" applyBorder="1" applyAlignment="1" applyProtection="1">
      <alignment horizontal="center" vertical="top"/>
    </xf>
    <xf numFmtId="0" fontId="11" fillId="0" borderId="0" xfId="0" applyNumberFormat="1" applyFont="1" applyBorder="1" applyProtection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right"/>
    </xf>
    <xf numFmtId="3" fontId="3" fillId="0" borderId="0" xfId="0" applyNumberFormat="1" applyFont="1"/>
    <xf numFmtId="3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3" fontId="9" fillId="4" borderId="7" xfId="0" applyNumberFormat="1" applyFont="1" applyFill="1" applyBorder="1" applyProtection="1"/>
    <xf numFmtId="3" fontId="18" fillId="4" borderId="0" xfId="0" applyNumberFormat="1" applyFont="1" applyFill="1" applyBorder="1" applyAlignment="1" applyProtection="1">
      <alignment horizontal="center"/>
    </xf>
    <xf numFmtId="3" fontId="9" fillId="4" borderId="7" xfId="0" applyNumberFormat="1" applyFont="1" applyFill="1" applyBorder="1" applyAlignment="1" applyProtection="1"/>
    <xf numFmtId="0" fontId="1" fillId="0" borderId="0" xfId="0" applyFont="1"/>
    <xf numFmtId="14" fontId="9" fillId="0" borderId="0" xfId="0" applyNumberFormat="1" applyFont="1" applyBorder="1" applyAlignment="1" applyProtection="1">
      <alignment horizontal="left"/>
    </xf>
    <xf numFmtId="0" fontId="9" fillId="2" borderId="3" xfId="0" applyFont="1" applyFill="1" applyBorder="1" applyProtection="1">
      <protection locked="0"/>
    </xf>
    <xf numFmtId="0" fontId="9" fillId="2" borderId="4" xfId="0" applyFont="1" applyFill="1" applyBorder="1" applyProtection="1"/>
    <xf numFmtId="0" fontId="9" fillId="2" borderId="11" xfId="0" applyFont="1" applyFill="1" applyBorder="1" applyProtection="1"/>
    <xf numFmtId="0" fontId="9" fillId="2" borderId="11" xfId="0" quotePrefix="1" applyFont="1" applyFill="1" applyBorder="1" applyProtection="1"/>
    <xf numFmtId="0" fontId="9" fillId="2" borderId="10" xfId="0" quotePrefix="1" applyFont="1" applyFill="1" applyBorder="1" applyProtection="1"/>
    <xf numFmtId="0" fontId="4" fillId="0" borderId="0" xfId="0" applyFont="1"/>
    <xf numFmtId="0" fontId="19" fillId="0" borderId="0" xfId="0" applyNumberFormat="1" applyFont="1" applyBorder="1" applyProtection="1"/>
    <xf numFmtId="3" fontId="9" fillId="4" borderId="7" xfId="0" applyNumberFormat="1" applyFont="1" applyFill="1" applyBorder="1" applyAlignment="1" applyProtection="1"/>
    <xf numFmtId="0" fontId="0" fillId="0" borderId="7" xfId="0" applyBorder="1" applyAlignment="1"/>
    <xf numFmtId="14" fontId="9" fillId="2" borderId="12" xfId="0" applyNumberFormat="1" applyFont="1" applyFill="1" applyBorder="1" applyAlignment="1" applyProtection="1">
      <protection locked="0"/>
    </xf>
    <xf numFmtId="14" fontId="0" fillId="2" borderId="13" xfId="0" applyNumberFormat="1" applyFill="1" applyBorder="1" applyAlignment="1" applyProtection="1">
      <protection locked="0"/>
    </xf>
    <xf numFmtId="3" fontId="9" fillId="2" borderId="12" xfId="0" applyNumberFormat="1" applyFont="1" applyFill="1" applyBorder="1" applyAlignment="1" applyProtection="1">
      <protection locked="0"/>
    </xf>
    <xf numFmtId="3" fontId="9" fillId="2" borderId="13" xfId="0" applyNumberFormat="1" applyFont="1" applyFill="1" applyBorder="1" applyAlignment="1" applyProtection="1">
      <protection locked="0"/>
    </xf>
    <xf numFmtId="3" fontId="15" fillId="4" borderId="0" xfId="0" applyNumberFormat="1" applyFont="1" applyFill="1" applyBorder="1" applyAlignment="1" applyProtection="1"/>
    <xf numFmtId="0" fontId="15" fillId="4" borderId="0" xfId="0" applyFont="1" applyFill="1" applyBorder="1" applyAlignment="1" applyProtection="1"/>
    <xf numFmtId="3" fontId="9" fillId="4" borderId="0" xfId="0" applyNumberFormat="1" applyFont="1" applyFill="1" applyBorder="1" applyAlignment="1" applyProtection="1"/>
    <xf numFmtId="0" fontId="16" fillId="0" borderId="0" xfId="0" applyFont="1" applyAlignment="1"/>
    <xf numFmtId="0" fontId="0" fillId="0" borderId="0" xfId="0" applyAlignment="1"/>
    <xf numFmtId="0" fontId="12" fillId="0" borderId="0" xfId="0" applyNumberFormat="1" applyFont="1" applyBorder="1" applyAlignment="1" applyProtection="1"/>
    <xf numFmtId="0" fontId="12" fillId="0" borderId="0" xfId="0" applyFont="1" applyAlignment="1" applyProtection="1"/>
    <xf numFmtId="0" fontId="12" fillId="0" borderId="5" xfId="0" applyNumberFormat="1" applyFont="1" applyBorder="1" applyAlignment="1" applyProtection="1"/>
    <xf numFmtId="0" fontId="12" fillId="0" borderId="5" xfId="0" applyFont="1" applyBorder="1" applyAlignment="1" applyProtection="1"/>
    <xf numFmtId="3" fontId="12" fillId="0" borderId="0" xfId="0" applyNumberFormat="1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/Relationships>
</file>

<file path=xl/activeX/_rels/activeX1.xml.rels>&#65279;<?xml version="1.0" encoding="utf-8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&#65279;<?xml version="1.0" encoding="utf-8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&#65279;<?xml version="1.0" encoding="utf-8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&#65279;<?xml version="1.0" encoding="utf-8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&#65279;<?xml version="1.0" encoding="utf-8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&#65279;<?xml version="1.0" encoding="utf-8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&#65279;<?xml version="1.0" encoding="utf-8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&#65279;<?xml version="1.0" encoding="utf-8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&#65279;<?xml version="1.0" encoding="utf-8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&#65279;<?xml version="1.0" encoding="utf-8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&#65279;<?xml version="1.0" encoding="utf-8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&#65279;<?xml version="1.0" encoding="utf-8"?><Relationships xmlns="http://schemas.openxmlformats.org/package/2006/relationships"><Relationship Id="rId1" Type="http://schemas.microsoft.com/office/2006/relationships/activeXControlBinary" Target="activeX2.bin" /></Relationships>
</file>

<file path=xl/activeX/_rels/activeX3.xml.rels>&#65279;<?xml version="1.0" encoding="utf-8"?><Relationships xmlns="http://schemas.openxmlformats.org/package/2006/relationships"><Relationship Id="rId1" Type="http://schemas.microsoft.com/office/2006/relationships/activeXControlBinary" Target="activeX3.bin" /></Relationships>
</file>

<file path=xl/activeX/_rels/activeX4.xml.rels>&#65279;<?xml version="1.0" encoding="utf-8"?><Relationships xmlns="http://schemas.openxmlformats.org/package/2006/relationships"><Relationship Id="rId1" Type="http://schemas.microsoft.com/office/2006/relationships/activeXControlBinary" Target="activeX4.bin" /></Relationships>
</file>

<file path=xl/activeX/_rels/activeX5.xml.rels>&#65279;<?xml version="1.0" encoding="utf-8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&#65279;<?xml version="1.0" encoding="utf-8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&#65279;<?xml version="1.0" encoding="utf-8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&#65279;<?xml version="1.0" encoding="utf-8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&#65279;<?xml version="1.0" encoding="utf-8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image" Target="../media/image4.png" /></Relationships>
</file>

<file path=xl/drawings/_rels/vmlDrawing1.vml.rels>&#65279;<?xml version="1.0" encoding="utf-8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/Relationships>
</file>

<file path=xl/drawings/_rels/vmlDrawing2.vml.rels>&#65279;<?xml version="1.0" encoding="utf-8"?><Relationships xmlns="http://schemas.openxmlformats.org/package/2006/relationships"><Relationship Id="rId1" Type="http://schemas.openxmlformats.org/officeDocument/2006/relationships/image" Target="../media/image3.emf" /></Relationships>
</file>

<file path=xl/drawings/_rels/vmlDrawing3.vml.rels>&#65279;<?xml version="1.0" encoding="utf-8"?><Relationships xmlns="http://schemas.openxmlformats.org/package/2006/relationships"><Relationship Id="rId1" Type="http://schemas.openxmlformats.org/officeDocument/2006/relationships/image" Target="../media/image5.emf" /><Relationship Id="rId2" Type="http://schemas.openxmlformats.org/officeDocument/2006/relationships/image" Target="../media/image6.emf" /><Relationship Id="rId3" Type="http://schemas.openxmlformats.org/officeDocument/2006/relationships/image" Target="../media/image7.emf" /><Relationship Id="rId4" Type="http://schemas.openxmlformats.org/officeDocument/2006/relationships/image" Target="../media/image8.emf" /><Relationship Id="rId5" Type="http://schemas.openxmlformats.org/officeDocument/2006/relationships/image" Target="../media/image9.emf" /><Relationship Id="rId6" Type="http://schemas.openxmlformats.org/officeDocument/2006/relationships/image" Target="../media/image10.emf" /><Relationship Id="rId7" Type="http://schemas.openxmlformats.org/officeDocument/2006/relationships/image" Target="../media/image11.emf" /><Relationship Id="rId8" Type="http://schemas.openxmlformats.org/officeDocument/2006/relationships/image" Target="../media/image12.emf" /></Relationships>
</file>

<file path=xl/drawings/_rels/vmlDrawing4.vml.rels>&#65279;<?xml version="1.0" encoding="utf-8"?><Relationships xmlns="http://schemas.openxmlformats.org/package/2006/relationships"><Relationship Id="rId1" Type="http://schemas.openxmlformats.org/officeDocument/2006/relationships/image" Target="../media/image13.emf" /><Relationship Id="rId2" Type="http://schemas.openxmlformats.org/officeDocument/2006/relationships/image" Target="../media/image14.emf" /><Relationship Id="rId3" Type="http://schemas.openxmlformats.org/officeDocument/2006/relationships/image" Target="../media/image15.emf" /><Relationship Id="rId4" Type="http://schemas.openxmlformats.org/officeDocument/2006/relationships/image" Target="../media/image16.emf" /><Relationship Id="rId5" Type="http://schemas.openxmlformats.org/officeDocument/2006/relationships/image" Target="../media/image17.emf" /><Relationship Id="rId6" Type="http://schemas.openxmlformats.org/officeDocument/2006/relationships/image" Target="../media/image18.emf" /></Relationships>
</file>

<file path=xl/drawings/_rels/vmlDrawing5.vml.rels>&#65279;<?xml version="1.0" encoding="utf-8"?><Relationships xmlns="http://schemas.openxmlformats.org/package/2006/relationships"><Relationship Id="rId1" Type="http://schemas.openxmlformats.org/officeDocument/2006/relationships/image" Target="../media/image19.emf" /><Relationship Id="rId2" Type="http://schemas.openxmlformats.org/officeDocument/2006/relationships/image" Target="../media/image20.emf" /></Relationships>
</file>

<file path=xl/drawings/_rels/vmlDrawing6.vml.rels>&#65279;<?xml version="1.0" encoding="utf-8"?><Relationships xmlns="http://schemas.openxmlformats.org/package/2006/relationships"><Relationship Id="rId1" Type="http://schemas.openxmlformats.org/officeDocument/2006/relationships/image" Target="../media/image2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76200</xdr:rowOff>
        </xdr:from>
        <xdr:to>
          <xdr:col>0</xdr:col>
          <xdr:colOff>1095375</xdr:colOff>
          <xdr:row>1</xdr:row>
          <xdr:rowOff>381000</xdr:rowOff>
        </xdr:to>
        <xdr:sp macro="" textlink="">
          <xdr:nvSpPr>
            <xdr:cNvPr id="12289" name="cmdUdskrivHjælp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1114425</xdr:colOff>
          <xdr:row>1</xdr:row>
          <xdr:rowOff>66675</xdr:rowOff>
        </xdr:from>
        <xdr:to>
          <xdr:col>0</xdr:col>
          <xdr:colOff>2124075</xdr:colOff>
          <xdr:row>1</xdr:row>
          <xdr:rowOff>371475</xdr:rowOff>
        </xdr:to>
        <xdr:sp macro="" textlink="">
          <xdr:nvSpPr>
            <xdr:cNvPr id="12290" name="cmdReturHjælp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</xdr:row>
          <xdr:rowOff>28575</xdr:rowOff>
        </xdr:from>
        <xdr:to>
          <xdr:col>9</xdr:col>
          <xdr:colOff>209550</xdr:colOff>
          <xdr:row>14</xdr:row>
          <xdr:rowOff>142875</xdr:rowOff>
        </xdr:to>
        <xdr:sp macro="" textlink="">
          <xdr:nvSpPr>
            <xdr:cNvPr id="8193" name="cmdKør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13</xdr:col>
      <xdr:colOff>66675</xdr:colOff>
      <xdr:row>30</xdr:row>
      <xdr:rowOff>19050</xdr:rowOff>
    </xdr:from>
    <xdr:to>
      <xdr:col>15</xdr:col>
      <xdr:colOff>238125</xdr:colOff>
      <xdr:row>32</xdr:row>
      <xdr:rowOff>66675</xdr:rowOff>
    </xdr:to>
    <xdr:pic>
      <xdr:nvPicPr>
        <xdr:cNvPr id="8699" name="Picture 3" descr="spar-nord">
          <a:extLst>
            <a:ext uri="{FF2B5EF4-FFF2-40B4-BE49-F238E27FC236}">
              <a16:creationId xmlns:a16="http://schemas.microsoft.com/office/drawing/2014/main" id="{00000000-0008-0000-0200-0000F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4876800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47625</xdr:colOff>
      <xdr:row>15</xdr:row>
      <xdr:rowOff>57150</xdr:rowOff>
    </xdr:from>
    <xdr:to>
      <xdr:col>11</xdr:col>
      <xdr:colOff>285750</xdr:colOff>
      <xdr:row>25</xdr:row>
      <xdr:rowOff>38100</xdr:rowOff>
    </xdr:to>
    <xdr:sp macro="" textlink="">
      <xdr:nvSpPr>
        <xdr:cNvPr id="8198" name="Text Box 6">
          <a:extLst>
            <a:ext uri="{FF2B5EF4-FFF2-40B4-BE49-F238E27FC236}">
              <a16:creationId xmlns:a16="http://schemas.microsoft.com/office/drawing/2014/main" id="{00000000-0008-0000-0200-000006200000}"/>
            </a:ext>
          </a:extLst>
        </xdr:cNvPr>
        <xdr:cNvSpPr txBox="1">
          <a:spLocks noChangeArrowheads="1"/>
        </xdr:cNvSpPr>
      </xdr:nvSpPr>
      <xdr:spPr bwMode="auto">
        <a:xfrm>
          <a:off x="3095625" y="2486025"/>
          <a:ext cx="3895725" cy="160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3366" mc:Ignorable="a14" a14:legacySpreadsheetColorIndex="5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a-DK" sz="1000" b="0" i="0" u="none" strike="noStrike" baseline="0">
              <a:solidFill>
                <a:srgbClr val="FFFFFF"/>
              </a:solidFill>
              <a:latin typeface="MS Sans Serif"/>
            </a:rPr>
            <a:t>Såfremt Budgetprogrammet ikke kører er det fordi dit sikkerhedsniveau for afvikling af makroer er for højt. </a:t>
          </a:r>
        </a:p>
        <a:p>
          <a:pPr algn="l" rtl="0">
            <a:defRPr sz="1000"/>
          </a:pPr>
          <a:r>
            <a:rPr lang="da-DK" sz="1000" b="0" i="0" u="none" strike="noStrike" baseline="0">
              <a:solidFill>
                <a:srgbClr val="FFFFFF"/>
              </a:solidFill>
              <a:latin typeface="MS Sans Serif"/>
            </a:rPr>
            <a:t>For at ændre dette skal du gøre følgende:</a:t>
          </a:r>
        </a:p>
        <a:p>
          <a:pPr algn="l" rtl="0">
            <a:defRPr sz="1000"/>
          </a:pPr>
          <a:r>
            <a:rPr lang="da-DK" sz="1000" b="0" i="0" u="none" strike="noStrike" baseline="0">
              <a:solidFill>
                <a:srgbClr val="FFFFFF"/>
              </a:solidFill>
              <a:latin typeface="MS Sans Serif"/>
            </a:rPr>
            <a:t>Vælg Funktioner, Indstillinger</a:t>
          </a:r>
        </a:p>
        <a:p>
          <a:pPr algn="l" rtl="0">
            <a:defRPr sz="1000"/>
          </a:pPr>
          <a:r>
            <a:rPr lang="da-DK" sz="1000" b="0" i="0" u="none" strike="noStrike" baseline="0">
              <a:solidFill>
                <a:srgbClr val="FFFFFF"/>
              </a:solidFill>
              <a:latin typeface="MS Sans Serif"/>
            </a:rPr>
            <a:t>Under fanebladet Sikkerhed klikkes på knappen "Makrosikkerhed". Ændre sikkerhedsniveaut til Mellem eller Lav og klik "OK".</a:t>
          </a:r>
        </a:p>
        <a:p>
          <a:pPr algn="l" rtl="0">
            <a:defRPr sz="1000"/>
          </a:pPr>
          <a:r>
            <a:rPr lang="da-DK" sz="1000" b="0" i="0" u="none" strike="noStrike" baseline="0">
              <a:solidFill>
                <a:srgbClr val="FFFFFF"/>
              </a:solidFill>
              <a:latin typeface="MS Sans Serif"/>
            </a:rPr>
            <a:t>Start programmet igen ved at trykke på "Start Program"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504825</xdr:colOff>
          <xdr:row>2</xdr:row>
          <xdr:rowOff>76200</xdr:rowOff>
        </xdr:from>
        <xdr:to>
          <xdr:col>1</xdr:col>
          <xdr:colOff>1514475</xdr:colOff>
          <xdr:row>11</xdr:row>
          <xdr:rowOff>57150</xdr:rowOff>
        </xdr:to>
        <xdr:sp macro="" textlink="">
          <xdr:nvSpPr>
            <xdr:cNvPr id="7169" name="cmdUdgifter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</xdr:row>
          <xdr:rowOff>76200</xdr:rowOff>
        </xdr:from>
        <xdr:to>
          <xdr:col>1</xdr:col>
          <xdr:colOff>457200</xdr:colOff>
          <xdr:row>11</xdr:row>
          <xdr:rowOff>57150</xdr:rowOff>
        </xdr:to>
        <xdr:sp macro="" textlink="">
          <xdr:nvSpPr>
            <xdr:cNvPr id="7172" name="cmdSletIndtægt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1552575</xdr:colOff>
          <xdr:row>2</xdr:row>
          <xdr:rowOff>76200</xdr:rowOff>
        </xdr:from>
        <xdr:to>
          <xdr:col>3</xdr:col>
          <xdr:colOff>142875</xdr:colOff>
          <xdr:row>11</xdr:row>
          <xdr:rowOff>57150</xdr:rowOff>
        </xdr:to>
        <xdr:sp macro="" textlink="">
          <xdr:nvSpPr>
            <xdr:cNvPr id="7173" name="cmdReturIndtægter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4</xdr:col>
      <xdr:colOff>9525</xdr:colOff>
      <xdr:row>3</xdr:row>
      <xdr:rowOff>47625</xdr:rowOff>
    </xdr:from>
    <xdr:to>
      <xdr:col>6</xdr:col>
      <xdr:colOff>28575</xdr:colOff>
      <xdr:row>12</xdr:row>
      <xdr:rowOff>9525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3495675" y="533400"/>
          <a:ext cx="9906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a-DK" sz="9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 </a:t>
          </a:r>
          <a:r>
            <a:rPr lang="da-DK" sz="8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L=Løn/Pension </a:t>
          </a:r>
        </a:p>
        <a:p>
          <a:pPr algn="l" rtl="0">
            <a:defRPr sz="1000"/>
          </a:pPr>
          <a:r>
            <a:rPr lang="da-DK" sz="8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 O=Overført</a:t>
          </a:r>
          <a:endParaRPr lang="da-DK" sz="900" b="0" i="0" u="none" strike="noStrike" baseline="0">
            <a:solidFill>
              <a:srgbClr val="00008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endParaRPr lang="da-DK" sz="900" b="0" i="0" u="none" strike="noStrike" baseline="0">
            <a:solidFill>
              <a:srgbClr val="000080"/>
            </a:solidFill>
            <a:latin typeface="Verdana"/>
            <a:ea typeface="Verdana"/>
            <a:cs typeface="Verdana"/>
          </a:endParaRPr>
        </a:p>
        <a:p>
          <a:pPr algn="l" rtl="0">
            <a:defRPr sz="1000"/>
          </a:pPr>
          <a:endParaRPr lang="da-DK" sz="900" b="0" i="0" u="none" strike="noStrike" baseline="0">
            <a:solidFill>
              <a:srgbClr val="000080"/>
            </a:solidFill>
            <a:latin typeface="Verdana"/>
            <a:ea typeface="Verdana"/>
            <a:cs typeface="Verdana"/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38100</xdr:rowOff>
        </xdr:from>
        <xdr:to>
          <xdr:col>10</xdr:col>
          <xdr:colOff>152400</xdr:colOff>
          <xdr:row>11</xdr:row>
          <xdr:rowOff>114300</xdr:rowOff>
        </xdr:to>
        <xdr:sp macro="" textlink="">
          <xdr:nvSpPr>
            <xdr:cNvPr id="7176" name="cmd14Dage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3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352425</xdr:colOff>
          <xdr:row>3</xdr:row>
          <xdr:rowOff>38100</xdr:rowOff>
        </xdr:from>
        <xdr:to>
          <xdr:col>13</xdr:col>
          <xdr:colOff>9525</xdr:colOff>
          <xdr:row>11</xdr:row>
          <xdr:rowOff>114300</xdr:rowOff>
        </xdr:to>
        <xdr:sp macro="" textlink="">
          <xdr:nvSpPr>
            <xdr:cNvPr id="7177" name="cmdUge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3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1</xdr:row>
          <xdr:rowOff>9525</xdr:rowOff>
        </xdr:from>
        <xdr:to>
          <xdr:col>14</xdr:col>
          <xdr:colOff>390525</xdr:colOff>
          <xdr:row>2</xdr:row>
          <xdr:rowOff>85725</xdr:rowOff>
        </xdr:to>
        <xdr:sp macro="" textlink="">
          <xdr:nvSpPr>
            <xdr:cNvPr id="7178" name="cmdMaaned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3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2</xdr:row>
          <xdr:rowOff>133350</xdr:rowOff>
        </xdr:from>
        <xdr:to>
          <xdr:col>14</xdr:col>
          <xdr:colOff>390525</xdr:colOff>
          <xdr:row>11</xdr:row>
          <xdr:rowOff>47625</xdr:rowOff>
        </xdr:to>
        <xdr:sp macro="" textlink="">
          <xdr:nvSpPr>
            <xdr:cNvPr id="7179" name="cmdKvartal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3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8</xdr:col>
      <xdr:colOff>400050</xdr:colOff>
      <xdr:row>0</xdr:row>
      <xdr:rowOff>66675</xdr:rowOff>
    </xdr:from>
    <xdr:to>
      <xdr:col>13</xdr:col>
      <xdr:colOff>66675</xdr:colOff>
      <xdr:row>11</xdr:row>
      <xdr:rowOff>152400</xdr:rowOff>
    </xdr:to>
    <xdr:sp macro="" textlink="">
      <xdr:nvSpPr>
        <xdr:cNvPr id="7934" name="Rectangle 12">
          <a:extLst>
            <a:ext uri="{FF2B5EF4-FFF2-40B4-BE49-F238E27FC236}">
              <a16:creationId xmlns:a16="http://schemas.microsoft.com/office/drawing/2014/main" id="{00000000-0008-0000-0300-0000FE1E0000}"/>
            </a:ext>
          </a:extLst>
        </xdr:cNvPr>
        <xdr:cNvSpPr>
          <a:spLocks noChangeArrowheads="1"/>
        </xdr:cNvSpPr>
      </xdr:nvSpPr>
      <xdr:spPr bwMode="auto">
        <a:xfrm>
          <a:off x="5829300" y="66675"/>
          <a:ext cx="2095500" cy="733425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PrintsWithSheet="0"/>
  </xdr:twoCellAnchor>
  <xdr:twoCellAnchor>
    <xdr:from>
      <xdr:col>13</xdr:col>
      <xdr:colOff>142875</xdr:colOff>
      <xdr:row>0</xdr:row>
      <xdr:rowOff>76200</xdr:rowOff>
    </xdr:from>
    <xdr:to>
      <xdr:col>14</xdr:col>
      <xdr:colOff>466725</xdr:colOff>
      <xdr:row>11</xdr:row>
      <xdr:rowOff>142875</xdr:rowOff>
    </xdr:to>
    <xdr:sp macro="" textlink="">
      <xdr:nvSpPr>
        <xdr:cNvPr id="7935" name="Rectangle 13">
          <a:extLst>
            <a:ext uri="{FF2B5EF4-FFF2-40B4-BE49-F238E27FC236}">
              <a16:creationId xmlns:a16="http://schemas.microsoft.com/office/drawing/2014/main" id="{00000000-0008-0000-0300-0000FF1E0000}"/>
            </a:ext>
          </a:extLst>
        </xdr:cNvPr>
        <xdr:cNvSpPr>
          <a:spLocks noChangeArrowheads="1"/>
        </xdr:cNvSpPr>
      </xdr:nvSpPr>
      <xdr:spPr bwMode="auto">
        <a:xfrm>
          <a:off x="8001000" y="76200"/>
          <a:ext cx="809625" cy="714375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1552575</xdr:colOff>
          <xdr:row>0</xdr:row>
          <xdr:rowOff>57150</xdr:rowOff>
        </xdr:from>
        <xdr:to>
          <xdr:col>3</xdr:col>
          <xdr:colOff>142875</xdr:colOff>
          <xdr:row>2</xdr:row>
          <xdr:rowOff>38100</xdr:rowOff>
        </xdr:to>
        <xdr:sp macro="" textlink="">
          <xdr:nvSpPr>
            <xdr:cNvPr id="7182" name="cmdUdskrivIndtægter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3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</xdr:row>
          <xdr:rowOff>76200</xdr:rowOff>
        </xdr:from>
        <xdr:to>
          <xdr:col>1</xdr:col>
          <xdr:colOff>1552575</xdr:colOff>
          <xdr:row>11</xdr:row>
          <xdr:rowOff>57150</xdr:rowOff>
        </xdr:to>
        <xdr:sp macro="" textlink="">
          <xdr:nvSpPr>
            <xdr:cNvPr id="5122" name="cmdIndtægter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</xdr:row>
          <xdr:rowOff>76200</xdr:rowOff>
        </xdr:from>
        <xdr:to>
          <xdr:col>1</xdr:col>
          <xdr:colOff>485775</xdr:colOff>
          <xdr:row>11</xdr:row>
          <xdr:rowOff>57150</xdr:rowOff>
        </xdr:to>
        <xdr:sp macro="" textlink="">
          <xdr:nvSpPr>
            <xdr:cNvPr id="5123" name="cmdSletudgift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1600200</xdr:colOff>
          <xdr:row>2</xdr:row>
          <xdr:rowOff>76200</xdr:rowOff>
        </xdr:from>
        <xdr:to>
          <xdr:col>3</xdr:col>
          <xdr:colOff>171450</xdr:colOff>
          <xdr:row>11</xdr:row>
          <xdr:rowOff>57150</xdr:rowOff>
        </xdr:to>
        <xdr:sp macro="" textlink="">
          <xdr:nvSpPr>
            <xdr:cNvPr id="5124" name="cmdReturUdgifter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8</xdr:col>
      <xdr:colOff>95250</xdr:colOff>
      <xdr:row>0</xdr:row>
      <xdr:rowOff>76200</xdr:rowOff>
    </xdr:from>
    <xdr:to>
      <xdr:col>13</xdr:col>
      <xdr:colOff>104775</xdr:colOff>
      <xdr:row>12</xdr:row>
      <xdr:rowOff>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ChangeArrowheads="1"/>
        </xdr:cNvSpPr>
      </xdr:nvSpPr>
      <xdr:spPr bwMode="auto">
        <a:xfrm>
          <a:off x="5543550" y="76200"/>
          <a:ext cx="243840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800000" mc:Ignorable="a14" a14:legacySpreadsheetColorIndex="37"/>
          </a:solidFill>
          <a:miter lim="800000"/>
          <a:headEnd/>
          <a:tailEnd/>
        </a:ln>
      </xdr:spPr>
      <xdr:txBody>
        <a:bodyPr vertOverflow="clip" wrap="square" lIns="90000" tIns="82800" rIns="90000" bIns="46800" anchor="t" upright="1"/>
        <a:lstStyle/>
        <a:p>
          <a:pPr algn="l" rtl="0">
            <a:defRPr sz="1000"/>
          </a:pPr>
          <a:r>
            <a:rPr lang="da-DK" sz="8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B=Bil,  D=Diverse,  F=Forsikring,</a:t>
          </a:r>
        </a:p>
        <a:p>
          <a:pPr algn="l" rtl="0">
            <a:defRPr sz="1000"/>
          </a:pPr>
          <a:r>
            <a:rPr lang="da-DK" sz="8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H=Boligudgifter, K=Kontingenter,  L=Lån, O=Opsparing  </a:t>
          </a:r>
        </a:p>
        <a:p>
          <a:pPr algn="l" rtl="0">
            <a:defRPr sz="1000"/>
          </a:pPr>
          <a:r>
            <a:rPr lang="da-DK" sz="800" b="0" i="0" u="none" strike="noStrike" baseline="0">
              <a:solidFill>
                <a:srgbClr val="000080"/>
              </a:solidFill>
              <a:latin typeface="Verdana"/>
              <a:ea typeface="Verdana"/>
              <a:cs typeface="Verdana"/>
            </a:rPr>
            <a:t>Skriv evt. anden gruppetekst.</a:t>
          </a:r>
        </a:p>
      </xdr:txBody>
    </xdr:sp>
    <xdr:clientData fPrintsWithSheet="0"/>
  </xdr:twoCellAnchor>
  <xdr:twoCellAnchor>
    <xdr:from>
      <xdr:col>13</xdr:col>
      <xdr:colOff>161925</xdr:colOff>
      <xdr:row>0</xdr:row>
      <xdr:rowOff>76200</xdr:rowOff>
    </xdr:from>
    <xdr:to>
      <xdr:col>15</xdr:col>
      <xdr:colOff>0</xdr:colOff>
      <xdr:row>11</xdr:row>
      <xdr:rowOff>142875</xdr:rowOff>
    </xdr:to>
    <xdr:sp macro="" textlink="">
      <xdr:nvSpPr>
        <xdr:cNvPr id="5635" name="Rectangle 10">
          <a:extLst>
            <a:ext uri="{FF2B5EF4-FFF2-40B4-BE49-F238E27FC236}">
              <a16:creationId xmlns:a16="http://schemas.microsoft.com/office/drawing/2014/main" id="{00000000-0008-0000-0400-000003160000}"/>
            </a:ext>
          </a:extLst>
        </xdr:cNvPr>
        <xdr:cNvSpPr>
          <a:spLocks noChangeArrowheads="1"/>
        </xdr:cNvSpPr>
      </xdr:nvSpPr>
      <xdr:spPr bwMode="auto">
        <a:xfrm>
          <a:off x="8039100" y="76200"/>
          <a:ext cx="809625" cy="714375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257175</xdr:colOff>
          <xdr:row>1</xdr:row>
          <xdr:rowOff>0</xdr:rowOff>
        </xdr:from>
        <xdr:to>
          <xdr:col>14</xdr:col>
          <xdr:colOff>400050</xdr:colOff>
          <xdr:row>2</xdr:row>
          <xdr:rowOff>76200</xdr:rowOff>
        </xdr:to>
        <xdr:sp macro="" textlink="">
          <xdr:nvSpPr>
            <xdr:cNvPr id="5131" name="cmdMånedUdg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</xdr:row>
          <xdr:rowOff>133350</xdr:rowOff>
        </xdr:from>
        <xdr:to>
          <xdr:col>14</xdr:col>
          <xdr:colOff>409575</xdr:colOff>
          <xdr:row>11</xdr:row>
          <xdr:rowOff>47625</xdr:rowOff>
        </xdr:to>
        <xdr:sp macro="" textlink="">
          <xdr:nvSpPr>
            <xdr:cNvPr id="5132" name="cmdKvartalUdg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1600200</xdr:colOff>
          <xdr:row>0</xdr:row>
          <xdr:rowOff>57150</xdr:rowOff>
        </xdr:from>
        <xdr:to>
          <xdr:col>3</xdr:col>
          <xdr:colOff>171450</xdr:colOff>
          <xdr:row>2</xdr:row>
          <xdr:rowOff>38100</xdr:rowOff>
        </xdr:to>
        <xdr:sp macro="" textlink="">
          <xdr:nvSpPr>
            <xdr:cNvPr id="5133" name="cmdUdskrivUdgifter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1123950</xdr:colOff>
          <xdr:row>7</xdr:row>
          <xdr:rowOff>95250</xdr:rowOff>
        </xdr:from>
        <xdr:to>
          <xdr:col>1</xdr:col>
          <xdr:colOff>2133600</xdr:colOff>
          <xdr:row>9</xdr:row>
          <xdr:rowOff>76200</xdr:rowOff>
        </xdr:to>
        <xdr:sp macro="" textlink="">
          <xdr:nvSpPr>
            <xdr:cNvPr id="6148" name="cmdReturBudget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7</xdr:row>
          <xdr:rowOff>95250</xdr:rowOff>
        </xdr:from>
        <xdr:to>
          <xdr:col>1</xdr:col>
          <xdr:colOff>1066800</xdr:colOff>
          <xdr:row>9</xdr:row>
          <xdr:rowOff>76200</xdr:rowOff>
        </xdr:to>
        <xdr:sp macro="" textlink="">
          <xdr:nvSpPr>
            <xdr:cNvPr id="6150" name="cmdUdskrivBudget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ntrol" Target="../activeX/activeX1.xml" /><Relationship Id="rId5" Type="http://schemas.openxmlformats.org/officeDocument/2006/relationships/image" Target="../media/image1.emf" /><Relationship Id="rId6" Type="http://schemas.openxmlformats.org/officeDocument/2006/relationships/control" Target="../activeX/activeX2.xml" /><Relationship Id="rId7" Type="http://schemas.openxmlformats.org/officeDocument/2006/relationships/image" Target="../media/image2.emf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2.vml" /><Relationship Id="rId4" Type="http://schemas.openxmlformats.org/officeDocument/2006/relationships/control" Target="../activeX/activeX3.xml" /><Relationship Id="rId5" Type="http://schemas.openxmlformats.org/officeDocument/2006/relationships/image" Target="../media/image3.emf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10" Type="http://schemas.openxmlformats.org/officeDocument/2006/relationships/control" Target="../activeX/activeX7.xml" /><Relationship Id="rId11" Type="http://schemas.openxmlformats.org/officeDocument/2006/relationships/image" Target="../media/image8.emf" /><Relationship Id="rId12" Type="http://schemas.openxmlformats.org/officeDocument/2006/relationships/control" Target="../activeX/activeX8.xml" /><Relationship Id="rId13" Type="http://schemas.openxmlformats.org/officeDocument/2006/relationships/image" Target="../media/image9.emf" /><Relationship Id="rId14" Type="http://schemas.openxmlformats.org/officeDocument/2006/relationships/control" Target="../activeX/activeX9.xml" /><Relationship Id="rId15" Type="http://schemas.openxmlformats.org/officeDocument/2006/relationships/image" Target="../media/image10.emf" /><Relationship Id="rId16" Type="http://schemas.openxmlformats.org/officeDocument/2006/relationships/control" Target="../activeX/activeX10.xml" /><Relationship Id="rId17" Type="http://schemas.openxmlformats.org/officeDocument/2006/relationships/image" Target="../media/image11.emf" /><Relationship Id="rId18" Type="http://schemas.openxmlformats.org/officeDocument/2006/relationships/control" Target="../activeX/activeX11.xml" /><Relationship Id="rId19" Type="http://schemas.openxmlformats.org/officeDocument/2006/relationships/image" Target="../media/image12.emf" /><Relationship Id="rId2" Type="http://schemas.openxmlformats.org/officeDocument/2006/relationships/drawing" Target="../drawings/drawing3.xml" /><Relationship Id="rId3" Type="http://schemas.openxmlformats.org/officeDocument/2006/relationships/vmlDrawing" Target="../drawings/vmlDrawing3.vml" /><Relationship Id="rId4" Type="http://schemas.openxmlformats.org/officeDocument/2006/relationships/control" Target="../activeX/activeX4.xml" /><Relationship Id="rId5" Type="http://schemas.openxmlformats.org/officeDocument/2006/relationships/image" Target="../media/image5.emf" /><Relationship Id="rId6" Type="http://schemas.openxmlformats.org/officeDocument/2006/relationships/control" Target="../activeX/activeX5.xml" /><Relationship Id="rId7" Type="http://schemas.openxmlformats.org/officeDocument/2006/relationships/image" Target="../media/image6.emf" /><Relationship Id="rId8" Type="http://schemas.openxmlformats.org/officeDocument/2006/relationships/control" Target="../activeX/activeX6.xml" /><Relationship Id="rId9" Type="http://schemas.openxmlformats.org/officeDocument/2006/relationships/image" Target="../media/image7.emf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10" Type="http://schemas.openxmlformats.org/officeDocument/2006/relationships/control" Target="../activeX/activeX15.xml" /><Relationship Id="rId11" Type="http://schemas.openxmlformats.org/officeDocument/2006/relationships/image" Target="../media/image16.emf" /><Relationship Id="rId12" Type="http://schemas.openxmlformats.org/officeDocument/2006/relationships/control" Target="../activeX/activeX16.xml" /><Relationship Id="rId13" Type="http://schemas.openxmlformats.org/officeDocument/2006/relationships/image" Target="../media/image17.emf" /><Relationship Id="rId14" Type="http://schemas.openxmlformats.org/officeDocument/2006/relationships/control" Target="../activeX/activeX17.xml" /><Relationship Id="rId15" Type="http://schemas.openxmlformats.org/officeDocument/2006/relationships/image" Target="../media/image18.emf" /><Relationship Id="rId2" Type="http://schemas.openxmlformats.org/officeDocument/2006/relationships/drawing" Target="../drawings/drawing4.xml" /><Relationship Id="rId3" Type="http://schemas.openxmlformats.org/officeDocument/2006/relationships/vmlDrawing" Target="../drawings/vmlDrawing4.vml" /><Relationship Id="rId4" Type="http://schemas.openxmlformats.org/officeDocument/2006/relationships/control" Target="../activeX/activeX12.xml" /><Relationship Id="rId5" Type="http://schemas.openxmlformats.org/officeDocument/2006/relationships/image" Target="../media/image13.emf" /><Relationship Id="rId6" Type="http://schemas.openxmlformats.org/officeDocument/2006/relationships/control" Target="../activeX/activeX13.xml" /><Relationship Id="rId7" Type="http://schemas.openxmlformats.org/officeDocument/2006/relationships/image" Target="../media/image14.emf" /><Relationship Id="rId8" Type="http://schemas.openxmlformats.org/officeDocument/2006/relationships/control" Target="../activeX/activeX14.xml" /><Relationship Id="rId9" Type="http://schemas.openxmlformats.org/officeDocument/2006/relationships/image" Target="../media/image15.emf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Relationship Id="rId2" Type="http://schemas.openxmlformats.org/officeDocument/2006/relationships/drawing" Target="../drawings/drawing5.xml" /><Relationship Id="rId3" Type="http://schemas.openxmlformats.org/officeDocument/2006/relationships/vmlDrawing" Target="../drawings/vmlDrawing5.vml" /><Relationship Id="rId4" Type="http://schemas.openxmlformats.org/officeDocument/2006/relationships/vmlDrawing" Target="../drawings/vmlDrawing6.vml" /><Relationship Id="rId5" Type="http://schemas.openxmlformats.org/officeDocument/2006/relationships/control" Target="../activeX/activeX18.xml" /><Relationship Id="rId6" Type="http://schemas.openxmlformats.org/officeDocument/2006/relationships/image" Target="../media/image19.emf" /><Relationship Id="rId7" Type="http://schemas.openxmlformats.org/officeDocument/2006/relationships/control" Target="../activeX/activeX19.xml" /><Relationship Id="rId8" Type="http://schemas.openxmlformats.org/officeDocument/2006/relationships/image" Target="../media/image20.emf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iverse"/>
  <dimension ref="A1:AB46"/>
  <sheetViews>
    <sheetView workbookViewId="0">
      <selection activeCell="B7" sqref="B7"/>
    </sheetView>
  </sheetViews>
  <sheetFormatPr defaultRowHeight="12.75" x14ac:dyDescent="0.2"/>
  <cols>
    <col min="1" max="1" width="25.5703125" customWidth="1"/>
    <col min="2" max="2" width="12" style="2" customWidth="1"/>
    <col min="3" max="3" width="12.28515625" customWidth="1"/>
    <col min="4" max="4" width="9.85546875" customWidth="1"/>
  </cols>
  <sheetData>
    <row r="1" spans="1:28" x14ac:dyDescent="0.2">
      <c r="A1" t="s">
        <v>84</v>
      </c>
      <c r="B1" s="2">
        <v>4568276618</v>
      </c>
    </row>
    <row r="2" spans="1:28" x14ac:dyDescent="0.2">
      <c r="A2" t="s">
        <v>85</v>
      </c>
      <c r="C2" s="9"/>
      <c r="D2" s="1"/>
    </row>
    <row r="3" spans="1:28" x14ac:dyDescent="0.2">
      <c r="B3" s="5"/>
      <c r="C3" s="9"/>
      <c r="D3" s="1"/>
      <c r="E3" s="80"/>
      <c r="F3" s="10"/>
      <c r="G3" s="80"/>
      <c r="H3" s="10"/>
      <c r="I3" s="10"/>
      <c r="J3" s="10"/>
      <c r="K3" s="10"/>
      <c r="L3" s="10"/>
      <c r="M3" s="10"/>
      <c r="N3" s="10"/>
      <c r="O3" s="10"/>
    </row>
    <row r="4" spans="1:28" x14ac:dyDescent="0.2">
      <c r="B4" s="5"/>
      <c r="C4" s="9"/>
      <c r="G4">
        <v>15</v>
      </c>
    </row>
    <row r="5" spans="1:28" x14ac:dyDescent="0.2">
      <c r="C5" s="38"/>
    </row>
    <row r="6" spans="1:28" x14ac:dyDescent="0.2">
      <c r="A6" t="s">
        <v>35</v>
      </c>
      <c r="B6" s="6" t="s">
        <v>37</v>
      </c>
      <c r="C6" t="str">
        <f>IF(B6="","",IF(ISERROR(VLOOKUP(B6,#REF!,2,FALSE)),"PBSnr. ukendt",VLOOKUP(B6,#REF!,2,FALSE)))</f>
        <v>PBSnr. ukendt</v>
      </c>
      <c r="D6" t="str">
        <f>IF(B6="","",IF(ISERROR(VLOOKUP(B6,#REF!,3,FALSE)),"S",VLOOKUP(B6,#REF!,3,FALSE)))</f>
        <v>S</v>
      </c>
    </row>
    <row r="7" spans="1:28" x14ac:dyDescent="0.2">
      <c r="A7" s="93" t="s">
        <v>36</v>
      </c>
      <c r="B7" s="78">
        <v>148</v>
      </c>
    </row>
    <row r="8" spans="1:28" x14ac:dyDescent="0.2">
      <c r="A8" t="s">
        <v>25</v>
      </c>
      <c r="B8" s="7" t="e">
        <f>COUNTIF(#REF!,"&gt;""")</f>
        <v>#REF!</v>
      </c>
    </row>
    <row r="9" spans="1:28" x14ac:dyDescent="0.2">
      <c r="A9" t="s">
        <v>24</v>
      </c>
      <c r="B9" s="2">
        <v>0</v>
      </c>
      <c r="C9" t="str">
        <f>IF(B9&lt;=0,IF(B9=0,"",ROUND(B9,0)),CEILING(B9,#REF!))</f>
        <v/>
      </c>
    </row>
    <row r="10" spans="1:28" x14ac:dyDescent="0.2">
      <c r="A10" s="37"/>
    </row>
    <row r="11" spans="1:28" x14ac:dyDescent="0.2">
      <c r="A11" t="s">
        <v>77</v>
      </c>
      <c r="B11" s="5" t="e">
        <f>SMALL(#REF!,1)</f>
        <v>#REF!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28" x14ac:dyDescent="0.2">
      <c r="A12" t="s">
        <v>78</v>
      </c>
      <c r="B12" s="5" t="e">
        <f>LARGE(#REF!,1)</f>
        <v>#REF!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f>C12</f>
        <v>0</v>
      </c>
      <c r="P12" s="10">
        <f>IF(P14=1,O12+1,O12)</f>
        <v>0</v>
      </c>
      <c r="Q12" s="10">
        <f t="shared" ref="Q12:AB12" si="0">IF(Q14=1,P12+1,P12)</f>
        <v>0</v>
      </c>
      <c r="R12" s="10">
        <f t="shared" si="0"/>
        <v>0</v>
      </c>
      <c r="S12" s="10">
        <f t="shared" si="0"/>
        <v>0</v>
      </c>
      <c r="T12" s="10">
        <f t="shared" si="0"/>
        <v>0</v>
      </c>
      <c r="U12" s="10">
        <f t="shared" si="0"/>
        <v>0</v>
      </c>
      <c r="V12" s="10">
        <f t="shared" si="0"/>
        <v>0</v>
      </c>
      <c r="W12" s="10">
        <f t="shared" si="0"/>
        <v>0</v>
      </c>
      <c r="X12" s="10">
        <f t="shared" si="0"/>
        <v>0</v>
      </c>
      <c r="Y12" s="10">
        <f t="shared" si="0"/>
        <v>0</v>
      </c>
      <c r="Z12" s="10">
        <f t="shared" si="0"/>
        <v>0</v>
      </c>
      <c r="AA12" s="10">
        <f t="shared" si="0"/>
        <v>0</v>
      </c>
      <c r="AB12" s="10">
        <f t="shared" si="0"/>
        <v>0</v>
      </c>
    </row>
    <row r="13" spans="1:28" x14ac:dyDescent="0.2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28" x14ac:dyDescent="0.2">
      <c r="C14" s="39"/>
      <c r="D14" s="11"/>
    </row>
    <row r="15" spans="1:28" x14ac:dyDescent="0.2">
      <c r="A15" t="s">
        <v>80</v>
      </c>
      <c r="B15" s="9">
        <v>47</v>
      </c>
      <c r="E15">
        <v>18</v>
      </c>
    </row>
    <row r="16" spans="1:28" x14ac:dyDescent="0.2">
      <c r="B16" s="5"/>
      <c r="C16" s="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" x14ac:dyDescent="0.2">
      <c r="B17" s="5"/>
    </row>
    <row r="18" spans="1:2" x14ac:dyDescent="0.2">
      <c r="B18" s="5"/>
    </row>
    <row r="19" spans="1:2" x14ac:dyDescent="0.2">
      <c r="B19" s="5"/>
    </row>
    <row r="20" spans="1:2" x14ac:dyDescent="0.2">
      <c r="B20" s="5"/>
    </row>
    <row r="21" spans="1:2" x14ac:dyDescent="0.2">
      <c r="A21" t="s">
        <v>74</v>
      </c>
      <c r="B21" s="2">
        <v>1</v>
      </c>
    </row>
    <row r="22" spans="1:2" x14ac:dyDescent="0.2">
      <c r="A22" t="s">
        <v>12</v>
      </c>
      <c r="B22" s="2" t="s">
        <v>12</v>
      </c>
    </row>
    <row r="23" spans="1:2" x14ac:dyDescent="0.2">
      <c r="A23" t="s">
        <v>13</v>
      </c>
      <c r="B23" s="2">
        <f>LEN(B22)</f>
        <v>9</v>
      </c>
    </row>
    <row r="24" spans="1:2" x14ac:dyDescent="0.2">
      <c r="B24"/>
    </row>
    <row r="25" spans="1:2" x14ac:dyDescent="0.2">
      <c r="B25"/>
    </row>
    <row r="26" spans="1:2" x14ac:dyDescent="0.2">
      <c r="B26"/>
    </row>
    <row r="27" spans="1:2" x14ac:dyDescent="0.2">
      <c r="B27"/>
    </row>
    <row r="28" spans="1:2" x14ac:dyDescent="0.2">
      <c r="A28" t="s">
        <v>39</v>
      </c>
      <c r="B28">
        <v>1</v>
      </c>
    </row>
    <row r="29" spans="1:2" x14ac:dyDescent="0.2">
      <c r="B29"/>
    </row>
    <row r="30" spans="1:2" x14ac:dyDescent="0.2">
      <c r="B30"/>
    </row>
    <row r="31" spans="1:2" x14ac:dyDescent="0.2">
      <c r="B31"/>
    </row>
    <row r="32" spans="1:2" x14ac:dyDescent="0.2">
      <c r="B32"/>
    </row>
    <row r="33" spans="1:15" x14ac:dyDescent="0.2">
      <c r="B33"/>
    </row>
    <row r="34" spans="1:15" x14ac:dyDescent="0.2">
      <c r="B34"/>
    </row>
    <row r="35" spans="1:15" x14ac:dyDescent="0.2">
      <c r="B35"/>
    </row>
    <row r="36" spans="1:15" x14ac:dyDescent="0.2">
      <c r="A36" t="s">
        <v>33</v>
      </c>
      <c r="B36"/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</row>
    <row r="37" spans="1:15" x14ac:dyDescent="0.2">
      <c r="A37" t="s">
        <v>33</v>
      </c>
      <c r="C37" s="76"/>
      <c r="D37" s="76" t="s">
        <v>41</v>
      </c>
      <c r="E37" s="76" t="s">
        <v>42</v>
      </c>
      <c r="F37" s="76" t="s">
        <v>43</v>
      </c>
      <c r="G37" s="76" t="s">
        <v>44</v>
      </c>
      <c r="H37" s="76" t="s">
        <v>45</v>
      </c>
      <c r="I37" s="76" t="s">
        <v>46</v>
      </c>
      <c r="J37" s="76" t="s">
        <v>47</v>
      </c>
      <c r="K37" s="76" t="s">
        <v>48</v>
      </c>
      <c r="L37" s="76" t="s">
        <v>49</v>
      </c>
      <c r="M37" s="76" t="s">
        <v>50</v>
      </c>
      <c r="N37" s="76" t="s">
        <v>51</v>
      </c>
      <c r="O37" s="76" t="s">
        <v>52</v>
      </c>
    </row>
    <row r="38" spans="1:15" x14ac:dyDescent="0.2"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x14ac:dyDescent="0.2">
      <c r="A39" t="s">
        <v>29</v>
      </c>
      <c r="B39" s="5" t="e">
        <f>DATE(YEAR(SMALL(#REF!,1)),MONTH(SMALL(#REF!,1)),1)</f>
        <v>#REF!</v>
      </c>
      <c r="C39" s="79">
        <v>39814</v>
      </c>
      <c r="D39" s="76">
        <f>MONTH(C39)</f>
        <v>1</v>
      </c>
      <c r="E39" s="77">
        <f>IF(D39=12,1,D39+1)</f>
        <v>2</v>
      </c>
      <c r="F39" s="76">
        <f t="shared" ref="F39:O39" si="1">IF(E39=12,1,E39+1)</f>
        <v>3</v>
      </c>
      <c r="G39" s="76">
        <f t="shared" si="1"/>
        <v>4</v>
      </c>
      <c r="H39" s="76">
        <f t="shared" si="1"/>
        <v>5</v>
      </c>
      <c r="I39" s="76">
        <f t="shared" si="1"/>
        <v>6</v>
      </c>
      <c r="J39" s="76">
        <f t="shared" si="1"/>
        <v>7</v>
      </c>
      <c r="K39" s="76">
        <f t="shared" si="1"/>
        <v>8</v>
      </c>
      <c r="L39" s="76">
        <f t="shared" si="1"/>
        <v>9</v>
      </c>
      <c r="M39" s="76">
        <f t="shared" si="1"/>
        <v>10</v>
      </c>
      <c r="N39" s="76">
        <f t="shared" si="1"/>
        <v>11</v>
      </c>
      <c r="O39" s="76">
        <f t="shared" si="1"/>
        <v>12</v>
      </c>
    </row>
    <row r="40" spans="1:15" x14ac:dyDescent="0.2">
      <c r="A40" t="s">
        <v>79</v>
      </c>
      <c r="B40" s="5" t="e">
        <f>LARGE(#REF!,1)</f>
        <v>#REF!</v>
      </c>
      <c r="C40" s="79">
        <f>DATE(YEAR(C39)+1,MONTH(C39),DAY(C39)-1)</f>
        <v>40178</v>
      </c>
      <c r="D40" s="76" t="str">
        <f>HLOOKUP(D39,$D36:$O37,2)</f>
        <v>Jan</v>
      </c>
      <c r="E40" s="76" t="str">
        <f t="shared" ref="E40:O40" si="2">HLOOKUP(E39,$D36:$O37,2)</f>
        <v>Feb</v>
      </c>
      <c r="F40" s="76" t="str">
        <f t="shared" si="2"/>
        <v>Mar</v>
      </c>
      <c r="G40" s="76" t="str">
        <f t="shared" si="2"/>
        <v>Apr</v>
      </c>
      <c r="H40" s="76" t="str">
        <f t="shared" si="2"/>
        <v>Maj</v>
      </c>
      <c r="I40" s="76" t="str">
        <f t="shared" si="2"/>
        <v>Jun</v>
      </c>
      <c r="J40" s="76" t="str">
        <f t="shared" si="2"/>
        <v>Jul</v>
      </c>
      <c r="K40" s="76" t="str">
        <f t="shared" si="2"/>
        <v>Aug</v>
      </c>
      <c r="L40" s="76" t="str">
        <f t="shared" si="2"/>
        <v>Sep</v>
      </c>
      <c r="M40" s="76" t="str">
        <f t="shared" si="2"/>
        <v>Okt</v>
      </c>
      <c r="N40" s="76" t="str">
        <f t="shared" si="2"/>
        <v>Nov</v>
      </c>
      <c r="O40" s="76" t="str">
        <f t="shared" si="2"/>
        <v>Dec</v>
      </c>
    </row>
    <row r="41" spans="1:15" x14ac:dyDescent="0.2">
      <c r="A41" t="s">
        <v>31</v>
      </c>
      <c r="C41" s="76"/>
      <c r="D41" s="76">
        <f>YEAR(C39)</f>
        <v>2009</v>
      </c>
      <c r="E41" s="77">
        <f t="shared" ref="E41:O41" si="3">IF(E39=1,D41+1,D41)</f>
        <v>2009</v>
      </c>
      <c r="F41" s="77">
        <f t="shared" si="3"/>
        <v>2009</v>
      </c>
      <c r="G41" s="77">
        <f t="shared" si="3"/>
        <v>2009</v>
      </c>
      <c r="H41" s="77">
        <f t="shared" si="3"/>
        <v>2009</v>
      </c>
      <c r="I41" s="77">
        <f t="shared" si="3"/>
        <v>2009</v>
      </c>
      <c r="J41" s="77">
        <f t="shared" si="3"/>
        <v>2009</v>
      </c>
      <c r="K41" s="77">
        <f t="shared" si="3"/>
        <v>2009</v>
      </c>
      <c r="L41" s="77">
        <f t="shared" si="3"/>
        <v>2009</v>
      </c>
      <c r="M41" s="77">
        <f t="shared" si="3"/>
        <v>2009</v>
      </c>
      <c r="N41" s="77">
        <f t="shared" si="3"/>
        <v>2009</v>
      </c>
      <c r="O41" s="77">
        <f t="shared" si="3"/>
        <v>2009</v>
      </c>
    </row>
    <row r="42" spans="1:15" x14ac:dyDescent="0.2">
      <c r="A42" t="s">
        <v>76</v>
      </c>
      <c r="B42" s="2">
        <v>12242.49</v>
      </c>
      <c r="C42" s="76"/>
      <c r="D42" s="7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1:15" x14ac:dyDescent="0.2">
      <c r="A43" t="s">
        <v>30</v>
      </c>
      <c r="B43" s="2">
        <f ca="1">IF(MONTH(TODAY())+1=13,1,MONTH(TODAY()))+1</f>
        <v>4</v>
      </c>
      <c r="C43" s="82">
        <v>4</v>
      </c>
      <c r="D43" s="76">
        <f>C43</f>
        <v>4</v>
      </c>
      <c r="E43" s="77">
        <f t="shared" ref="E43:O43" si="4">IF(D43=12,1,D43+1)</f>
        <v>5</v>
      </c>
      <c r="F43" s="77">
        <f t="shared" si="4"/>
        <v>6</v>
      </c>
      <c r="G43" s="77">
        <f t="shared" si="4"/>
        <v>7</v>
      </c>
      <c r="H43" s="77">
        <f t="shared" si="4"/>
        <v>8</v>
      </c>
      <c r="I43" s="77">
        <f t="shared" si="4"/>
        <v>9</v>
      </c>
      <c r="J43" s="77">
        <f t="shared" si="4"/>
        <v>10</v>
      </c>
      <c r="K43" s="77">
        <f t="shared" si="4"/>
        <v>11</v>
      </c>
      <c r="L43" s="77">
        <f t="shared" si="4"/>
        <v>12</v>
      </c>
      <c r="M43" s="77">
        <f t="shared" si="4"/>
        <v>1</v>
      </c>
      <c r="N43" s="77">
        <f t="shared" si="4"/>
        <v>2</v>
      </c>
      <c r="O43" s="77">
        <f t="shared" si="4"/>
        <v>3</v>
      </c>
    </row>
    <row r="44" spans="1:15" x14ac:dyDescent="0.2">
      <c r="A44" t="s">
        <v>22</v>
      </c>
      <c r="C44" s="76"/>
      <c r="D44" s="76" t="str">
        <f>HLOOKUP(D43,$D36:$O37,2)</f>
        <v>Apr</v>
      </c>
      <c r="E44" s="76" t="str">
        <f t="shared" ref="E44:O44" si="5">HLOOKUP(E43,$D36:$O37,2)</f>
        <v>Maj</v>
      </c>
      <c r="F44" s="76" t="str">
        <f t="shared" si="5"/>
        <v>Jun</v>
      </c>
      <c r="G44" s="76" t="str">
        <f t="shared" si="5"/>
        <v>Jul</v>
      </c>
      <c r="H44" s="76" t="str">
        <f t="shared" si="5"/>
        <v>Aug</v>
      </c>
      <c r="I44" s="76" t="str">
        <f t="shared" si="5"/>
        <v>Sep</v>
      </c>
      <c r="J44" s="76" t="str">
        <f t="shared" si="5"/>
        <v>Okt</v>
      </c>
      <c r="K44" s="76" t="str">
        <f t="shared" si="5"/>
        <v>Nov</v>
      </c>
      <c r="L44" s="76" t="str">
        <f t="shared" si="5"/>
        <v>Dec</v>
      </c>
      <c r="M44" s="76" t="str">
        <f t="shared" si="5"/>
        <v>Jan</v>
      </c>
      <c r="N44" s="76" t="str">
        <f t="shared" si="5"/>
        <v>Feb</v>
      </c>
      <c r="O44" s="76" t="str">
        <f t="shared" si="5"/>
        <v>Mar</v>
      </c>
    </row>
    <row r="45" spans="1:15" x14ac:dyDescent="0.2">
      <c r="A45" t="s">
        <v>32</v>
      </c>
      <c r="B45" s="2">
        <f ca="1">IF(B43=1,YEAR(TODAY())+1,YEAR(TODAY()))</f>
        <v>2017</v>
      </c>
      <c r="C45" s="82">
        <v>2016</v>
      </c>
      <c r="D45" s="76">
        <f>C45</f>
        <v>2016</v>
      </c>
      <c r="E45" s="77">
        <f t="shared" ref="E45:O45" si="6">IF(E43=1,D45+1,D45)</f>
        <v>2016</v>
      </c>
      <c r="F45" s="77">
        <f t="shared" si="6"/>
        <v>2016</v>
      </c>
      <c r="G45" s="77">
        <f t="shared" si="6"/>
        <v>2016</v>
      </c>
      <c r="H45" s="77">
        <f t="shared" si="6"/>
        <v>2016</v>
      </c>
      <c r="I45" s="77">
        <f t="shared" si="6"/>
        <v>2016</v>
      </c>
      <c r="J45" s="77">
        <f t="shared" si="6"/>
        <v>2016</v>
      </c>
      <c r="K45" s="77">
        <f t="shared" si="6"/>
        <v>2016</v>
      </c>
      <c r="L45" s="77">
        <f t="shared" si="6"/>
        <v>2016</v>
      </c>
      <c r="M45" s="77">
        <f t="shared" si="6"/>
        <v>2017</v>
      </c>
      <c r="N45" s="77">
        <f t="shared" si="6"/>
        <v>2017</v>
      </c>
      <c r="O45" s="77">
        <f t="shared" si="6"/>
        <v>2017</v>
      </c>
    </row>
    <row r="46" spans="1:15" x14ac:dyDescent="0.2">
      <c r="A46" t="s">
        <v>75</v>
      </c>
      <c r="B46" s="81">
        <v>-5549</v>
      </c>
    </row>
  </sheetData>
  <phoneticPr fontId="2" type="noConversion"/>
  <printOptions headings="1"/>
  <pageMargins left="0.78740157480314965" right="0.78740157480314965" top="0.98425196850393704" bottom="0.98425196850393704" header="0" footer="0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Hjælp1">
    <pageSetUpPr autoPageBreaks="0"/>
  </sheetPr>
  <dimension ref="A1:A31"/>
  <sheetViews>
    <sheetView showGridLines="0" showRowColHeaders="0" workbookViewId="0">
      <pane ySplit="2" topLeftCell="A5" activePane="bottomLeft" state="frozen"/>
      <selection pane="bottomLeft" activeCell="A21" sqref="A21"/>
    </sheetView>
  </sheetViews>
  <sheetFormatPr defaultRowHeight="12.75" x14ac:dyDescent="0.2"/>
  <cols>
    <col min="1" max="1" width="98" style="3" customWidth="1"/>
    <col min="2" max="16384" width="9.140625" style="86"/>
  </cols>
  <sheetData>
    <row r="1" spans="1:1" ht="26.25" customHeight="1" x14ac:dyDescent="0.25">
      <c r="A1" s="19" t="s">
        <v>28</v>
      </c>
    </row>
    <row r="2" spans="1:1" ht="35.25" customHeight="1" x14ac:dyDescent="0.2"/>
    <row r="4" spans="1:1" x14ac:dyDescent="0.2">
      <c r="A4" s="20" t="s">
        <v>59</v>
      </c>
    </row>
    <row r="5" spans="1:1" x14ac:dyDescent="0.2">
      <c r="A5" s="3" t="s">
        <v>60</v>
      </c>
    </row>
    <row r="6" spans="1:1" x14ac:dyDescent="0.2">
      <c r="A6" s="3" t="s">
        <v>62</v>
      </c>
    </row>
    <row r="8" spans="1:1" x14ac:dyDescent="0.2">
      <c r="A8" s="20" t="s">
        <v>72</v>
      </c>
    </row>
    <row r="9" spans="1:1" x14ac:dyDescent="0.2">
      <c r="A9" s="3" t="s">
        <v>66</v>
      </c>
    </row>
    <row r="10" spans="1:1" x14ac:dyDescent="0.2">
      <c r="A10" s="3" t="s">
        <v>54</v>
      </c>
    </row>
    <row r="11" spans="1:1" x14ac:dyDescent="0.2">
      <c r="A11" s="3" t="s">
        <v>55</v>
      </c>
    </row>
    <row r="12" spans="1:1" x14ac:dyDescent="0.2">
      <c r="A12" s="3" t="s">
        <v>67</v>
      </c>
    </row>
    <row r="13" spans="1:1" x14ac:dyDescent="0.2">
      <c r="A13" s="3" t="s">
        <v>68</v>
      </c>
    </row>
    <row r="14" spans="1:1" x14ac:dyDescent="0.2">
      <c r="A14" s="3" t="s">
        <v>69</v>
      </c>
    </row>
    <row r="15" spans="1:1" x14ac:dyDescent="0.2">
      <c r="A15" s="3" t="s">
        <v>70</v>
      </c>
    </row>
    <row r="16" spans="1:1" x14ac:dyDescent="0.2">
      <c r="A16" s="3" t="s">
        <v>71</v>
      </c>
    </row>
    <row r="17" spans="1:1" x14ac:dyDescent="0.2">
      <c r="A17" s="3" t="s">
        <v>56</v>
      </c>
    </row>
    <row r="18" spans="1:1" x14ac:dyDescent="0.2">
      <c r="A18" s="3" t="s">
        <v>57</v>
      </c>
    </row>
    <row r="19" spans="1:1" x14ac:dyDescent="0.2">
      <c r="A19" s="3" t="s">
        <v>58</v>
      </c>
    </row>
    <row r="20" spans="1:1" x14ac:dyDescent="0.2">
      <c r="A20" s="3" t="s">
        <v>15</v>
      </c>
    </row>
    <row r="22" spans="1:1" x14ac:dyDescent="0.2">
      <c r="A22" s="20" t="s">
        <v>73</v>
      </c>
    </row>
    <row r="23" spans="1:1" x14ac:dyDescent="0.2">
      <c r="A23" s="3" t="s">
        <v>16</v>
      </c>
    </row>
    <row r="24" spans="1:1" x14ac:dyDescent="0.2">
      <c r="A24" s="3" t="s">
        <v>17</v>
      </c>
    </row>
    <row r="26" spans="1:1" x14ac:dyDescent="0.2">
      <c r="A26" s="20" t="s">
        <v>18</v>
      </c>
    </row>
    <row r="27" spans="1:1" x14ac:dyDescent="0.2">
      <c r="A27" s="3" t="s">
        <v>19</v>
      </c>
    </row>
    <row r="28" spans="1:1" x14ac:dyDescent="0.2">
      <c r="A28" s="3" t="s">
        <v>20</v>
      </c>
    </row>
    <row r="30" spans="1:1" x14ac:dyDescent="0.2">
      <c r="A30" s="8"/>
    </row>
    <row r="31" spans="1:1" x14ac:dyDescent="0.2">
      <c r="A31" s="4" t="s">
        <v>61</v>
      </c>
    </row>
  </sheetData>
  <phoneticPr fontId="2" type="noConversion"/>
  <pageMargins left="0.59055118110236227" right="0.59055118110236227" top="0.59055118110236227" bottom="0.78740157480314965" header="0" footer="0"/>
  <pageSetup paperSize="9" scale="95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dskrivHjælp">
          <controlPr defaultSize="0" print="0" autoLine="0" r:id="rId5">
            <anchor moveWithCells="1">
              <from>
                <xdr:col>0</xdr:col>
                <xdr:colOff>85725</xdr:colOff>
                <xdr:row>1</xdr:row>
                <xdr:rowOff>76200</xdr:rowOff>
              </from>
              <to>
                <xdr:col>0</xdr:col>
                <xdr:colOff>1095375</xdr:colOff>
                <xdr:row>1</xdr:row>
                <xdr:rowOff>381000</xdr:rowOff>
              </to>
            </anchor>
          </controlPr>
        </control>
      </mc:Choice>
      <mc:Fallback>
        <control shapeId="12289" r:id="rId4" name="cmdUdskrivHjælp"/>
      </mc:Fallback>
    </mc:AlternateContent>
    <mc:AlternateContent xmlns:mc="http://schemas.openxmlformats.org/markup-compatibility/2006">
      <mc:Choice Requires="x14">
        <control shapeId="12290" r:id="rId6" name="cmdReturHjælp">
          <controlPr defaultSize="0" print="0" autoLine="0" r:id="rId7">
            <anchor moveWithCells="1">
              <from>
                <xdr:col>0</xdr:col>
                <xdr:colOff>1114425</xdr:colOff>
                <xdr:row>1</xdr:row>
                <xdr:rowOff>66675</xdr:rowOff>
              </from>
              <to>
                <xdr:col>0</xdr:col>
                <xdr:colOff>2124075</xdr:colOff>
                <xdr:row>1</xdr:row>
                <xdr:rowOff>371475</xdr:rowOff>
              </to>
            </anchor>
          </controlPr>
        </control>
      </mc:Choice>
      <mc:Fallback>
        <control shapeId="12290" r:id="rId6" name="cmdReturHjælp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Forside"/>
  <dimension ref="B8:B9"/>
  <sheetViews>
    <sheetView showGridLines="0" showRowColHeaders="0" workbookViewId="0"/>
  </sheetViews>
  <sheetFormatPr defaultRowHeight="12.75" x14ac:dyDescent="0.2"/>
  <cols>
    <col min="1" max="16384" width="9.140625" style="18"/>
  </cols>
  <sheetData>
    <row r="8" spans="2:2" x14ac:dyDescent="0.2">
      <c r="B8" s="17"/>
    </row>
    <row r="9" spans="2:2" x14ac:dyDescent="0.2">
      <c r="B9" s="17"/>
    </row>
  </sheetData>
  <sheetProtection sheet="1" objects="1" scenarios="1"/>
  <phoneticPr fontId="2" type="noConversion"/>
  <pageMargins left="0.75" right="0.75" top="1" bottom="1" header="0" footer="0"/>
  <pageSetup paperSize="9" scale="5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cmdKør">
          <controlPr defaultSize="0" autoLine="0" r:id="rId5">
            <anchor moveWithCells="1">
              <from>
                <xdr:col>7</xdr:col>
                <xdr:colOff>76200</xdr:colOff>
                <xdr:row>12</xdr:row>
                <xdr:rowOff>28575</xdr:rowOff>
              </from>
              <to>
                <xdr:col>9</xdr:col>
                <xdr:colOff>209550</xdr:colOff>
                <xdr:row>14</xdr:row>
                <xdr:rowOff>142875</xdr:rowOff>
              </to>
            </anchor>
          </controlPr>
        </control>
      </mc:Choice>
      <mc:Fallback>
        <control shapeId="8193" r:id="rId4" name="cmdKø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Indtægter"/>
  <dimension ref="A1:P1619"/>
  <sheetViews>
    <sheetView showGridLines="0" showRowColHeaders="0" workbookViewId="0">
      <pane ySplit="13" topLeftCell="A14" activePane="bottomLeft" state="frozen"/>
      <selection pane="bottomLeft" activeCell="A14" sqref="A14:O2000"/>
    </sheetView>
  </sheetViews>
  <sheetFormatPr defaultRowHeight="10.5" x14ac:dyDescent="0.15"/>
  <cols>
    <col min="1" max="1" width="8.7109375" style="13" customWidth="1"/>
    <col min="2" max="2" width="34.7109375" style="88" customWidth="1"/>
    <col min="3" max="3" width="1.5703125" style="89" customWidth="1"/>
    <col min="4" max="5" width="7.28515625" style="14" customWidth="1"/>
    <col min="6" max="6" width="7.28515625" style="15" customWidth="1"/>
    <col min="7" max="8" width="7.28515625" style="14" customWidth="1"/>
    <col min="9" max="9" width="7.28515625" style="15" customWidth="1"/>
    <col min="10" max="11" width="7.28515625" style="14" customWidth="1"/>
    <col min="12" max="12" width="7.28515625" style="15" customWidth="1"/>
    <col min="13" max="14" width="7.28515625" style="14" customWidth="1"/>
    <col min="15" max="15" width="7.28515625" style="15" customWidth="1"/>
    <col min="16" max="16" width="9.7109375" style="62" customWidth="1"/>
    <col min="17" max="16384" width="9.140625" style="25"/>
  </cols>
  <sheetData>
    <row r="1" spans="1:16" ht="12.95" customHeight="1" x14ac:dyDescent="0.25">
      <c r="A1" s="101" t="s">
        <v>21</v>
      </c>
      <c r="B1" s="102"/>
      <c r="C1" s="49"/>
      <c r="D1" s="50"/>
      <c r="E1" s="51"/>
      <c r="F1" s="51"/>
      <c r="G1" s="84" t="s">
        <v>14</v>
      </c>
      <c r="H1" s="84" t="s">
        <v>22</v>
      </c>
      <c r="I1" s="51"/>
      <c r="J1" s="51"/>
      <c r="K1" s="51"/>
      <c r="L1" s="51"/>
      <c r="M1" s="51"/>
      <c r="N1" s="51"/>
      <c r="O1" s="51"/>
      <c r="P1" s="46"/>
    </row>
    <row r="2" spans="1:16" s="53" customFormat="1" ht="12.95" customHeight="1" x14ac:dyDescent="0.25">
      <c r="A2" s="102"/>
      <c r="B2" s="102"/>
      <c r="C2" s="49"/>
      <c r="D2" s="50"/>
      <c r="E2" s="51" t="s">
        <v>81</v>
      </c>
      <c r="F2" s="103">
        <f>SUM(Indtægter!P14:P1999)</f>
        <v>174000</v>
      </c>
      <c r="G2" s="104"/>
      <c r="H2" s="56">
        <f>F2/12</f>
        <v>14500</v>
      </c>
      <c r="I2" s="52"/>
      <c r="J2" s="51" t="s">
        <v>64</v>
      </c>
      <c r="K2" s="52"/>
      <c r="L2" s="99">
        <v>0</v>
      </c>
      <c r="M2" s="100"/>
      <c r="N2" s="52"/>
      <c r="O2" s="52"/>
      <c r="P2" s="30"/>
    </row>
    <row r="3" spans="1:16" ht="12.95" customHeight="1" x14ac:dyDescent="0.2">
      <c r="A3" s="54"/>
      <c r="B3" s="55"/>
      <c r="C3" s="55"/>
      <c r="D3" s="51"/>
      <c r="E3" s="51" t="s">
        <v>82</v>
      </c>
      <c r="F3" s="103">
        <f>SUM(Udgifter!P14:P1972)</f>
        <v>167075</v>
      </c>
      <c r="G3" s="105"/>
      <c r="H3" s="56">
        <f>F3/12</f>
        <v>13922.916666666666</v>
      </c>
      <c r="I3" s="51"/>
      <c r="J3" s="51" t="s">
        <v>65</v>
      </c>
      <c r="K3" s="51"/>
      <c r="L3" s="97">
        <v>42822.446921296294</v>
      </c>
      <c r="M3" s="98"/>
      <c r="N3" s="51"/>
      <c r="O3" s="51"/>
      <c r="P3" s="46"/>
    </row>
    <row r="4" spans="1:16" ht="12.95" customHeight="1" x14ac:dyDescent="0.2">
      <c r="A4" s="54"/>
      <c r="B4" s="55"/>
      <c r="C4" s="55"/>
      <c r="D4" s="51"/>
      <c r="E4" s="83"/>
      <c r="F4" s="95">
        <f>+F2-F3</f>
        <v>6925</v>
      </c>
      <c r="G4" s="96"/>
      <c r="H4" s="85">
        <f>+H2-H3</f>
        <v>577.08333333333394</v>
      </c>
      <c r="I4" s="51"/>
      <c r="J4" s="51"/>
      <c r="K4" s="51"/>
      <c r="L4" s="51"/>
      <c r="M4" s="51"/>
      <c r="N4" s="51"/>
      <c r="O4" s="51"/>
      <c r="P4" s="46"/>
    </row>
    <row r="5" spans="1:16" ht="12.95" hidden="1" customHeight="1" x14ac:dyDescent="0.15">
      <c r="A5" s="54"/>
      <c r="B5" s="55"/>
      <c r="C5" s="55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46"/>
    </row>
    <row r="6" spans="1:16" ht="12.95" hidden="1" customHeight="1" x14ac:dyDescent="0.15">
      <c r="A6" s="54"/>
      <c r="B6" s="55"/>
      <c r="C6" s="55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46"/>
    </row>
    <row r="7" spans="1:16" ht="12.95" hidden="1" customHeight="1" x14ac:dyDescent="0.15">
      <c r="A7" s="54"/>
      <c r="B7" s="55"/>
      <c r="C7" s="55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46"/>
    </row>
    <row r="8" spans="1:16" ht="12.95" hidden="1" customHeight="1" x14ac:dyDescent="0.15">
      <c r="A8" s="54"/>
      <c r="B8" s="55"/>
      <c r="C8" s="55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46"/>
    </row>
    <row r="9" spans="1:16" ht="12.95" hidden="1" customHeight="1" x14ac:dyDescent="0.15">
      <c r="A9" s="54"/>
      <c r="B9" s="54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22"/>
    </row>
    <row r="10" spans="1:16" ht="12.95" hidden="1" customHeight="1" x14ac:dyDescent="0.15">
      <c r="A10" s="54"/>
      <c r="B10" s="54"/>
      <c r="C10" s="54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22"/>
    </row>
    <row r="11" spans="1:16" ht="12.95" hidden="1" customHeight="1" x14ac:dyDescent="0.15">
      <c r="A11" s="54"/>
      <c r="B11" s="54"/>
      <c r="C11" s="54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22"/>
    </row>
    <row r="12" spans="1:16" ht="12.95" customHeight="1" x14ac:dyDescent="0.15">
      <c r="A12" s="54"/>
      <c r="B12" s="54"/>
      <c r="C12" s="54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22"/>
    </row>
    <row r="13" spans="1:16" s="61" customFormat="1" ht="12.95" customHeight="1" x14ac:dyDescent="0.15">
      <c r="A13" s="58" t="s">
        <v>26</v>
      </c>
      <c r="B13" s="58" t="s">
        <v>86</v>
      </c>
      <c r="C13" s="58"/>
      <c r="D13" s="59" t="s">
        <v>41</v>
      </c>
      <c r="E13" s="59" t="s">
        <v>42</v>
      </c>
      <c r="F13" s="59" t="s">
        <v>43</v>
      </c>
      <c r="G13" s="59" t="s">
        <v>44</v>
      </c>
      <c r="H13" s="59" t="s">
        <v>45</v>
      </c>
      <c r="I13" s="59" t="s">
        <v>46</v>
      </c>
      <c r="J13" s="59" t="s">
        <v>47</v>
      </c>
      <c r="K13" s="59" t="s">
        <v>48</v>
      </c>
      <c r="L13" s="59" t="s">
        <v>49</v>
      </c>
      <c r="M13" s="59" t="s">
        <v>50</v>
      </c>
      <c r="N13" s="59" t="s">
        <v>51</v>
      </c>
      <c r="O13" s="59" t="s">
        <v>52</v>
      </c>
      <c r="P13" s="60" t="s">
        <v>27</v>
      </c>
    </row>
    <row r="14" spans="1:16" ht="12.95" customHeight="1" x14ac:dyDescent="0.15">
      <c r="A14" s="13" t="s">
        <v>34</v>
      </c>
      <c r="B14" s="88" t="s">
        <v>0</v>
      </c>
      <c r="C14" s="92" t="s">
        <v>40</v>
      </c>
      <c r="D14" s="14">
        <v>14500</v>
      </c>
      <c r="E14" s="14">
        <v>14500</v>
      </c>
      <c r="F14" s="14">
        <v>14500</v>
      </c>
      <c r="G14" s="14">
        <v>14500</v>
      </c>
      <c r="H14" s="14">
        <v>14500</v>
      </c>
      <c r="I14" s="14">
        <v>14500</v>
      </c>
      <c r="J14" s="14">
        <v>14500</v>
      </c>
      <c r="K14" s="14">
        <v>14500</v>
      </c>
      <c r="L14" s="14">
        <v>14500</v>
      </c>
      <c r="M14" s="14">
        <v>14500</v>
      </c>
      <c r="N14" s="14">
        <v>14500</v>
      </c>
      <c r="O14" s="14">
        <v>14500</v>
      </c>
      <c r="P14" s="62">
        <f t="shared" ref="P14:P76" si="0">IF(SUM(D14:O14)=0,"",SUM(D14:O14))</f>
        <v>174000</v>
      </c>
    </row>
    <row r="15" spans="1:16" ht="12.95" customHeight="1" x14ac:dyDescent="0.15">
      <c r="C15" s="92"/>
      <c r="P15" s="62" t="str">
        <f t="shared" si="0"/>
        <v/>
      </c>
    </row>
    <row r="16" spans="1:16" ht="12.95" customHeight="1" x14ac:dyDescent="0.15">
      <c r="C16" s="92"/>
      <c r="P16" s="62" t="str">
        <f t="shared" si="0"/>
        <v/>
      </c>
    </row>
    <row r="17" spans="3:16" ht="12.95" customHeight="1" x14ac:dyDescent="0.15">
      <c r="C17" s="92"/>
      <c r="P17" s="62" t="str">
        <f t="shared" si="0"/>
        <v/>
      </c>
    </row>
    <row r="18" spans="3:16" ht="12.95" customHeight="1" x14ac:dyDescent="0.15">
      <c r="C18" s="92"/>
      <c r="P18" s="62" t="str">
        <f t="shared" si="0"/>
        <v/>
      </c>
    </row>
    <row r="19" spans="3:16" ht="12.95" customHeight="1" x14ac:dyDescent="0.15">
      <c r="C19" s="92"/>
      <c r="P19" s="62" t="str">
        <f t="shared" si="0"/>
        <v/>
      </c>
    </row>
    <row r="20" spans="3:16" ht="12.95" customHeight="1" x14ac:dyDescent="0.15">
      <c r="C20" s="92"/>
      <c r="P20" s="62" t="str">
        <f t="shared" si="0"/>
        <v/>
      </c>
    </row>
    <row r="21" spans="3:16" ht="12.95" customHeight="1" x14ac:dyDescent="0.15">
      <c r="C21" s="92"/>
      <c r="P21" s="62" t="str">
        <f t="shared" si="0"/>
        <v/>
      </c>
    </row>
    <row r="22" spans="3:16" ht="12.95" customHeight="1" x14ac:dyDescent="0.15">
      <c r="C22" s="92"/>
      <c r="P22" s="62" t="str">
        <f t="shared" si="0"/>
        <v/>
      </c>
    </row>
    <row r="23" spans="3:16" ht="12.95" customHeight="1" x14ac:dyDescent="0.15">
      <c r="C23" s="92"/>
      <c r="P23" s="62" t="str">
        <f t="shared" si="0"/>
        <v/>
      </c>
    </row>
    <row r="24" spans="3:16" ht="12.95" customHeight="1" x14ac:dyDescent="0.15">
      <c r="C24" s="92"/>
      <c r="P24" s="62" t="str">
        <f t="shared" si="0"/>
        <v/>
      </c>
    </row>
    <row r="25" spans="3:16" ht="12.95" customHeight="1" x14ac:dyDescent="0.15">
      <c r="C25" s="92"/>
      <c r="P25" s="62" t="str">
        <f t="shared" si="0"/>
        <v/>
      </c>
    </row>
    <row r="26" spans="3:16" ht="12.95" customHeight="1" x14ac:dyDescent="0.15">
      <c r="C26" s="92"/>
      <c r="P26" s="62" t="str">
        <f t="shared" si="0"/>
        <v/>
      </c>
    </row>
    <row r="27" spans="3:16" ht="12.95" customHeight="1" x14ac:dyDescent="0.15">
      <c r="C27" s="92"/>
      <c r="P27" s="62" t="str">
        <f t="shared" si="0"/>
        <v/>
      </c>
    </row>
    <row r="28" spans="3:16" ht="12.95" customHeight="1" x14ac:dyDescent="0.15">
      <c r="C28" s="92"/>
      <c r="P28" s="62" t="str">
        <f t="shared" si="0"/>
        <v/>
      </c>
    </row>
    <row r="29" spans="3:16" ht="12.95" customHeight="1" x14ac:dyDescent="0.15">
      <c r="C29" s="92"/>
      <c r="P29" s="62" t="str">
        <f t="shared" si="0"/>
        <v/>
      </c>
    </row>
    <row r="30" spans="3:16" ht="12.95" customHeight="1" x14ac:dyDescent="0.15">
      <c r="C30" s="92"/>
      <c r="P30" s="62" t="str">
        <f t="shared" si="0"/>
        <v/>
      </c>
    </row>
    <row r="31" spans="3:16" ht="12.95" customHeight="1" x14ac:dyDescent="0.15">
      <c r="C31" s="92"/>
      <c r="P31" s="62" t="str">
        <f t="shared" si="0"/>
        <v/>
      </c>
    </row>
    <row r="32" spans="3:16" ht="12.95" customHeight="1" x14ac:dyDescent="0.15">
      <c r="C32" s="92"/>
      <c r="P32" s="62" t="str">
        <f t="shared" si="0"/>
        <v/>
      </c>
    </row>
    <row r="33" spans="3:16" ht="12.95" customHeight="1" x14ac:dyDescent="0.15">
      <c r="C33" s="92"/>
      <c r="P33" s="62" t="str">
        <f t="shared" si="0"/>
        <v/>
      </c>
    </row>
    <row r="34" spans="3:16" ht="12.95" customHeight="1" x14ac:dyDescent="0.15">
      <c r="C34" s="92"/>
      <c r="P34" s="62" t="str">
        <f t="shared" si="0"/>
        <v/>
      </c>
    </row>
    <row r="35" spans="3:16" ht="12.95" customHeight="1" x14ac:dyDescent="0.15">
      <c r="C35" s="92"/>
      <c r="P35" s="62" t="str">
        <f t="shared" si="0"/>
        <v/>
      </c>
    </row>
    <row r="36" spans="3:16" ht="12.95" customHeight="1" x14ac:dyDescent="0.15">
      <c r="C36" s="92"/>
      <c r="P36" s="62" t="str">
        <f t="shared" si="0"/>
        <v/>
      </c>
    </row>
    <row r="37" spans="3:16" ht="12.95" customHeight="1" x14ac:dyDescent="0.15">
      <c r="C37" s="92"/>
      <c r="P37" s="62" t="str">
        <f t="shared" si="0"/>
        <v/>
      </c>
    </row>
    <row r="38" spans="3:16" ht="12.95" customHeight="1" x14ac:dyDescent="0.15">
      <c r="C38" s="92"/>
      <c r="P38" s="62" t="str">
        <f t="shared" si="0"/>
        <v/>
      </c>
    </row>
    <row r="39" spans="3:16" ht="12.95" customHeight="1" x14ac:dyDescent="0.15">
      <c r="C39" s="92"/>
      <c r="P39" s="62" t="str">
        <f t="shared" si="0"/>
        <v/>
      </c>
    </row>
    <row r="40" spans="3:16" ht="12.95" customHeight="1" x14ac:dyDescent="0.15">
      <c r="C40" s="92"/>
      <c r="P40" s="62" t="str">
        <f t="shared" si="0"/>
        <v/>
      </c>
    </row>
    <row r="41" spans="3:16" ht="12.95" customHeight="1" x14ac:dyDescent="0.15">
      <c r="C41" s="92"/>
      <c r="P41" s="62" t="str">
        <f t="shared" si="0"/>
        <v/>
      </c>
    </row>
    <row r="42" spans="3:16" ht="12.95" customHeight="1" x14ac:dyDescent="0.15">
      <c r="C42" s="92"/>
      <c r="P42" s="62" t="str">
        <f t="shared" si="0"/>
        <v/>
      </c>
    </row>
    <row r="43" spans="3:16" ht="12.95" customHeight="1" x14ac:dyDescent="0.15">
      <c r="C43" s="92"/>
      <c r="P43" s="62" t="str">
        <f t="shared" si="0"/>
        <v/>
      </c>
    </row>
    <row r="44" spans="3:16" ht="12.95" customHeight="1" x14ac:dyDescent="0.15">
      <c r="C44" s="92"/>
      <c r="P44" s="62" t="str">
        <f t="shared" si="0"/>
        <v/>
      </c>
    </row>
    <row r="45" spans="3:16" ht="12.95" customHeight="1" x14ac:dyDescent="0.15">
      <c r="C45" s="92"/>
      <c r="P45" s="62" t="str">
        <f t="shared" si="0"/>
        <v/>
      </c>
    </row>
    <row r="46" spans="3:16" ht="12.95" customHeight="1" x14ac:dyDescent="0.15">
      <c r="C46" s="92"/>
      <c r="P46" s="62" t="str">
        <f t="shared" si="0"/>
        <v/>
      </c>
    </row>
    <row r="47" spans="3:16" ht="12.95" customHeight="1" x14ac:dyDescent="0.15">
      <c r="C47" s="92"/>
      <c r="P47" s="62" t="str">
        <f t="shared" si="0"/>
        <v/>
      </c>
    </row>
    <row r="48" spans="3:16" ht="12.95" customHeight="1" x14ac:dyDescent="0.15">
      <c r="C48" s="92"/>
      <c r="P48" s="62" t="str">
        <f t="shared" si="0"/>
        <v/>
      </c>
    </row>
    <row r="49" spans="3:16" ht="12.95" customHeight="1" x14ac:dyDescent="0.15">
      <c r="C49" s="92"/>
      <c r="P49" s="62" t="str">
        <f t="shared" si="0"/>
        <v/>
      </c>
    </row>
    <row r="50" spans="3:16" ht="12.95" customHeight="1" x14ac:dyDescent="0.15">
      <c r="C50" s="92"/>
      <c r="P50" s="62" t="str">
        <f t="shared" si="0"/>
        <v/>
      </c>
    </row>
    <row r="51" spans="3:16" ht="12.95" customHeight="1" x14ac:dyDescent="0.15">
      <c r="C51" s="92"/>
      <c r="P51" s="62" t="str">
        <f t="shared" si="0"/>
        <v/>
      </c>
    </row>
    <row r="52" spans="3:16" ht="12.95" customHeight="1" x14ac:dyDescent="0.15">
      <c r="C52" s="92"/>
      <c r="P52" s="62" t="str">
        <f t="shared" si="0"/>
        <v/>
      </c>
    </row>
    <row r="53" spans="3:16" ht="12.95" customHeight="1" x14ac:dyDescent="0.15">
      <c r="C53" s="92"/>
      <c r="P53" s="62" t="str">
        <f t="shared" si="0"/>
        <v/>
      </c>
    </row>
    <row r="54" spans="3:16" ht="12.95" customHeight="1" x14ac:dyDescent="0.15">
      <c r="C54" s="92"/>
      <c r="P54" s="62" t="str">
        <f t="shared" si="0"/>
        <v/>
      </c>
    </row>
    <row r="55" spans="3:16" ht="12.95" customHeight="1" x14ac:dyDescent="0.15">
      <c r="C55" s="92"/>
      <c r="P55" s="62" t="str">
        <f t="shared" si="0"/>
        <v/>
      </c>
    </row>
    <row r="56" spans="3:16" ht="12.95" customHeight="1" x14ac:dyDescent="0.15">
      <c r="C56" s="92"/>
      <c r="P56" s="62" t="str">
        <f t="shared" si="0"/>
        <v/>
      </c>
    </row>
    <row r="57" spans="3:16" ht="12.95" customHeight="1" x14ac:dyDescent="0.15">
      <c r="C57" s="92"/>
      <c r="P57" s="62" t="str">
        <f t="shared" si="0"/>
        <v/>
      </c>
    </row>
    <row r="58" spans="3:16" ht="12.95" customHeight="1" x14ac:dyDescent="0.15">
      <c r="C58" s="92"/>
      <c r="P58" s="62" t="str">
        <f t="shared" si="0"/>
        <v/>
      </c>
    </row>
    <row r="59" spans="3:16" ht="12.95" customHeight="1" x14ac:dyDescent="0.15">
      <c r="C59" s="92"/>
      <c r="P59" s="62" t="str">
        <f t="shared" si="0"/>
        <v/>
      </c>
    </row>
    <row r="60" spans="3:16" ht="12.95" customHeight="1" x14ac:dyDescent="0.15">
      <c r="C60" s="92"/>
      <c r="P60" s="62" t="str">
        <f t="shared" si="0"/>
        <v/>
      </c>
    </row>
    <row r="61" spans="3:16" ht="12.95" customHeight="1" x14ac:dyDescent="0.15">
      <c r="C61" s="92"/>
      <c r="P61" s="62" t="str">
        <f t="shared" si="0"/>
        <v/>
      </c>
    </row>
    <row r="62" spans="3:16" ht="12.95" customHeight="1" x14ac:dyDescent="0.15">
      <c r="C62" s="92"/>
      <c r="P62" s="62" t="str">
        <f t="shared" si="0"/>
        <v/>
      </c>
    </row>
    <row r="63" spans="3:16" ht="12.95" customHeight="1" x14ac:dyDescent="0.15">
      <c r="C63" s="92"/>
      <c r="P63" s="62" t="str">
        <f t="shared" si="0"/>
        <v/>
      </c>
    </row>
    <row r="64" spans="3:16" ht="12.95" customHeight="1" x14ac:dyDescent="0.15">
      <c r="C64" s="92"/>
      <c r="P64" s="62" t="str">
        <f t="shared" si="0"/>
        <v/>
      </c>
    </row>
    <row r="65" spans="3:16" ht="12.95" customHeight="1" x14ac:dyDescent="0.15">
      <c r="C65" s="92"/>
      <c r="P65" s="62" t="str">
        <f t="shared" si="0"/>
        <v/>
      </c>
    </row>
    <row r="66" spans="3:16" ht="12.95" customHeight="1" x14ac:dyDescent="0.15">
      <c r="C66" s="92"/>
      <c r="P66" s="62" t="str">
        <f t="shared" si="0"/>
        <v/>
      </c>
    </row>
    <row r="67" spans="3:16" ht="12.95" customHeight="1" x14ac:dyDescent="0.15">
      <c r="C67" s="92"/>
      <c r="P67" s="62" t="str">
        <f t="shared" si="0"/>
        <v/>
      </c>
    </row>
    <row r="68" spans="3:16" ht="12.95" customHeight="1" x14ac:dyDescent="0.15">
      <c r="C68" s="92"/>
      <c r="P68" s="62" t="str">
        <f t="shared" si="0"/>
        <v/>
      </c>
    </row>
    <row r="69" spans="3:16" ht="12.95" customHeight="1" x14ac:dyDescent="0.15">
      <c r="C69" s="92"/>
      <c r="P69" s="62" t="str">
        <f t="shared" si="0"/>
        <v/>
      </c>
    </row>
    <row r="70" spans="3:16" ht="12.95" customHeight="1" x14ac:dyDescent="0.15">
      <c r="C70" s="92"/>
      <c r="P70" s="62" t="str">
        <f t="shared" si="0"/>
        <v/>
      </c>
    </row>
    <row r="71" spans="3:16" ht="12.95" customHeight="1" x14ac:dyDescent="0.15">
      <c r="C71" s="92"/>
      <c r="P71" s="62" t="str">
        <f t="shared" si="0"/>
        <v/>
      </c>
    </row>
    <row r="72" spans="3:16" ht="12.95" customHeight="1" x14ac:dyDescent="0.15">
      <c r="C72" s="92"/>
      <c r="P72" s="62" t="str">
        <f t="shared" si="0"/>
        <v/>
      </c>
    </row>
    <row r="73" spans="3:16" ht="12.95" customHeight="1" x14ac:dyDescent="0.15">
      <c r="C73" s="92"/>
      <c r="P73" s="62" t="str">
        <f t="shared" si="0"/>
        <v/>
      </c>
    </row>
    <row r="74" spans="3:16" ht="12.95" customHeight="1" x14ac:dyDescent="0.15">
      <c r="C74" s="92"/>
      <c r="P74" s="62" t="str">
        <f t="shared" si="0"/>
        <v/>
      </c>
    </row>
    <row r="75" spans="3:16" ht="12.95" customHeight="1" x14ac:dyDescent="0.15">
      <c r="C75" s="92"/>
      <c r="P75" s="62" t="str">
        <f t="shared" si="0"/>
        <v/>
      </c>
    </row>
    <row r="76" spans="3:16" ht="12.95" customHeight="1" x14ac:dyDescent="0.15">
      <c r="C76" s="92"/>
      <c r="P76" s="62" t="str">
        <f t="shared" si="0"/>
        <v/>
      </c>
    </row>
    <row r="77" spans="3:16" ht="12.95" customHeight="1" x14ac:dyDescent="0.15">
      <c r="C77" s="92"/>
      <c r="P77" s="62" t="str">
        <f t="shared" ref="P77:P140" si="1">IF(SUM(D77:O77)=0,"",SUM(D77:O77))</f>
        <v/>
      </c>
    </row>
    <row r="78" spans="3:16" ht="12.95" customHeight="1" x14ac:dyDescent="0.15">
      <c r="C78" s="92"/>
      <c r="P78" s="62" t="str">
        <f t="shared" si="1"/>
        <v/>
      </c>
    </row>
    <row r="79" spans="3:16" ht="12.95" customHeight="1" x14ac:dyDescent="0.15">
      <c r="C79" s="92"/>
      <c r="P79" s="62" t="str">
        <f t="shared" si="1"/>
        <v/>
      </c>
    </row>
    <row r="80" spans="3:16" ht="12.95" customHeight="1" x14ac:dyDescent="0.15">
      <c r="C80" s="92"/>
      <c r="P80" s="62" t="str">
        <f t="shared" si="1"/>
        <v/>
      </c>
    </row>
    <row r="81" spans="3:16" ht="12.95" customHeight="1" x14ac:dyDescent="0.15">
      <c r="C81" s="92"/>
      <c r="P81" s="62" t="str">
        <f t="shared" si="1"/>
        <v/>
      </c>
    </row>
    <row r="82" spans="3:16" ht="12.95" customHeight="1" x14ac:dyDescent="0.15">
      <c r="C82" s="92"/>
      <c r="P82" s="62" t="str">
        <f t="shared" si="1"/>
        <v/>
      </c>
    </row>
    <row r="83" spans="3:16" ht="12.95" customHeight="1" x14ac:dyDescent="0.15">
      <c r="C83" s="92"/>
      <c r="P83" s="62" t="str">
        <f t="shared" si="1"/>
        <v/>
      </c>
    </row>
    <row r="84" spans="3:16" ht="12.95" customHeight="1" x14ac:dyDescent="0.15">
      <c r="C84" s="92"/>
      <c r="P84" s="62" t="str">
        <f t="shared" si="1"/>
        <v/>
      </c>
    </row>
    <row r="85" spans="3:16" ht="12.95" customHeight="1" x14ac:dyDescent="0.15">
      <c r="C85" s="92"/>
      <c r="P85" s="62" t="str">
        <f t="shared" si="1"/>
        <v/>
      </c>
    </row>
    <row r="86" spans="3:16" ht="12.95" customHeight="1" x14ac:dyDescent="0.15">
      <c r="C86" s="92"/>
      <c r="P86" s="62" t="str">
        <f t="shared" si="1"/>
        <v/>
      </c>
    </row>
    <row r="87" spans="3:16" ht="12.95" customHeight="1" x14ac:dyDescent="0.15">
      <c r="C87" s="92"/>
      <c r="P87" s="62" t="str">
        <f t="shared" si="1"/>
        <v/>
      </c>
    </row>
    <row r="88" spans="3:16" ht="12.95" customHeight="1" x14ac:dyDescent="0.15">
      <c r="C88" s="92"/>
      <c r="P88" s="62" t="str">
        <f t="shared" si="1"/>
        <v/>
      </c>
    </row>
    <row r="89" spans="3:16" ht="12.95" customHeight="1" x14ac:dyDescent="0.15">
      <c r="C89" s="92"/>
      <c r="P89" s="62" t="str">
        <f t="shared" si="1"/>
        <v/>
      </c>
    </row>
    <row r="90" spans="3:16" ht="12.95" customHeight="1" x14ac:dyDescent="0.15">
      <c r="C90" s="92"/>
      <c r="P90" s="62" t="str">
        <f t="shared" si="1"/>
        <v/>
      </c>
    </row>
    <row r="91" spans="3:16" ht="12.95" customHeight="1" x14ac:dyDescent="0.15">
      <c r="C91" s="92"/>
      <c r="P91" s="62" t="str">
        <f t="shared" si="1"/>
        <v/>
      </c>
    </row>
    <row r="92" spans="3:16" ht="12.95" customHeight="1" x14ac:dyDescent="0.15">
      <c r="C92" s="92"/>
      <c r="P92" s="62" t="str">
        <f t="shared" si="1"/>
        <v/>
      </c>
    </row>
    <row r="93" spans="3:16" ht="12.95" customHeight="1" x14ac:dyDescent="0.15">
      <c r="C93" s="92"/>
      <c r="P93" s="62" t="str">
        <f t="shared" si="1"/>
        <v/>
      </c>
    </row>
    <row r="94" spans="3:16" ht="12.95" customHeight="1" x14ac:dyDescent="0.15">
      <c r="C94" s="92"/>
      <c r="P94" s="62" t="str">
        <f t="shared" si="1"/>
        <v/>
      </c>
    </row>
    <row r="95" spans="3:16" ht="12.95" customHeight="1" x14ac:dyDescent="0.15">
      <c r="C95" s="92"/>
      <c r="P95" s="62" t="str">
        <f t="shared" si="1"/>
        <v/>
      </c>
    </row>
    <row r="96" spans="3:16" ht="12.95" customHeight="1" x14ac:dyDescent="0.15">
      <c r="C96" s="92"/>
      <c r="P96" s="62" t="str">
        <f t="shared" si="1"/>
        <v/>
      </c>
    </row>
    <row r="97" spans="3:16" ht="12.95" customHeight="1" x14ac:dyDescent="0.15">
      <c r="C97" s="92"/>
      <c r="P97" s="62" t="str">
        <f t="shared" si="1"/>
        <v/>
      </c>
    </row>
    <row r="98" spans="3:16" ht="12.95" customHeight="1" x14ac:dyDescent="0.15">
      <c r="C98" s="92"/>
      <c r="P98" s="62" t="str">
        <f t="shared" si="1"/>
        <v/>
      </c>
    </row>
    <row r="99" spans="3:16" ht="12.95" customHeight="1" x14ac:dyDescent="0.15">
      <c r="C99" s="92"/>
      <c r="P99" s="62" t="str">
        <f t="shared" si="1"/>
        <v/>
      </c>
    </row>
    <row r="100" spans="3:16" ht="12.95" customHeight="1" x14ac:dyDescent="0.15">
      <c r="C100" s="92"/>
      <c r="P100" s="62" t="str">
        <f t="shared" si="1"/>
        <v/>
      </c>
    </row>
    <row r="101" spans="3:16" ht="12.95" customHeight="1" x14ac:dyDescent="0.15">
      <c r="C101" s="92"/>
      <c r="P101" s="62" t="str">
        <f t="shared" si="1"/>
        <v/>
      </c>
    </row>
    <row r="102" spans="3:16" ht="12.95" customHeight="1" x14ac:dyDescent="0.15">
      <c r="C102" s="92"/>
      <c r="P102" s="62" t="str">
        <f t="shared" si="1"/>
        <v/>
      </c>
    </row>
    <row r="103" spans="3:16" ht="12.95" customHeight="1" x14ac:dyDescent="0.15">
      <c r="C103" s="92"/>
      <c r="P103" s="62" t="str">
        <f t="shared" si="1"/>
        <v/>
      </c>
    </row>
    <row r="104" spans="3:16" ht="12.95" customHeight="1" x14ac:dyDescent="0.15">
      <c r="C104" s="92"/>
      <c r="P104" s="62" t="str">
        <f t="shared" si="1"/>
        <v/>
      </c>
    </row>
    <row r="105" spans="3:16" ht="12.95" customHeight="1" x14ac:dyDescent="0.15">
      <c r="C105" s="92"/>
      <c r="P105" s="62" t="str">
        <f t="shared" si="1"/>
        <v/>
      </c>
    </row>
    <row r="106" spans="3:16" ht="12.95" customHeight="1" x14ac:dyDescent="0.15">
      <c r="C106" s="92"/>
      <c r="P106" s="62" t="str">
        <f t="shared" si="1"/>
        <v/>
      </c>
    </row>
    <row r="107" spans="3:16" ht="12.95" customHeight="1" x14ac:dyDescent="0.15">
      <c r="C107" s="92"/>
      <c r="P107" s="62" t="str">
        <f t="shared" si="1"/>
        <v/>
      </c>
    </row>
    <row r="108" spans="3:16" ht="12.95" customHeight="1" x14ac:dyDescent="0.15">
      <c r="C108" s="92"/>
      <c r="P108" s="62" t="str">
        <f t="shared" si="1"/>
        <v/>
      </c>
    </row>
    <row r="109" spans="3:16" ht="12.95" customHeight="1" x14ac:dyDescent="0.15">
      <c r="C109" s="92"/>
      <c r="P109" s="62" t="str">
        <f t="shared" si="1"/>
        <v/>
      </c>
    </row>
    <row r="110" spans="3:16" ht="12.95" customHeight="1" x14ac:dyDescent="0.15">
      <c r="C110" s="92"/>
      <c r="P110" s="62" t="str">
        <f t="shared" si="1"/>
        <v/>
      </c>
    </row>
    <row r="111" spans="3:16" ht="12.95" customHeight="1" x14ac:dyDescent="0.15">
      <c r="C111" s="92"/>
      <c r="P111" s="62" t="str">
        <f t="shared" si="1"/>
        <v/>
      </c>
    </row>
    <row r="112" spans="3:16" ht="12.95" customHeight="1" x14ac:dyDescent="0.15">
      <c r="C112" s="92"/>
      <c r="P112" s="62" t="str">
        <f t="shared" si="1"/>
        <v/>
      </c>
    </row>
    <row r="113" spans="3:16" ht="12.95" customHeight="1" x14ac:dyDescent="0.15">
      <c r="C113" s="92"/>
      <c r="P113" s="62" t="str">
        <f t="shared" si="1"/>
        <v/>
      </c>
    </row>
    <row r="114" spans="3:16" ht="12.95" customHeight="1" x14ac:dyDescent="0.15">
      <c r="C114" s="92"/>
      <c r="P114" s="62" t="str">
        <f t="shared" si="1"/>
        <v/>
      </c>
    </row>
    <row r="115" spans="3:16" ht="12.95" customHeight="1" x14ac:dyDescent="0.15">
      <c r="C115" s="92"/>
      <c r="P115" s="62" t="str">
        <f t="shared" si="1"/>
        <v/>
      </c>
    </row>
    <row r="116" spans="3:16" ht="12.95" customHeight="1" x14ac:dyDescent="0.15">
      <c r="C116" s="92"/>
      <c r="P116" s="62" t="str">
        <f t="shared" si="1"/>
        <v/>
      </c>
    </row>
    <row r="117" spans="3:16" ht="12.95" customHeight="1" x14ac:dyDescent="0.15">
      <c r="C117" s="92"/>
      <c r="P117" s="62" t="str">
        <f t="shared" si="1"/>
        <v/>
      </c>
    </row>
    <row r="118" spans="3:16" ht="12.95" customHeight="1" x14ac:dyDescent="0.15">
      <c r="C118" s="92"/>
      <c r="P118" s="62" t="str">
        <f t="shared" si="1"/>
        <v/>
      </c>
    </row>
    <row r="119" spans="3:16" ht="12.95" customHeight="1" x14ac:dyDescent="0.15">
      <c r="C119" s="92"/>
      <c r="P119" s="62" t="str">
        <f t="shared" si="1"/>
        <v/>
      </c>
    </row>
    <row r="120" spans="3:16" ht="12.95" customHeight="1" x14ac:dyDescent="0.15">
      <c r="C120" s="92"/>
      <c r="P120" s="62" t="str">
        <f t="shared" si="1"/>
        <v/>
      </c>
    </row>
    <row r="121" spans="3:16" ht="12.95" customHeight="1" x14ac:dyDescent="0.15">
      <c r="C121" s="92"/>
      <c r="P121" s="62" t="str">
        <f t="shared" si="1"/>
        <v/>
      </c>
    </row>
    <row r="122" spans="3:16" ht="12.95" customHeight="1" x14ac:dyDescent="0.15">
      <c r="C122" s="92"/>
      <c r="P122" s="62" t="str">
        <f t="shared" si="1"/>
        <v/>
      </c>
    </row>
    <row r="123" spans="3:16" ht="12.95" customHeight="1" x14ac:dyDescent="0.15">
      <c r="C123" s="92"/>
      <c r="P123" s="62" t="str">
        <f t="shared" si="1"/>
        <v/>
      </c>
    </row>
    <row r="124" spans="3:16" ht="12.95" customHeight="1" x14ac:dyDescent="0.15">
      <c r="C124" s="92"/>
      <c r="P124" s="62" t="str">
        <f t="shared" si="1"/>
        <v/>
      </c>
    </row>
    <row r="125" spans="3:16" ht="12.95" customHeight="1" x14ac:dyDescent="0.15">
      <c r="C125" s="92"/>
      <c r="P125" s="62" t="str">
        <f t="shared" si="1"/>
        <v/>
      </c>
    </row>
    <row r="126" spans="3:16" ht="12.95" customHeight="1" x14ac:dyDescent="0.15">
      <c r="C126" s="92"/>
      <c r="P126" s="62" t="str">
        <f t="shared" si="1"/>
        <v/>
      </c>
    </row>
    <row r="127" spans="3:16" ht="12.95" customHeight="1" x14ac:dyDescent="0.15">
      <c r="C127" s="92"/>
      <c r="P127" s="62" t="str">
        <f t="shared" si="1"/>
        <v/>
      </c>
    </row>
    <row r="128" spans="3:16" ht="12.95" customHeight="1" x14ac:dyDescent="0.15">
      <c r="C128" s="92"/>
      <c r="P128" s="62" t="str">
        <f t="shared" si="1"/>
        <v/>
      </c>
    </row>
    <row r="129" spans="3:16" ht="12.95" customHeight="1" x14ac:dyDescent="0.15">
      <c r="C129" s="92"/>
      <c r="P129" s="62" t="str">
        <f t="shared" si="1"/>
        <v/>
      </c>
    </row>
    <row r="130" spans="3:16" ht="12.95" customHeight="1" x14ac:dyDescent="0.15">
      <c r="C130" s="92"/>
      <c r="P130" s="62" t="str">
        <f t="shared" si="1"/>
        <v/>
      </c>
    </row>
    <row r="131" spans="3:16" ht="12.95" customHeight="1" x14ac:dyDescent="0.15">
      <c r="C131" s="92"/>
      <c r="P131" s="62" t="str">
        <f t="shared" si="1"/>
        <v/>
      </c>
    </row>
    <row r="132" spans="3:16" ht="12.95" customHeight="1" x14ac:dyDescent="0.15">
      <c r="C132" s="92"/>
      <c r="P132" s="62" t="str">
        <f t="shared" si="1"/>
        <v/>
      </c>
    </row>
    <row r="133" spans="3:16" ht="12.95" customHeight="1" x14ac:dyDescent="0.15">
      <c r="C133" s="92"/>
      <c r="P133" s="62" t="str">
        <f t="shared" si="1"/>
        <v/>
      </c>
    </row>
    <row r="134" spans="3:16" ht="12.95" customHeight="1" x14ac:dyDescent="0.15">
      <c r="C134" s="92"/>
      <c r="P134" s="62" t="str">
        <f t="shared" si="1"/>
        <v/>
      </c>
    </row>
    <row r="135" spans="3:16" ht="12.95" customHeight="1" x14ac:dyDescent="0.15">
      <c r="C135" s="92"/>
      <c r="P135" s="62" t="str">
        <f t="shared" si="1"/>
        <v/>
      </c>
    </row>
    <row r="136" spans="3:16" ht="12.95" customHeight="1" x14ac:dyDescent="0.15">
      <c r="C136" s="92"/>
      <c r="P136" s="62" t="str">
        <f t="shared" si="1"/>
        <v/>
      </c>
    </row>
    <row r="137" spans="3:16" ht="12.95" customHeight="1" x14ac:dyDescent="0.15">
      <c r="C137" s="92"/>
      <c r="P137" s="62" t="str">
        <f t="shared" si="1"/>
        <v/>
      </c>
    </row>
    <row r="138" spans="3:16" ht="12.95" customHeight="1" x14ac:dyDescent="0.15">
      <c r="C138" s="92"/>
      <c r="P138" s="62" t="str">
        <f t="shared" si="1"/>
        <v/>
      </c>
    </row>
    <row r="139" spans="3:16" ht="12.95" customHeight="1" x14ac:dyDescent="0.15">
      <c r="C139" s="92"/>
      <c r="P139" s="62" t="str">
        <f t="shared" si="1"/>
        <v/>
      </c>
    </row>
    <row r="140" spans="3:16" ht="12.95" customHeight="1" x14ac:dyDescent="0.15">
      <c r="C140" s="92"/>
      <c r="P140" s="62" t="str">
        <f t="shared" si="1"/>
        <v/>
      </c>
    </row>
    <row r="141" spans="3:16" ht="12.95" customHeight="1" x14ac:dyDescent="0.15">
      <c r="C141" s="92"/>
      <c r="P141" s="62" t="str">
        <f t="shared" ref="P141:P204" si="2">IF(SUM(D141:O141)=0,"",SUM(D141:O141))</f>
        <v/>
      </c>
    </row>
    <row r="142" spans="3:16" ht="12.95" customHeight="1" x14ac:dyDescent="0.15">
      <c r="C142" s="92"/>
      <c r="P142" s="62" t="str">
        <f t="shared" si="2"/>
        <v/>
      </c>
    </row>
    <row r="143" spans="3:16" ht="12.95" customHeight="1" x14ac:dyDescent="0.15">
      <c r="C143" s="92"/>
      <c r="P143" s="62" t="str">
        <f t="shared" si="2"/>
        <v/>
      </c>
    </row>
    <row r="144" spans="3:16" ht="12.95" customHeight="1" x14ac:dyDescent="0.15">
      <c r="C144" s="92"/>
      <c r="P144" s="62" t="str">
        <f t="shared" si="2"/>
        <v/>
      </c>
    </row>
    <row r="145" spans="3:16" ht="12.95" customHeight="1" x14ac:dyDescent="0.15">
      <c r="C145" s="92"/>
      <c r="P145" s="62" t="str">
        <f t="shared" si="2"/>
        <v/>
      </c>
    </row>
    <row r="146" spans="3:16" ht="12.95" customHeight="1" x14ac:dyDescent="0.15">
      <c r="C146" s="92"/>
      <c r="P146" s="62" t="str">
        <f t="shared" si="2"/>
        <v/>
      </c>
    </row>
    <row r="147" spans="3:16" ht="12.95" customHeight="1" x14ac:dyDescent="0.15">
      <c r="C147" s="92"/>
      <c r="P147" s="62" t="str">
        <f t="shared" si="2"/>
        <v/>
      </c>
    </row>
    <row r="148" spans="3:16" ht="12.95" customHeight="1" x14ac:dyDescent="0.15">
      <c r="C148" s="92"/>
      <c r="P148" s="62" t="str">
        <f t="shared" si="2"/>
        <v/>
      </c>
    </row>
    <row r="149" spans="3:16" ht="12.95" customHeight="1" x14ac:dyDescent="0.15">
      <c r="C149" s="92"/>
      <c r="P149" s="62" t="str">
        <f t="shared" si="2"/>
        <v/>
      </c>
    </row>
    <row r="150" spans="3:16" ht="12.95" customHeight="1" x14ac:dyDescent="0.15">
      <c r="C150" s="92"/>
      <c r="P150" s="62" t="str">
        <f t="shared" si="2"/>
        <v/>
      </c>
    </row>
    <row r="151" spans="3:16" ht="12.95" customHeight="1" x14ac:dyDescent="0.15">
      <c r="C151" s="92"/>
      <c r="P151" s="62" t="str">
        <f t="shared" si="2"/>
        <v/>
      </c>
    </row>
    <row r="152" spans="3:16" ht="12.95" customHeight="1" x14ac:dyDescent="0.15">
      <c r="C152" s="92"/>
      <c r="P152" s="62" t="str">
        <f t="shared" si="2"/>
        <v/>
      </c>
    </row>
    <row r="153" spans="3:16" ht="12.95" customHeight="1" x14ac:dyDescent="0.15">
      <c r="C153" s="92"/>
      <c r="P153" s="62" t="str">
        <f t="shared" si="2"/>
        <v/>
      </c>
    </row>
    <row r="154" spans="3:16" ht="12.95" customHeight="1" x14ac:dyDescent="0.15">
      <c r="C154" s="92"/>
      <c r="P154" s="62" t="str">
        <f t="shared" si="2"/>
        <v/>
      </c>
    </row>
    <row r="155" spans="3:16" ht="12.95" customHeight="1" x14ac:dyDescent="0.15">
      <c r="C155" s="92"/>
      <c r="P155" s="62" t="str">
        <f t="shared" si="2"/>
        <v/>
      </c>
    </row>
    <row r="156" spans="3:16" ht="12.95" customHeight="1" x14ac:dyDescent="0.15">
      <c r="C156" s="92"/>
      <c r="P156" s="62" t="str">
        <f t="shared" si="2"/>
        <v/>
      </c>
    </row>
    <row r="157" spans="3:16" ht="12.95" customHeight="1" x14ac:dyDescent="0.15">
      <c r="C157" s="92"/>
      <c r="P157" s="62" t="str">
        <f t="shared" si="2"/>
        <v/>
      </c>
    </row>
    <row r="158" spans="3:16" ht="12.95" customHeight="1" x14ac:dyDescent="0.15">
      <c r="C158" s="92"/>
      <c r="P158" s="62" t="str">
        <f t="shared" si="2"/>
        <v/>
      </c>
    </row>
    <row r="159" spans="3:16" ht="12.95" customHeight="1" x14ac:dyDescent="0.15">
      <c r="C159" s="92"/>
      <c r="P159" s="62" t="str">
        <f t="shared" si="2"/>
        <v/>
      </c>
    </row>
    <row r="160" spans="3:16" ht="12.95" customHeight="1" x14ac:dyDescent="0.15">
      <c r="C160" s="92"/>
      <c r="P160" s="62" t="str">
        <f t="shared" si="2"/>
        <v/>
      </c>
    </row>
    <row r="161" spans="3:16" ht="12.95" customHeight="1" x14ac:dyDescent="0.15">
      <c r="C161" s="92"/>
      <c r="P161" s="62" t="str">
        <f t="shared" si="2"/>
        <v/>
      </c>
    </row>
    <row r="162" spans="3:16" ht="12.95" customHeight="1" x14ac:dyDescent="0.15">
      <c r="C162" s="92"/>
      <c r="P162" s="62" t="str">
        <f t="shared" si="2"/>
        <v/>
      </c>
    </row>
    <row r="163" spans="3:16" ht="12.95" customHeight="1" x14ac:dyDescent="0.15">
      <c r="C163" s="92"/>
      <c r="P163" s="62" t="str">
        <f t="shared" si="2"/>
        <v/>
      </c>
    </row>
    <row r="164" spans="3:16" ht="12.95" customHeight="1" x14ac:dyDescent="0.15">
      <c r="C164" s="92"/>
      <c r="P164" s="62" t="str">
        <f t="shared" si="2"/>
        <v/>
      </c>
    </row>
    <row r="165" spans="3:16" ht="12.95" customHeight="1" x14ac:dyDescent="0.15">
      <c r="C165" s="92"/>
      <c r="P165" s="62" t="str">
        <f t="shared" si="2"/>
        <v/>
      </c>
    </row>
    <row r="166" spans="3:16" ht="12.95" customHeight="1" x14ac:dyDescent="0.15">
      <c r="C166" s="92"/>
      <c r="P166" s="62" t="str">
        <f t="shared" si="2"/>
        <v/>
      </c>
    </row>
    <row r="167" spans="3:16" ht="12.95" customHeight="1" x14ac:dyDescent="0.15">
      <c r="C167" s="92"/>
      <c r="P167" s="62" t="str">
        <f t="shared" si="2"/>
        <v/>
      </c>
    </row>
    <row r="168" spans="3:16" ht="12.95" customHeight="1" x14ac:dyDescent="0.15">
      <c r="C168" s="92"/>
      <c r="P168" s="62" t="str">
        <f t="shared" si="2"/>
        <v/>
      </c>
    </row>
    <row r="169" spans="3:16" ht="12.95" customHeight="1" x14ac:dyDescent="0.15">
      <c r="C169" s="92"/>
      <c r="P169" s="62" t="str">
        <f t="shared" si="2"/>
        <v/>
      </c>
    </row>
    <row r="170" spans="3:16" ht="12.95" customHeight="1" x14ac:dyDescent="0.15">
      <c r="C170" s="92"/>
      <c r="P170" s="62" t="str">
        <f t="shared" si="2"/>
        <v/>
      </c>
    </row>
    <row r="171" spans="3:16" ht="12.95" customHeight="1" x14ac:dyDescent="0.15">
      <c r="C171" s="92"/>
      <c r="P171" s="62" t="str">
        <f t="shared" si="2"/>
        <v/>
      </c>
    </row>
    <row r="172" spans="3:16" ht="12.95" customHeight="1" x14ac:dyDescent="0.15">
      <c r="C172" s="92"/>
      <c r="P172" s="62" t="str">
        <f t="shared" si="2"/>
        <v/>
      </c>
    </row>
    <row r="173" spans="3:16" ht="12.95" customHeight="1" x14ac:dyDescent="0.15">
      <c r="C173" s="92"/>
      <c r="P173" s="62" t="str">
        <f t="shared" si="2"/>
        <v/>
      </c>
    </row>
    <row r="174" spans="3:16" ht="12.95" customHeight="1" x14ac:dyDescent="0.15">
      <c r="C174" s="92"/>
      <c r="P174" s="62" t="str">
        <f t="shared" si="2"/>
        <v/>
      </c>
    </row>
    <row r="175" spans="3:16" ht="12.95" customHeight="1" x14ac:dyDescent="0.15">
      <c r="C175" s="92"/>
      <c r="P175" s="62" t="str">
        <f t="shared" si="2"/>
        <v/>
      </c>
    </row>
    <row r="176" spans="3:16" ht="12.95" customHeight="1" x14ac:dyDescent="0.15">
      <c r="C176" s="92"/>
      <c r="P176" s="62" t="str">
        <f t="shared" si="2"/>
        <v/>
      </c>
    </row>
    <row r="177" spans="3:16" ht="12.95" customHeight="1" x14ac:dyDescent="0.15">
      <c r="C177" s="92"/>
      <c r="P177" s="62" t="str">
        <f t="shared" si="2"/>
        <v/>
      </c>
    </row>
    <row r="178" spans="3:16" ht="12.95" customHeight="1" x14ac:dyDescent="0.15">
      <c r="C178" s="92"/>
      <c r="P178" s="62" t="str">
        <f t="shared" si="2"/>
        <v/>
      </c>
    </row>
    <row r="179" spans="3:16" ht="12.95" customHeight="1" x14ac:dyDescent="0.15">
      <c r="C179" s="92"/>
      <c r="P179" s="62" t="str">
        <f t="shared" si="2"/>
        <v/>
      </c>
    </row>
    <row r="180" spans="3:16" ht="12.95" customHeight="1" x14ac:dyDescent="0.15">
      <c r="C180" s="92"/>
      <c r="P180" s="62" t="str">
        <f t="shared" si="2"/>
        <v/>
      </c>
    </row>
    <row r="181" spans="3:16" ht="12.95" customHeight="1" x14ac:dyDescent="0.15">
      <c r="C181" s="92"/>
      <c r="P181" s="62" t="str">
        <f t="shared" si="2"/>
        <v/>
      </c>
    </row>
    <row r="182" spans="3:16" ht="12.95" customHeight="1" x14ac:dyDescent="0.15">
      <c r="C182" s="92"/>
      <c r="P182" s="62" t="str">
        <f t="shared" si="2"/>
        <v/>
      </c>
    </row>
    <row r="183" spans="3:16" ht="12.95" customHeight="1" x14ac:dyDescent="0.15">
      <c r="C183" s="92"/>
      <c r="P183" s="62" t="str">
        <f t="shared" si="2"/>
        <v/>
      </c>
    </row>
    <row r="184" spans="3:16" ht="12.95" customHeight="1" x14ac:dyDescent="0.15">
      <c r="C184" s="92"/>
      <c r="P184" s="62" t="str">
        <f t="shared" si="2"/>
        <v/>
      </c>
    </row>
    <row r="185" spans="3:16" ht="12.95" customHeight="1" x14ac:dyDescent="0.15">
      <c r="C185" s="92"/>
      <c r="P185" s="62" t="str">
        <f t="shared" si="2"/>
        <v/>
      </c>
    </row>
    <row r="186" spans="3:16" ht="12.95" customHeight="1" x14ac:dyDescent="0.15">
      <c r="C186" s="92"/>
      <c r="P186" s="62" t="str">
        <f t="shared" si="2"/>
        <v/>
      </c>
    </row>
    <row r="187" spans="3:16" ht="12.95" customHeight="1" x14ac:dyDescent="0.15">
      <c r="C187" s="92"/>
      <c r="P187" s="62" t="str">
        <f t="shared" si="2"/>
        <v/>
      </c>
    </row>
    <row r="188" spans="3:16" ht="12.95" customHeight="1" x14ac:dyDescent="0.15">
      <c r="C188" s="92"/>
      <c r="P188" s="62" t="str">
        <f t="shared" si="2"/>
        <v/>
      </c>
    </row>
    <row r="189" spans="3:16" ht="12.95" customHeight="1" x14ac:dyDescent="0.15">
      <c r="C189" s="92"/>
      <c r="P189" s="62" t="str">
        <f t="shared" si="2"/>
        <v/>
      </c>
    </row>
    <row r="190" spans="3:16" ht="12.95" customHeight="1" x14ac:dyDescent="0.15">
      <c r="C190" s="92"/>
      <c r="P190" s="62" t="str">
        <f t="shared" si="2"/>
        <v/>
      </c>
    </row>
    <row r="191" spans="3:16" ht="12.95" customHeight="1" x14ac:dyDescent="0.15">
      <c r="C191" s="92"/>
      <c r="P191" s="62" t="str">
        <f t="shared" si="2"/>
        <v/>
      </c>
    </row>
    <row r="192" spans="3:16" ht="12.95" customHeight="1" x14ac:dyDescent="0.15">
      <c r="C192" s="92"/>
      <c r="P192" s="62" t="str">
        <f t="shared" si="2"/>
        <v/>
      </c>
    </row>
    <row r="193" spans="3:16" ht="12.95" customHeight="1" x14ac:dyDescent="0.15">
      <c r="C193" s="92"/>
      <c r="P193" s="62" t="str">
        <f t="shared" si="2"/>
        <v/>
      </c>
    </row>
    <row r="194" spans="3:16" ht="12.95" customHeight="1" x14ac:dyDescent="0.15">
      <c r="C194" s="92"/>
      <c r="P194" s="62" t="str">
        <f t="shared" si="2"/>
        <v/>
      </c>
    </row>
    <row r="195" spans="3:16" ht="12.95" customHeight="1" x14ac:dyDescent="0.15">
      <c r="C195" s="92"/>
      <c r="P195" s="62" t="str">
        <f t="shared" si="2"/>
        <v/>
      </c>
    </row>
    <row r="196" spans="3:16" ht="12.95" customHeight="1" x14ac:dyDescent="0.15">
      <c r="C196" s="92"/>
      <c r="P196" s="62" t="str">
        <f t="shared" si="2"/>
        <v/>
      </c>
    </row>
    <row r="197" spans="3:16" ht="12.95" customHeight="1" x14ac:dyDescent="0.15">
      <c r="C197" s="92"/>
      <c r="P197" s="62" t="str">
        <f t="shared" si="2"/>
        <v/>
      </c>
    </row>
    <row r="198" spans="3:16" ht="12.95" customHeight="1" x14ac:dyDescent="0.15">
      <c r="C198" s="92"/>
      <c r="P198" s="62" t="str">
        <f t="shared" si="2"/>
        <v/>
      </c>
    </row>
    <row r="199" spans="3:16" ht="12.95" customHeight="1" x14ac:dyDescent="0.15">
      <c r="C199" s="92"/>
      <c r="P199" s="62" t="str">
        <f t="shared" si="2"/>
        <v/>
      </c>
    </row>
    <row r="200" spans="3:16" ht="12.95" customHeight="1" x14ac:dyDescent="0.15">
      <c r="C200" s="92"/>
      <c r="P200" s="62" t="str">
        <f t="shared" si="2"/>
        <v/>
      </c>
    </row>
    <row r="201" spans="3:16" ht="12.95" customHeight="1" x14ac:dyDescent="0.15">
      <c r="C201" s="92"/>
      <c r="P201" s="62" t="str">
        <f t="shared" si="2"/>
        <v/>
      </c>
    </row>
    <row r="202" spans="3:16" ht="12.95" customHeight="1" x14ac:dyDescent="0.15">
      <c r="C202" s="92"/>
      <c r="P202" s="62" t="str">
        <f t="shared" si="2"/>
        <v/>
      </c>
    </row>
    <row r="203" spans="3:16" ht="12.95" customHeight="1" x14ac:dyDescent="0.15">
      <c r="C203" s="92"/>
      <c r="P203" s="62" t="str">
        <f t="shared" si="2"/>
        <v/>
      </c>
    </row>
    <row r="204" spans="3:16" ht="12.95" customHeight="1" x14ac:dyDescent="0.15">
      <c r="C204" s="92"/>
      <c r="P204" s="62" t="str">
        <f t="shared" si="2"/>
        <v/>
      </c>
    </row>
    <row r="205" spans="3:16" ht="12.95" customHeight="1" x14ac:dyDescent="0.15">
      <c r="C205" s="92"/>
      <c r="P205" s="62" t="str">
        <f t="shared" ref="P205:P268" si="3">IF(SUM(D205:O205)=0,"",SUM(D205:O205))</f>
        <v/>
      </c>
    </row>
    <row r="206" spans="3:16" ht="12.95" customHeight="1" x14ac:dyDescent="0.15">
      <c r="C206" s="92"/>
      <c r="P206" s="62" t="str">
        <f t="shared" si="3"/>
        <v/>
      </c>
    </row>
    <row r="207" spans="3:16" ht="12.95" customHeight="1" x14ac:dyDescent="0.15">
      <c r="C207" s="92"/>
      <c r="P207" s="62" t="str">
        <f t="shared" si="3"/>
        <v/>
      </c>
    </row>
    <row r="208" spans="3:16" ht="12.95" customHeight="1" x14ac:dyDescent="0.15">
      <c r="C208" s="92"/>
      <c r="P208" s="62" t="str">
        <f t="shared" si="3"/>
        <v/>
      </c>
    </row>
    <row r="209" spans="3:16" ht="12.95" customHeight="1" x14ac:dyDescent="0.15">
      <c r="C209" s="92"/>
      <c r="P209" s="62" t="str">
        <f t="shared" si="3"/>
        <v/>
      </c>
    </row>
    <row r="210" spans="3:16" ht="12.95" customHeight="1" x14ac:dyDescent="0.15">
      <c r="C210" s="92"/>
      <c r="P210" s="62" t="str">
        <f t="shared" si="3"/>
        <v/>
      </c>
    </row>
    <row r="211" spans="3:16" ht="12.95" customHeight="1" x14ac:dyDescent="0.15">
      <c r="C211" s="92"/>
      <c r="P211" s="62" t="str">
        <f t="shared" si="3"/>
        <v/>
      </c>
    </row>
    <row r="212" spans="3:16" ht="12.95" customHeight="1" x14ac:dyDescent="0.15">
      <c r="C212" s="92"/>
      <c r="P212" s="62" t="str">
        <f t="shared" si="3"/>
        <v/>
      </c>
    </row>
    <row r="213" spans="3:16" ht="12.95" customHeight="1" x14ac:dyDescent="0.15">
      <c r="C213" s="92"/>
      <c r="P213" s="62" t="str">
        <f t="shared" si="3"/>
        <v/>
      </c>
    </row>
    <row r="214" spans="3:16" ht="12.95" customHeight="1" x14ac:dyDescent="0.15">
      <c r="C214" s="92"/>
      <c r="P214" s="62" t="str">
        <f t="shared" si="3"/>
        <v/>
      </c>
    </row>
    <row r="215" spans="3:16" ht="12.95" customHeight="1" x14ac:dyDescent="0.15">
      <c r="C215" s="92"/>
      <c r="P215" s="62" t="str">
        <f t="shared" si="3"/>
        <v/>
      </c>
    </row>
    <row r="216" spans="3:16" ht="12.95" customHeight="1" x14ac:dyDescent="0.15">
      <c r="C216" s="92"/>
      <c r="P216" s="62" t="str">
        <f t="shared" si="3"/>
        <v/>
      </c>
    </row>
    <row r="217" spans="3:16" ht="12.95" customHeight="1" x14ac:dyDescent="0.15">
      <c r="C217" s="92"/>
      <c r="P217" s="62" t="str">
        <f t="shared" si="3"/>
        <v/>
      </c>
    </row>
    <row r="218" spans="3:16" ht="12.95" customHeight="1" x14ac:dyDescent="0.15">
      <c r="C218" s="92"/>
      <c r="P218" s="62" t="str">
        <f t="shared" si="3"/>
        <v/>
      </c>
    </row>
    <row r="219" spans="3:16" ht="12.95" customHeight="1" x14ac:dyDescent="0.15">
      <c r="C219" s="92"/>
      <c r="P219" s="62" t="str">
        <f t="shared" si="3"/>
        <v/>
      </c>
    </row>
    <row r="220" spans="3:16" ht="12.95" customHeight="1" x14ac:dyDescent="0.15">
      <c r="C220" s="92"/>
      <c r="P220" s="62" t="str">
        <f t="shared" si="3"/>
        <v/>
      </c>
    </row>
    <row r="221" spans="3:16" ht="12.95" customHeight="1" x14ac:dyDescent="0.15">
      <c r="C221" s="92"/>
      <c r="P221" s="62" t="str">
        <f t="shared" si="3"/>
        <v/>
      </c>
    </row>
    <row r="222" spans="3:16" ht="12.95" customHeight="1" x14ac:dyDescent="0.15">
      <c r="C222" s="92"/>
      <c r="P222" s="62" t="str">
        <f t="shared" si="3"/>
        <v/>
      </c>
    </row>
    <row r="223" spans="3:16" ht="12.95" customHeight="1" x14ac:dyDescent="0.15">
      <c r="C223" s="92"/>
      <c r="P223" s="62" t="str">
        <f t="shared" si="3"/>
        <v/>
      </c>
    </row>
    <row r="224" spans="3:16" ht="12.95" customHeight="1" x14ac:dyDescent="0.15">
      <c r="C224" s="92"/>
      <c r="P224" s="62" t="str">
        <f t="shared" si="3"/>
        <v/>
      </c>
    </row>
    <row r="225" spans="3:16" ht="12.95" customHeight="1" x14ac:dyDescent="0.15">
      <c r="C225" s="92"/>
      <c r="P225" s="62" t="str">
        <f t="shared" si="3"/>
        <v/>
      </c>
    </row>
    <row r="226" spans="3:16" ht="12.95" customHeight="1" x14ac:dyDescent="0.15">
      <c r="C226" s="92"/>
      <c r="P226" s="62" t="str">
        <f t="shared" si="3"/>
        <v/>
      </c>
    </row>
    <row r="227" spans="3:16" ht="12.95" customHeight="1" x14ac:dyDescent="0.15">
      <c r="C227" s="92"/>
      <c r="P227" s="62" t="str">
        <f t="shared" si="3"/>
        <v/>
      </c>
    </row>
    <row r="228" spans="3:16" ht="12.95" customHeight="1" x14ac:dyDescent="0.15">
      <c r="C228" s="92"/>
      <c r="P228" s="62" t="str">
        <f t="shared" si="3"/>
        <v/>
      </c>
    </row>
    <row r="229" spans="3:16" ht="12.95" customHeight="1" x14ac:dyDescent="0.15">
      <c r="C229" s="92"/>
      <c r="P229" s="62" t="str">
        <f t="shared" si="3"/>
        <v/>
      </c>
    </row>
    <row r="230" spans="3:16" ht="12.95" customHeight="1" x14ac:dyDescent="0.15">
      <c r="C230" s="92"/>
      <c r="P230" s="62" t="str">
        <f t="shared" si="3"/>
        <v/>
      </c>
    </row>
    <row r="231" spans="3:16" ht="12.95" customHeight="1" x14ac:dyDescent="0.15">
      <c r="C231" s="92"/>
      <c r="P231" s="62" t="str">
        <f t="shared" si="3"/>
        <v/>
      </c>
    </row>
    <row r="232" spans="3:16" ht="12.95" customHeight="1" x14ac:dyDescent="0.15">
      <c r="C232" s="92"/>
      <c r="P232" s="62" t="str">
        <f t="shared" si="3"/>
        <v/>
      </c>
    </row>
    <row r="233" spans="3:16" ht="12.95" customHeight="1" x14ac:dyDescent="0.15">
      <c r="C233" s="92"/>
      <c r="P233" s="62" t="str">
        <f t="shared" si="3"/>
        <v/>
      </c>
    </row>
    <row r="234" spans="3:16" ht="12.95" customHeight="1" x14ac:dyDescent="0.15">
      <c r="C234" s="92"/>
      <c r="P234" s="62" t="str">
        <f t="shared" si="3"/>
        <v/>
      </c>
    </row>
    <row r="235" spans="3:16" ht="12.95" customHeight="1" x14ac:dyDescent="0.15">
      <c r="C235" s="92"/>
      <c r="P235" s="62" t="str">
        <f t="shared" si="3"/>
        <v/>
      </c>
    </row>
    <row r="236" spans="3:16" ht="12.95" customHeight="1" x14ac:dyDescent="0.15">
      <c r="C236" s="92"/>
      <c r="P236" s="62" t="str">
        <f t="shared" si="3"/>
        <v/>
      </c>
    </row>
    <row r="237" spans="3:16" ht="12.95" customHeight="1" x14ac:dyDescent="0.15">
      <c r="C237" s="92"/>
      <c r="P237" s="62" t="str">
        <f t="shared" si="3"/>
        <v/>
      </c>
    </row>
    <row r="238" spans="3:16" ht="12.95" customHeight="1" x14ac:dyDescent="0.15">
      <c r="C238" s="92"/>
      <c r="P238" s="62" t="str">
        <f t="shared" si="3"/>
        <v/>
      </c>
    </row>
    <row r="239" spans="3:16" ht="12.95" customHeight="1" x14ac:dyDescent="0.15">
      <c r="C239" s="92"/>
      <c r="P239" s="62" t="str">
        <f t="shared" si="3"/>
        <v/>
      </c>
    </row>
    <row r="240" spans="3:16" ht="12.95" customHeight="1" x14ac:dyDescent="0.15">
      <c r="C240" s="92"/>
      <c r="P240" s="62" t="str">
        <f t="shared" si="3"/>
        <v/>
      </c>
    </row>
    <row r="241" spans="3:16" ht="12.95" customHeight="1" x14ac:dyDescent="0.15">
      <c r="C241" s="92"/>
      <c r="P241" s="62" t="str">
        <f t="shared" si="3"/>
        <v/>
      </c>
    </row>
    <row r="242" spans="3:16" ht="12.95" customHeight="1" x14ac:dyDescent="0.15">
      <c r="C242" s="92"/>
      <c r="P242" s="62" t="str">
        <f t="shared" si="3"/>
        <v/>
      </c>
    </row>
    <row r="243" spans="3:16" ht="12.95" customHeight="1" x14ac:dyDescent="0.15">
      <c r="C243" s="92"/>
      <c r="P243" s="62" t="str">
        <f t="shared" si="3"/>
        <v/>
      </c>
    </row>
    <row r="244" spans="3:16" ht="12.95" customHeight="1" x14ac:dyDescent="0.15">
      <c r="C244" s="92"/>
      <c r="P244" s="62" t="str">
        <f t="shared" si="3"/>
        <v/>
      </c>
    </row>
    <row r="245" spans="3:16" ht="12.95" customHeight="1" x14ac:dyDescent="0.15">
      <c r="C245" s="92"/>
      <c r="P245" s="62" t="str">
        <f t="shared" si="3"/>
        <v/>
      </c>
    </row>
    <row r="246" spans="3:16" ht="12.95" customHeight="1" x14ac:dyDescent="0.15">
      <c r="C246" s="92"/>
      <c r="P246" s="62" t="str">
        <f t="shared" si="3"/>
        <v/>
      </c>
    </row>
    <row r="247" spans="3:16" ht="12.95" customHeight="1" x14ac:dyDescent="0.15">
      <c r="C247" s="92"/>
      <c r="P247" s="62" t="str">
        <f t="shared" si="3"/>
        <v/>
      </c>
    </row>
    <row r="248" spans="3:16" ht="12.95" customHeight="1" x14ac:dyDescent="0.15">
      <c r="C248" s="92"/>
      <c r="P248" s="62" t="str">
        <f t="shared" si="3"/>
        <v/>
      </c>
    </row>
    <row r="249" spans="3:16" ht="12.95" customHeight="1" x14ac:dyDescent="0.15">
      <c r="C249" s="92"/>
      <c r="P249" s="62" t="str">
        <f t="shared" si="3"/>
        <v/>
      </c>
    </row>
    <row r="250" spans="3:16" ht="12.95" customHeight="1" x14ac:dyDescent="0.15">
      <c r="C250" s="92"/>
      <c r="P250" s="62" t="str">
        <f t="shared" si="3"/>
        <v/>
      </c>
    </row>
    <row r="251" spans="3:16" ht="12.95" customHeight="1" x14ac:dyDescent="0.15">
      <c r="C251" s="92"/>
      <c r="P251" s="62" t="str">
        <f t="shared" si="3"/>
        <v/>
      </c>
    </row>
    <row r="252" spans="3:16" ht="12.95" customHeight="1" x14ac:dyDescent="0.15">
      <c r="C252" s="92"/>
      <c r="P252" s="62" t="str">
        <f t="shared" si="3"/>
        <v/>
      </c>
    </row>
    <row r="253" spans="3:16" ht="12.95" customHeight="1" x14ac:dyDescent="0.15">
      <c r="C253" s="92"/>
      <c r="P253" s="62" t="str">
        <f t="shared" si="3"/>
        <v/>
      </c>
    </row>
    <row r="254" spans="3:16" ht="12.95" customHeight="1" x14ac:dyDescent="0.15">
      <c r="C254" s="92"/>
      <c r="P254" s="62" t="str">
        <f t="shared" si="3"/>
        <v/>
      </c>
    </row>
    <row r="255" spans="3:16" ht="12.95" customHeight="1" x14ac:dyDescent="0.15">
      <c r="C255" s="92"/>
      <c r="P255" s="62" t="str">
        <f t="shared" si="3"/>
        <v/>
      </c>
    </row>
    <row r="256" spans="3:16" ht="12.95" customHeight="1" x14ac:dyDescent="0.15">
      <c r="C256" s="92"/>
      <c r="P256" s="62" t="str">
        <f t="shared" si="3"/>
        <v/>
      </c>
    </row>
    <row r="257" spans="3:16" ht="12.95" customHeight="1" x14ac:dyDescent="0.15">
      <c r="C257" s="92"/>
      <c r="P257" s="62" t="str">
        <f t="shared" si="3"/>
        <v/>
      </c>
    </row>
    <row r="258" spans="3:16" ht="12.95" customHeight="1" x14ac:dyDescent="0.15">
      <c r="C258" s="92"/>
      <c r="P258" s="62" t="str">
        <f t="shared" si="3"/>
        <v/>
      </c>
    </row>
    <row r="259" spans="3:16" ht="12.95" customHeight="1" x14ac:dyDescent="0.15">
      <c r="C259" s="92"/>
      <c r="P259" s="62" t="str">
        <f t="shared" si="3"/>
        <v/>
      </c>
    </row>
    <row r="260" spans="3:16" ht="12.95" customHeight="1" x14ac:dyDescent="0.15">
      <c r="C260" s="92"/>
      <c r="P260" s="62" t="str">
        <f t="shared" si="3"/>
        <v/>
      </c>
    </row>
    <row r="261" spans="3:16" ht="12.95" customHeight="1" x14ac:dyDescent="0.15">
      <c r="C261" s="92"/>
      <c r="P261" s="62" t="str">
        <f t="shared" si="3"/>
        <v/>
      </c>
    </row>
    <row r="262" spans="3:16" ht="12.95" customHeight="1" x14ac:dyDescent="0.15">
      <c r="C262" s="92"/>
      <c r="P262" s="62" t="str">
        <f t="shared" si="3"/>
        <v/>
      </c>
    </row>
    <row r="263" spans="3:16" ht="12.95" customHeight="1" x14ac:dyDescent="0.15">
      <c r="C263" s="92"/>
      <c r="P263" s="62" t="str">
        <f t="shared" si="3"/>
        <v/>
      </c>
    </row>
    <row r="264" spans="3:16" ht="12.95" customHeight="1" x14ac:dyDescent="0.15">
      <c r="C264" s="92"/>
      <c r="P264" s="62" t="str">
        <f t="shared" si="3"/>
        <v/>
      </c>
    </row>
    <row r="265" spans="3:16" ht="12.95" customHeight="1" x14ac:dyDescent="0.15">
      <c r="C265" s="92"/>
      <c r="P265" s="62" t="str">
        <f t="shared" si="3"/>
        <v/>
      </c>
    </row>
    <row r="266" spans="3:16" ht="12.95" customHeight="1" x14ac:dyDescent="0.15">
      <c r="C266" s="92"/>
      <c r="P266" s="62" t="str">
        <f t="shared" si="3"/>
        <v/>
      </c>
    </row>
    <row r="267" spans="3:16" ht="12.95" customHeight="1" x14ac:dyDescent="0.15">
      <c r="C267" s="92"/>
      <c r="P267" s="62" t="str">
        <f t="shared" si="3"/>
        <v/>
      </c>
    </row>
    <row r="268" spans="3:16" ht="12.95" customHeight="1" x14ac:dyDescent="0.15">
      <c r="C268" s="92"/>
      <c r="P268" s="62" t="str">
        <f t="shared" si="3"/>
        <v/>
      </c>
    </row>
    <row r="269" spans="3:16" ht="12.95" customHeight="1" x14ac:dyDescent="0.15">
      <c r="C269" s="92"/>
      <c r="P269" s="62" t="str">
        <f t="shared" ref="P269:P332" si="4">IF(SUM(D269:O269)=0,"",SUM(D269:O269))</f>
        <v/>
      </c>
    </row>
    <row r="270" spans="3:16" ht="12.95" customHeight="1" x14ac:dyDescent="0.15">
      <c r="C270" s="92"/>
      <c r="P270" s="62" t="str">
        <f t="shared" si="4"/>
        <v/>
      </c>
    </row>
    <row r="271" spans="3:16" ht="12.95" customHeight="1" x14ac:dyDescent="0.15">
      <c r="C271" s="92"/>
      <c r="P271" s="62" t="str">
        <f t="shared" si="4"/>
        <v/>
      </c>
    </row>
    <row r="272" spans="3:16" ht="12.95" customHeight="1" x14ac:dyDescent="0.15">
      <c r="C272" s="92"/>
      <c r="P272" s="62" t="str">
        <f t="shared" si="4"/>
        <v/>
      </c>
    </row>
    <row r="273" spans="3:16" ht="12.95" customHeight="1" x14ac:dyDescent="0.15">
      <c r="C273" s="92"/>
      <c r="P273" s="62" t="str">
        <f t="shared" si="4"/>
        <v/>
      </c>
    </row>
    <row r="274" spans="3:16" ht="12.95" customHeight="1" x14ac:dyDescent="0.15">
      <c r="C274" s="92"/>
      <c r="P274" s="62" t="str">
        <f t="shared" si="4"/>
        <v/>
      </c>
    </row>
    <row r="275" spans="3:16" ht="12.95" customHeight="1" x14ac:dyDescent="0.15">
      <c r="C275" s="92"/>
      <c r="P275" s="62" t="str">
        <f t="shared" si="4"/>
        <v/>
      </c>
    </row>
    <row r="276" spans="3:16" ht="12.95" customHeight="1" x14ac:dyDescent="0.15">
      <c r="C276" s="92"/>
      <c r="P276" s="62" t="str">
        <f t="shared" si="4"/>
        <v/>
      </c>
    </row>
    <row r="277" spans="3:16" ht="12.95" customHeight="1" x14ac:dyDescent="0.15">
      <c r="C277" s="92"/>
      <c r="P277" s="62" t="str">
        <f t="shared" si="4"/>
        <v/>
      </c>
    </row>
    <row r="278" spans="3:16" ht="12.95" customHeight="1" x14ac:dyDescent="0.15">
      <c r="C278" s="92"/>
      <c r="P278" s="62" t="str">
        <f t="shared" si="4"/>
        <v/>
      </c>
    </row>
    <row r="279" spans="3:16" ht="12.95" customHeight="1" x14ac:dyDescent="0.15">
      <c r="C279" s="92"/>
      <c r="P279" s="62" t="str">
        <f t="shared" si="4"/>
        <v/>
      </c>
    </row>
    <row r="280" spans="3:16" ht="12.95" customHeight="1" x14ac:dyDescent="0.15">
      <c r="C280" s="92"/>
      <c r="P280" s="62" t="str">
        <f t="shared" si="4"/>
        <v/>
      </c>
    </row>
    <row r="281" spans="3:16" ht="12.95" customHeight="1" x14ac:dyDescent="0.15">
      <c r="C281" s="92"/>
      <c r="P281" s="62" t="str">
        <f t="shared" si="4"/>
        <v/>
      </c>
    </row>
    <row r="282" spans="3:16" ht="12.95" customHeight="1" x14ac:dyDescent="0.15">
      <c r="C282" s="92"/>
      <c r="P282" s="62" t="str">
        <f t="shared" si="4"/>
        <v/>
      </c>
    </row>
    <row r="283" spans="3:16" ht="12.95" customHeight="1" x14ac:dyDescent="0.15">
      <c r="C283" s="92"/>
      <c r="P283" s="62" t="str">
        <f t="shared" si="4"/>
        <v/>
      </c>
    </row>
    <row r="284" spans="3:16" ht="12.95" customHeight="1" x14ac:dyDescent="0.15">
      <c r="C284" s="92"/>
      <c r="P284" s="62" t="str">
        <f t="shared" si="4"/>
        <v/>
      </c>
    </row>
    <row r="285" spans="3:16" ht="12.95" customHeight="1" x14ac:dyDescent="0.15">
      <c r="C285" s="92"/>
      <c r="P285" s="62" t="str">
        <f t="shared" si="4"/>
        <v/>
      </c>
    </row>
    <row r="286" spans="3:16" ht="12.95" customHeight="1" x14ac:dyDescent="0.15">
      <c r="C286" s="92"/>
      <c r="P286" s="62" t="str">
        <f t="shared" si="4"/>
        <v/>
      </c>
    </row>
    <row r="287" spans="3:16" ht="12.95" customHeight="1" x14ac:dyDescent="0.15">
      <c r="C287" s="92"/>
      <c r="P287" s="62" t="str">
        <f t="shared" si="4"/>
        <v/>
      </c>
    </row>
    <row r="288" spans="3:16" ht="12.95" customHeight="1" x14ac:dyDescent="0.15">
      <c r="C288" s="92"/>
      <c r="P288" s="62" t="str">
        <f t="shared" si="4"/>
        <v/>
      </c>
    </row>
    <row r="289" spans="3:16" ht="12.95" customHeight="1" x14ac:dyDescent="0.15">
      <c r="C289" s="92"/>
      <c r="P289" s="62" t="str">
        <f t="shared" si="4"/>
        <v/>
      </c>
    </row>
    <row r="290" spans="3:16" ht="12.95" customHeight="1" x14ac:dyDescent="0.15">
      <c r="C290" s="92"/>
      <c r="P290" s="62" t="str">
        <f t="shared" si="4"/>
        <v/>
      </c>
    </row>
    <row r="291" spans="3:16" ht="12.95" customHeight="1" x14ac:dyDescent="0.15">
      <c r="C291" s="92"/>
      <c r="P291" s="62" t="str">
        <f t="shared" si="4"/>
        <v/>
      </c>
    </row>
    <row r="292" spans="3:16" ht="12.95" customHeight="1" x14ac:dyDescent="0.15">
      <c r="C292" s="92"/>
      <c r="P292" s="62" t="str">
        <f t="shared" si="4"/>
        <v/>
      </c>
    </row>
    <row r="293" spans="3:16" ht="12.95" customHeight="1" x14ac:dyDescent="0.15">
      <c r="C293" s="92"/>
      <c r="P293" s="62" t="str">
        <f t="shared" si="4"/>
        <v/>
      </c>
    </row>
    <row r="294" spans="3:16" ht="12.95" customHeight="1" x14ac:dyDescent="0.15">
      <c r="C294" s="92"/>
      <c r="P294" s="62" t="str">
        <f t="shared" si="4"/>
        <v/>
      </c>
    </row>
    <row r="295" spans="3:16" ht="12.95" customHeight="1" x14ac:dyDescent="0.15">
      <c r="C295" s="92"/>
      <c r="P295" s="62" t="str">
        <f t="shared" si="4"/>
        <v/>
      </c>
    </row>
    <row r="296" spans="3:16" ht="12.95" customHeight="1" x14ac:dyDescent="0.15">
      <c r="C296" s="92"/>
      <c r="P296" s="62" t="str">
        <f t="shared" si="4"/>
        <v/>
      </c>
    </row>
    <row r="297" spans="3:16" ht="12.95" customHeight="1" x14ac:dyDescent="0.15">
      <c r="C297" s="92"/>
      <c r="P297" s="62" t="str">
        <f t="shared" si="4"/>
        <v/>
      </c>
    </row>
    <row r="298" spans="3:16" ht="12.95" customHeight="1" x14ac:dyDescent="0.15">
      <c r="C298" s="92"/>
      <c r="P298" s="62" t="str">
        <f t="shared" si="4"/>
        <v/>
      </c>
    </row>
    <row r="299" spans="3:16" ht="12.95" customHeight="1" x14ac:dyDescent="0.15">
      <c r="C299" s="92"/>
      <c r="P299" s="62" t="str">
        <f t="shared" si="4"/>
        <v/>
      </c>
    </row>
    <row r="300" spans="3:16" ht="12.95" customHeight="1" x14ac:dyDescent="0.15">
      <c r="C300" s="92"/>
      <c r="P300" s="62" t="str">
        <f t="shared" si="4"/>
        <v/>
      </c>
    </row>
    <row r="301" spans="3:16" ht="12.95" customHeight="1" x14ac:dyDescent="0.15">
      <c r="C301" s="92"/>
      <c r="P301" s="62" t="str">
        <f t="shared" si="4"/>
        <v/>
      </c>
    </row>
    <row r="302" spans="3:16" ht="12.95" customHeight="1" x14ac:dyDescent="0.15">
      <c r="C302" s="92"/>
      <c r="P302" s="62" t="str">
        <f t="shared" si="4"/>
        <v/>
      </c>
    </row>
    <row r="303" spans="3:16" ht="12.95" customHeight="1" x14ac:dyDescent="0.15">
      <c r="C303" s="92"/>
      <c r="P303" s="62" t="str">
        <f t="shared" si="4"/>
        <v/>
      </c>
    </row>
    <row r="304" spans="3:16" ht="12.95" customHeight="1" x14ac:dyDescent="0.15">
      <c r="C304" s="92"/>
      <c r="P304" s="62" t="str">
        <f t="shared" si="4"/>
        <v/>
      </c>
    </row>
    <row r="305" spans="3:16" ht="12.95" customHeight="1" x14ac:dyDescent="0.15">
      <c r="C305" s="92"/>
      <c r="P305" s="62" t="str">
        <f t="shared" si="4"/>
        <v/>
      </c>
    </row>
    <row r="306" spans="3:16" ht="12.95" customHeight="1" x14ac:dyDescent="0.15">
      <c r="C306" s="92"/>
      <c r="P306" s="62" t="str">
        <f t="shared" si="4"/>
        <v/>
      </c>
    </row>
    <row r="307" spans="3:16" ht="12.95" customHeight="1" x14ac:dyDescent="0.15">
      <c r="C307" s="92"/>
      <c r="P307" s="62" t="str">
        <f t="shared" si="4"/>
        <v/>
      </c>
    </row>
    <row r="308" spans="3:16" ht="12.95" customHeight="1" x14ac:dyDescent="0.15">
      <c r="C308" s="92"/>
      <c r="P308" s="62" t="str">
        <f t="shared" si="4"/>
        <v/>
      </c>
    </row>
    <row r="309" spans="3:16" ht="12.95" customHeight="1" x14ac:dyDescent="0.15">
      <c r="C309" s="92"/>
      <c r="P309" s="62" t="str">
        <f t="shared" si="4"/>
        <v/>
      </c>
    </row>
    <row r="310" spans="3:16" ht="12.95" customHeight="1" x14ac:dyDescent="0.15">
      <c r="C310" s="92"/>
      <c r="P310" s="62" t="str">
        <f t="shared" si="4"/>
        <v/>
      </c>
    </row>
    <row r="311" spans="3:16" ht="12.95" customHeight="1" x14ac:dyDescent="0.15">
      <c r="C311" s="92"/>
      <c r="P311" s="62" t="str">
        <f t="shared" si="4"/>
        <v/>
      </c>
    </row>
    <row r="312" spans="3:16" ht="12.95" customHeight="1" x14ac:dyDescent="0.15">
      <c r="C312" s="92"/>
      <c r="P312" s="62" t="str">
        <f t="shared" si="4"/>
        <v/>
      </c>
    </row>
    <row r="313" spans="3:16" ht="12.95" customHeight="1" x14ac:dyDescent="0.15">
      <c r="C313" s="92"/>
      <c r="P313" s="62" t="str">
        <f t="shared" si="4"/>
        <v/>
      </c>
    </row>
    <row r="314" spans="3:16" ht="12.95" customHeight="1" x14ac:dyDescent="0.15">
      <c r="C314" s="92"/>
      <c r="P314" s="62" t="str">
        <f t="shared" si="4"/>
        <v/>
      </c>
    </row>
    <row r="315" spans="3:16" ht="12.95" customHeight="1" x14ac:dyDescent="0.15">
      <c r="C315" s="92"/>
      <c r="P315" s="62" t="str">
        <f t="shared" si="4"/>
        <v/>
      </c>
    </row>
    <row r="316" spans="3:16" ht="12.95" customHeight="1" x14ac:dyDescent="0.15">
      <c r="C316" s="92"/>
      <c r="P316" s="62" t="str">
        <f t="shared" si="4"/>
        <v/>
      </c>
    </row>
    <row r="317" spans="3:16" ht="12.95" customHeight="1" x14ac:dyDescent="0.15">
      <c r="C317" s="92"/>
      <c r="P317" s="62" t="str">
        <f t="shared" si="4"/>
        <v/>
      </c>
    </row>
    <row r="318" spans="3:16" ht="12.95" customHeight="1" x14ac:dyDescent="0.15">
      <c r="C318" s="92"/>
      <c r="P318" s="62" t="str">
        <f t="shared" si="4"/>
        <v/>
      </c>
    </row>
    <row r="319" spans="3:16" ht="12.95" customHeight="1" x14ac:dyDescent="0.15">
      <c r="C319" s="92"/>
      <c r="P319" s="62" t="str">
        <f t="shared" si="4"/>
        <v/>
      </c>
    </row>
    <row r="320" spans="3:16" ht="12.95" customHeight="1" x14ac:dyDescent="0.15">
      <c r="C320" s="92"/>
      <c r="P320" s="62" t="str">
        <f t="shared" si="4"/>
        <v/>
      </c>
    </row>
    <row r="321" spans="3:16" ht="12.95" customHeight="1" x14ac:dyDescent="0.15">
      <c r="C321" s="92"/>
      <c r="P321" s="62" t="str">
        <f t="shared" si="4"/>
        <v/>
      </c>
    </row>
    <row r="322" spans="3:16" ht="12.95" customHeight="1" x14ac:dyDescent="0.15">
      <c r="C322" s="92"/>
      <c r="P322" s="62" t="str">
        <f t="shared" si="4"/>
        <v/>
      </c>
    </row>
    <row r="323" spans="3:16" ht="12.95" customHeight="1" x14ac:dyDescent="0.15">
      <c r="C323" s="92"/>
      <c r="P323" s="62" t="str">
        <f t="shared" si="4"/>
        <v/>
      </c>
    </row>
    <row r="324" spans="3:16" ht="12.95" customHeight="1" x14ac:dyDescent="0.15">
      <c r="C324" s="92"/>
      <c r="P324" s="62" t="str">
        <f t="shared" si="4"/>
        <v/>
      </c>
    </row>
    <row r="325" spans="3:16" ht="12.95" customHeight="1" x14ac:dyDescent="0.15">
      <c r="C325" s="92"/>
      <c r="P325" s="62" t="str">
        <f t="shared" si="4"/>
        <v/>
      </c>
    </row>
    <row r="326" spans="3:16" ht="12.95" customHeight="1" x14ac:dyDescent="0.15">
      <c r="C326" s="92"/>
      <c r="P326" s="62" t="str">
        <f t="shared" si="4"/>
        <v/>
      </c>
    </row>
    <row r="327" spans="3:16" ht="12.95" customHeight="1" x14ac:dyDescent="0.15">
      <c r="C327" s="92"/>
      <c r="P327" s="62" t="str">
        <f t="shared" si="4"/>
        <v/>
      </c>
    </row>
    <row r="328" spans="3:16" ht="12.95" customHeight="1" x14ac:dyDescent="0.15">
      <c r="C328" s="92"/>
      <c r="P328" s="62" t="str">
        <f t="shared" si="4"/>
        <v/>
      </c>
    </row>
    <row r="329" spans="3:16" ht="12.95" customHeight="1" x14ac:dyDescent="0.15">
      <c r="C329" s="92"/>
      <c r="P329" s="62" t="str">
        <f t="shared" si="4"/>
        <v/>
      </c>
    </row>
    <row r="330" spans="3:16" ht="12.95" customHeight="1" x14ac:dyDescent="0.15">
      <c r="C330" s="92"/>
      <c r="P330" s="62" t="str">
        <f t="shared" si="4"/>
        <v/>
      </c>
    </row>
    <row r="331" spans="3:16" ht="12.95" customHeight="1" x14ac:dyDescent="0.15">
      <c r="C331" s="92"/>
      <c r="P331" s="62" t="str">
        <f t="shared" si="4"/>
        <v/>
      </c>
    </row>
    <row r="332" spans="3:16" ht="12.95" customHeight="1" x14ac:dyDescent="0.15">
      <c r="C332" s="92"/>
      <c r="P332" s="62" t="str">
        <f t="shared" si="4"/>
        <v/>
      </c>
    </row>
    <row r="333" spans="3:16" ht="12.95" customHeight="1" x14ac:dyDescent="0.15">
      <c r="C333" s="92"/>
      <c r="P333" s="62" t="str">
        <f t="shared" ref="P333:P396" si="5">IF(SUM(D333:O333)=0,"",SUM(D333:O333))</f>
        <v/>
      </c>
    </row>
    <row r="334" spans="3:16" ht="12.95" customHeight="1" x14ac:dyDescent="0.15">
      <c r="C334" s="92"/>
      <c r="P334" s="62" t="str">
        <f t="shared" si="5"/>
        <v/>
      </c>
    </row>
    <row r="335" spans="3:16" ht="12.95" customHeight="1" x14ac:dyDescent="0.15">
      <c r="C335" s="92"/>
      <c r="P335" s="62" t="str">
        <f t="shared" si="5"/>
        <v/>
      </c>
    </row>
    <row r="336" spans="3:16" ht="12.95" customHeight="1" x14ac:dyDescent="0.15">
      <c r="C336" s="92"/>
      <c r="P336" s="62" t="str">
        <f t="shared" si="5"/>
        <v/>
      </c>
    </row>
    <row r="337" spans="3:16" ht="12.95" customHeight="1" x14ac:dyDescent="0.15">
      <c r="C337" s="92"/>
      <c r="P337" s="62" t="str">
        <f t="shared" si="5"/>
        <v/>
      </c>
    </row>
    <row r="338" spans="3:16" ht="12.95" customHeight="1" x14ac:dyDescent="0.15">
      <c r="C338" s="92"/>
      <c r="P338" s="62" t="str">
        <f t="shared" si="5"/>
        <v/>
      </c>
    </row>
    <row r="339" spans="3:16" ht="12.95" customHeight="1" x14ac:dyDescent="0.15">
      <c r="C339" s="92"/>
      <c r="P339" s="62" t="str">
        <f t="shared" si="5"/>
        <v/>
      </c>
    </row>
    <row r="340" spans="3:16" ht="12.95" customHeight="1" x14ac:dyDescent="0.15">
      <c r="C340" s="92"/>
      <c r="P340" s="62" t="str">
        <f t="shared" si="5"/>
        <v/>
      </c>
    </row>
    <row r="341" spans="3:16" ht="12.95" customHeight="1" x14ac:dyDescent="0.15">
      <c r="C341" s="92"/>
      <c r="P341" s="62" t="str">
        <f t="shared" si="5"/>
        <v/>
      </c>
    </row>
    <row r="342" spans="3:16" ht="12.95" customHeight="1" x14ac:dyDescent="0.15">
      <c r="C342" s="92"/>
      <c r="P342" s="62" t="str">
        <f t="shared" si="5"/>
        <v/>
      </c>
    </row>
    <row r="343" spans="3:16" ht="12.95" customHeight="1" x14ac:dyDescent="0.15">
      <c r="C343" s="92"/>
      <c r="P343" s="62" t="str">
        <f t="shared" si="5"/>
        <v/>
      </c>
    </row>
    <row r="344" spans="3:16" ht="12.95" customHeight="1" x14ac:dyDescent="0.15">
      <c r="C344" s="92"/>
      <c r="P344" s="62" t="str">
        <f t="shared" si="5"/>
        <v/>
      </c>
    </row>
    <row r="345" spans="3:16" ht="12.95" customHeight="1" x14ac:dyDescent="0.15">
      <c r="C345" s="92"/>
      <c r="P345" s="62" t="str">
        <f t="shared" si="5"/>
        <v/>
      </c>
    </row>
    <row r="346" spans="3:16" ht="12.95" customHeight="1" x14ac:dyDescent="0.15">
      <c r="C346" s="92"/>
      <c r="P346" s="62" t="str">
        <f t="shared" si="5"/>
        <v/>
      </c>
    </row>
    <row r="347" spans="3:16" ht="12.95" customHeight="1" x14ac:dyDescent="0.15">
      <c r="C347" s="92"/>
      <c r="P347" s="62" t="str">
        <f t="shared" si="5"/>
        <v/>
      </c>
    </row>
    <row r="348" spans="3:16" ht="12.95" customHeight="1" x14ac:dyDescent="0.15">
      <c r="C348" s="92"/>
      <c r="P348" s="62" t="str">
        <f t="shared" si="5"/>
        <v/>
      </c>
    </row>
    <row r="349" spans="3:16" ht="12.95" customHeight="1" x14ac:dyDescent="0.15">
      <c r="C349" s="92"/>
      <c r="P349" s="62" t="str">
        <f t="shared" si="5"/>
        <v/>
      </c>
    </row>
    <row r="350" spans="3:16" ht="12.95" customHeight="1" x14ac:dyDescent="0.15">
      <c r="C350" s="92"/>
      <c r="P350" s="62" t="str">
        <f t="shared" si="5"/>
        <v/>
      </c>
    </row>
    <row r="351" spans="3:16" ht="12.95" customHeight="1" x14ac:dyDescent="0.15">
      <c r="C351" s="92"/>
      <c r="P351" s="62" t="str">
        <f t="shared" si="5"/>
        <v/>
      </c>
    </row>
    <row r="352" spans="3:16" ht="12.95" customHeight="1" x14ac:dyDescent="0.15">
      <c r="C352" s="92"/>
      <c r="P352" s="62" t="str">
        <f t="shared" si="5"/>
        <v/>
      </c>
    </row>
    <row r="353" spans="3:16" ht="12.95" customHeight="1" x14ac:dyDescent="0.15">
      <c r="C353" s="92"/>
      <c r="P353" s="62" t="str">
        <f t="shared" si="5"/>
        <v/>
      </c>
    </row>
    <row r="354" spans="3:16" ht="12.95" customHeight="1" x14ac:dyDescent="0.15">
      <c r="C354" s="92"/>
      <c r="P354" s="62" t="str">
        <f t="shared" si="5"/>
        <v/>
      </c>
    </row>
    <row r="355" spans="3:16" ht="12.95" customHeight="1" x14ac:dyDescent="0.15">
      <c r="C355" s="92"/>
      <c r="P355" s="62" t="str">
        <f t="shared" si="5"/>
        <v/>
      </c>
    </row>
    <row r="356" spans="3:16" ht="12.95" customHeight="1" x14ac:dyDescent="0.15">
      <c r="C356" s="92"/>
      <c r="P356" s="62" t="str">
        <f t="shared" si="5"/>
        <v/>
      </c>
    </row>
    <row r="357" spans="3:16" ht="12.95" customHeight="1" x14ac:dyDescent="0.15">
      <c r="C357" s="92"/>
      <c r="P357" s="62" t="str">
        <f t="shared" si="5"/>
        <v/>
      </c>
    </row>
    <row r="358" spans="3:16" ht="12.95" customHeight="1" x14ac:dyDescent="0.15">
      <c r="C358" s="92"/>
      <c r="P358" s="62" t="str">
        <f t="shared" si="5"/>
        <v/>
      </c>
    </row>
    <row r="359" spans="3:16" ht="12.95" customHeight="1" x14ac:dyDescent="0.15">
      <c r="C359" s="92"/>
      <c r="P359" s="62" t="str">
        <f t="shared" si="5"/>
        <v/>
      </c>
    </row>
    <row r="360" spans="3:16" ht="12.95" customHeight="1" x14ac:dyDescent="0.15">
      <c r="C360" s="92"/>
      <c r="P360" s="62" t="str">
        <f t="shared" si="5"/>
        <v/>
      </c>
    </row>
    <row r="361" spans="3:16" ht="12.95" customHeight="1" x14ac:dyDescent="0.15">
      <c r="C361" s="92"/>
      <c r="P361" s="62" t="str">
        <f t="shared" si="5"/>
        <v/>
      </c>
    </row>
    <row r="362" spans="3:16" ht="12.95" customHeight="1" x14ac:dyDescent="0.15">
      <c r="C362" s="92"/>
      <c r="P362" s="62" t="str">
        <f t="shared" si="5"/>
        <v/>
      </c>
    </row>
    <row r="363" spans="3:16" ht="12.95" customHeight="1" x14ac:dyDescent="0.15">
      <c r="C363" s="92"/>
      <c r="P363" s="62" t="str">
        <f t="shared" si="5"/>
        <v/>
      </c>
    </row>
    <row r="364" spans="3:16" ht="12.95" customHeight="1" x14ac:dyDescent="0.15">
      <c r="C364" s="92"/>
      <c r="P364" s="62" t="str">
        <f t="shared" si="5"/>
        <v/>
      </c>
    </row>
    <row r="365" spans="3:16" ht="12.95" customHeight="1" x14ac:dyDescent="0.15">
      <c r="C365" s="92"/>
      <c r="P365" s="62" t="str">
        <f t="shared" si="5"/>
        <v/>
      </c>
    </row>
    <row r="366" spans="3:16" ht="12.95" customHeight="1" x14ac:dyDescent="0.15">
      <c r="C366" s="92"/>
      <c r="P366" s="62" t="str">
        <f t="shared" si="5"/>
        <v/>
      </c>
    </row>
    <row r="367" spans="3:16" ht="12.95" customHeight="1" x14ac:dyDescent="0.15">
      <c r="C367" s="92"/>
      <c r="P367" s="62" t="str">
        <f t="shared" si="5"/>
        <v/>
      </c>
    </row>
    <row r="368" spans="3:16" ht="12.95" customHeight="1" x14ac:dyDescent="0.15">
      <c r="C368" s="92"/>
      <c r="P368" s="62" t="str">
        <f t="shared" si="5"/>
        <v/>
      </c>
    </row>
    <row r="369" spans="3:16" ht="12.95" customHeight="1" x14ac:dyDescent="0.15">
      <c r="C369" s="92"/>
      <c r="P369" s="62" t="str">
        <f t="shared" si="5"/>
        <v/>
      </c>
    </row>
    <row r="370" spans="3:16" ht="12.95" customHeight="1" x14ac:dyDescent="0.15">
      <c r="C370" s="92"/>
      <c r="P370" s="62" t="str">
        <f t="shared" si="5"/>
        <v/>
      </c>
    </row>
    <row r="371" spans="3:16" ht="12.95" customHeight="1" x14ac:dyDescent="0.15">
      <c r="C371" s="92"/>
      <c r="P371" s="62" t="str">
        <f t="shared" si="5"/>
        <v/>
      </c>
    </row>
    <row r="372" spans="3:16" ht="12.95" customHeight="1" x14ac:dyDescent="0.15">
      <c r="C372" s="92"/>
      <c r="P372" s="62" t="str">
        <f t="shared" si="5"/>
        <v/>
      </c>
    </row>
    <row r="373" spans="3:16" ht="12.95" customHeight="1" x14ac:dyDescent="0.15">
      <c r="C373" s="92"/>
      <c r="P373" s="62" t="str">
        <f t="shared" si="5"/>
        <v/>
      </c>
    </row>
    <row r="374" spans="3:16" ht="12.95" customHeight="1" x14ac:dyDescent="0.15">
      <c r="C374" s="92"/>
      <c r="P374" s="62" t="str">
        <f t="shared" si="5"/>
        <v/>
      </c>
    </row>
    <row r="375" spans="3:16" ht="12.95" customHeight="1" x14ac:dyDescent="0.15">
      <c r="C375" s="92"/>
      <c r="P375" s="62" t="str">
        <f t="shared" si="5"/>
        <v/>
      </c>
    </row>
    <row r="376" spans="3:16" ht="12.95" customHeight="1" x14ac:dyDescent="0.15">
      <c r="C376" s="92"/>
      <c r="P376" s="62" t="str">
        <f t="shared" si="5"/>
        <v/>
      </c>
    </row>
    <row r="377" spans="3:16" ht="12.95" customHeight="1" x14ac:dyDescent="0.15">
      <c r="C377" s="92"/>
      <c r="P377" s="62" t="str">
        <f t="shared" si="5"/>
        <v/>
      </c>
    </row>
    <row r="378" spans="3:16" ht="12.95" customHeight="1" x14ac:dyDescent="0.15">
      <c r="C378" s="92"/>
      <c r="P378" s="62" t="str">
        <f t="shared" si="5"/>
        <v/>
      </c>
    </row>
    <row r="379" spans="3:16" ht="12.95" customHeight="1" x14ac:dyDescent="0.15">
      <c r="C379" s="92"/>
      <c r="P379" s="62" t="str">
        <f t="shared" si="5"/>
        <v/>
      </c>
    </row>
    <row r="380" spans="3:16" ht="12.95" customHeight="1" x14ac:dyDescent="0.15">
      <c r="C380" s="92"/>
      <c r="P380" s="62" t="str">
        <f t="shared" si="5"/>
        <v/>
      </c>
    </row>
    <row r="381" spans="3:16" ht="12.95" customHeight="1" x14ac:dyDescent="0.15">
      <c r="C381" s="92"/>
      <c r="P381" s="62" t="str">
        <f t="shared" si="5"/>
        <v/>
      </c>
    </row>
    <row r="382" spans="3:16" ht="12.95" customHeight="1" x14ac:dyDescent="0.15">
      <c r="C382" s="92"/>
      <c r="P382" s="62" t="str">
        <f t="shared" si="5"/>
        <v/>
      </c>
    </row>
    <row r="383" spans="3:16" ht="12.95" customHeight="1" x14ac:dyDescent="0.15">
      <c r="C383" s="92"/>
      <c r="P383" s="62" t="str">
        <f t="shared" si="5"/>
        <v/>
      </c>
    </row>
    <row r="384" spans="3:16" ht="12.95" customHeight="1" x14ac:dyDescent="0.15">
      <c r="C384" s="92"/>
      <c r="P384" s="62" t="str">
        <f t="shared" si="5"/>
        <v/>
      </c>
    </row>
    <row r="385" spans="3:16" ht="12.95" customHeight="1" x14ac:dyDescent="0.15">
      <c r="C385" s="92"/>
      <c r="P385" s="62" t="str">
        <f t="shared" si="5"/>
        <v/>
      </c>
    </row>
    <row r="386" spans="3:16" ht="12.95" customHeight="1" x14ac:dyDescent="0.15">
      <c r="C386" s="92"/>
      <c r="P386" s="62" t="str">
        <f t="shared" si="5"/>
        <v/>
      </c>
    </row>
    <row r="387" spans="3:16" ht="12.95" customHeight="1" x14ac:dyDescent="0.15">
      <c r="C387" s="92"/>
      <c r="P387" s="62" t="str">
        <f t="shared" si="5"/>
        <v/>
      </c>
    </row>
    <row r="388" spans="3:16" ht="12.95" customHeight="1" x14ac:dyDescent="0.15">
      <c r="C388" s="92"/>
      <c r="P388" s="62" t="str">
        <f t="shared" si="5"/>
        <v/>
      </c>
    </row>
    <row r="389" spans="3:16" ht="12.95" customHeight="1" x14ac:dyDescent="0.15">
      <c r="C389" s="92"/>
      <c r="P389" s="62" t="str">
        <f t="shared" si="5"/>
        <v/>
      </c>
    </row>
    <row r="390" spans="3:16" ht="12.95" customHeight="1" x14ac:dyDescent="0.15">
      <c r="C390" s="92"/>
      <c r="P390" s="62" t="str">
        <f t="shared" si="5"/>
        <v/>
      </c>
    </row>
    <row r="391" spans="3:16" ht="12.95" customHeight="1" x14ac:dyDescent="0.15">
      <c r="C391" s="92"/>
      <c r="P391" s="62" t="str">
        <f t="shared" si="5"/>
        <v/>
      </c>
    </row>
    <row r="392" spans="3:16" ht="12.95" customHeight="1" x14ac:dyDescent="0.15">
      <c r="C392" s="92"/>
      <c r="P392" s="62" t="str">
        <f t="shared" si="5"/>
        <v/>
      </c>
    </row>
    <row r="393" spans="3:16" ht="12.95" customHeight="1" x14ac:dyDescent="0.15">
      <c r="C393" s="92"/>
      <c r="P393" s="62" t="str">
        <f t="shared" si="5"/>
        <v/>
      </c>
    </row>
    <row r="394" spans="3:16" ht="12.95" customHeight="1" x14ac:dyDescent="0.15">
      <c r="C394" s="92"/>
      <c r="P394" s="62" t="str">
        <f t="shared" si="5"/>
        <v/>
      </c>
    </row>
    <row r="395" spans="3:16" ht="12.95" customHeight="1" x14ac:dyDescent="0.15">
      <c r="C395" s="92"/>
      <c r="P395" s="62" t="str">
        <f t="shared" si="5"/>
        <v/>
      </c>
    </row>
    <row r="396" spans="3:16" ht="12.95" customHeight="1" x14ac:dyDescent="0.15">
      <c r="C396" s="92"/>
      <c r="P396" s="62" t="str">
        <f t="shared" si="5"/>
        <v/>
      </c>
    </row>
    <row r="397" spans="3:16" ht="12.95" customHeight="1" x14ac:dyDescent="0.15">
      <c r="C397" s="92"/>
      <c r="P397" s="62" t="str">
        <f t="shared" ref="P397:P460" si="6">IF(SUM(D397:O397)=0,"",SUM(D397:O397))</f>
        <v/>
      </c>
    </row>
    <row r="398" spans="3:16" ht="12.95" customHeight="1" x14ac:dyDescent="0.15">
      <c r="C398" s="92"/>
      <c r="P398" s="62" t="str">
        <f t="shared" si="6"/>
        <v/>
      </c>
    </row>
    <row r="399" spans="3:16" ht="12.95" customHeight="1" x14ac:dyDescent="0.15">
      <c r="C399" s="92"/>
      <c r="P399" s="62" t="str">
        <f t="shared" si="6"/>
        <v/>
      </c>
    </row>
    <row r="400" spans="3:16" ht="12.95" customHeight="1" x14ac:dyDescent="0.15">
      <c r="C400" s="92"/>
      <c r="P400" s="62" t="str">
        <f t="shared" si="6"/>
        <v/>
      </c>
    </row>
    <row r="401" spans="3:16" ht="12.95" customHeight="1" x14ac:dyDescent="0.15">
      <c r="C401" s="92"/>
      <c r="P401" s="62" t="str">
        <f t="shared" si="6"/>
        <v/>
      </c>
    </row>
    <row r="402" spans="3:16" ht="12.95" customHeight="1" x14ac:dyDescent="0.15">
      <c r="C402" s="92"/>
      <c r="P402" s="62" t="str">
        <f t="shared" si="6"/>
        <v/>
      </c>
    </row>
    <row r="403" spans="3:16" ht="12.95" customHeight="1" x14ac:dyDescent="0.15">
      <c r="C403" s="92"/>
      <c r="P403" s="62" t="str">
        <f t="shared" si="6"/>
        <v/>
      </c>
    </row>
    <row r="404" spans="3:16" ht="12.95" customHeight="1" x14ac:dyDescent="0.15">
      <c r="C404" s="92"/>
      <c r="P404" s="62" t="str">
        <f t="shared" si="6"/>
        <v/>
      </c>
    </row>
    <row r="405" spans="3:16" ht="12.95" customHeight="1" x14ac:dyDescent="0.15">
      <c r="C405" s="92"/>
      <c r="P405" s="62" t="str">
        <f t="shared" si="6"/>
        <v/>
      </c>
    </row>
    <row r="406" spans="3:16" ht="12.95" customHeight="1" x14ac:dyDescent="0.15">
      <c r="C406" s="92"/>
      <c r="P406" s="62" t="str">
        <f t="shared" si="6"/>
        <v/>
      </c>
    </row>
    <row r="407" spans="3:16" ht="12.95" customHeight="1" x14ac:dyDescent="0.15">
      <c r="C407" s="92"/>
      <c r="P407" s="62" t="str">
        <f t="shared" si="6"/>
        <v/>
      </c>
    </row>
    <row r="408" spans="3:16" ht="12.95" customHeight="1" x14ac:dyDescent="0.15">
      <c r="C408" s="92"/>
      <c r="P408" s="62" t="str">
        <f t="shared" si="6"/>
        <v/>
      </c>
    </row>
    <row r="409" spans="3:16" ht="12.95" customHeight="1" x14ac:dyDescent="0.15">
      <c r="C409" s="92"/>
      <c r="P409" s="62" t="str">
        <f t="shared" si="6"/>
        <v/>
      </c>
    </row>
    <row r="410" spans="3:16" ht="12.95" customHeight="1" x14ac:dyDescent="0.15">
      <c r="C410" s="92"/>
      <c r="P410" s="62" t="str">
        <f t="shared" si="6"/>
        <v/>
      </c>
    </row>
    <row r="411" spans="3:16" ht="12.95" customHeight="1" x14ac:dyDescent="0.15">
      <c r="C411" s="92"/>
      <c r="P411" s="62" t="str">
        <f t="shared" si="6"/>
        <v/>
      </c>
    </row>
    <row r="412" spans="3:16" ht="12.95" customHeight="1" x14ac:dyDescent="0.15">
      <c r="C412" s="92"/>
      <c r="P412" s="62" t="str">
        <f t="shared" si="6"/>
        <v/>
      </c>
    </row>
    <row r="413" spans="3:16" ht="12.95" customHeight="1" x14ac:dyDescent="0.15">
      <c r="C413" s="92"/>
      <c r="P413" s="62" t="str">
        <f t="shared" si="6"/>
        <v/>
      </c>
    </row>
    <row r="414" spans="3:16" ht="12.95" customHeight="1" x14ac:dyDescent="0.15">
      <c r="C414" s="92"/>
      <c r="P414" s="62" t="str">
        <f t="shared" si="6"/>
        <v/>
      </c>
    </row>
    <row r="415" spans="3:16" ht="12.95" customHeight="1" x14ac:dyDescent="0.15">
      <c r="C415" s="92"/>
      <c r="P415" s="62" t="str">
        <f t="shared" si="6"/>
        <v/>
      </c>
    </row>
    <row r="416" spans="3:16" ht="12.95" customHeight="1" x14ac:dyDescent="0.15">
      <c r="C416" s="92"/>
      <c r="P416" s="62" t="str">
        <f t="shared" si="6"/>
        <v/>
      </c>
    </row>
    <row r="417" spans="3:16" ht="12.95" customHeight="1" x14ac:dyDescent="0.15">
      <c r="C417" s="92"/>
      <c r="P417" s="62" t="str">
        <f t="shared" si="6"/>
        <v/>
      </c>
    </row>
    <row r="418" spans="3:16" ht="12.95" customHeight="1" x14ac:dyDescent="0.15">
      <c r="C418" s="92"/>
      <c r="P418" s="62" t="str">
        <f t="shared" si="6"/>
        <v/>
      </c>
    </row>
    <row r="419" spans="3:16" ht="12.95" customHeight="1" x14ac:dyDescent="0.15">
      <c r="C419" s="92"/>
      <c r="P419" s="62" t="str">
        <f t="shared" si="6"/>
        <v/>
      </c>
    </row>
    <row r="420" spans="3:16" ht="12.95" customHeight="1" x14ac:dyDescent="0.15">
      <c r="C420" s="92"/>
      <c r="P420" s="62" t="str">
        <f t="shared" si="6"/>
        <v/>
      </c>
    </row>
    <row r="421" spans="3:16" ht="12.95" customHeight="1" x14ac:dyDescent="0.15">
      <c r="C421" s="92"/>
      <c r="P421" s="62" t="str">
        <f t="shared" si="6"/>
        <v/>
      </c>
    </row>
    <row r="422" spans="3:16" ht="12.95" customHeight="1" x14ac:dyDescent="0.15">
      <c r="C422" s="92"/>
      <c r="P422" s="62" t="str">
        <f t="shared" si="6"/>
        <v/>
      </c>
    </row>
    <row r="423" spans="3:16" ht="12.95" customHeight="1" x14ac:dyDescent="0.15">
      <c r="C423" s="92"/>
      <c r="P423" s="62" t="str">
        <f t="shared" si="6"/>
        <v/>
      </c>
    </row>
    <row r="424" spans="3:16" ht="12.95" customHeight="1" x14ac:dyDescent="0.15">
      <c r="C424" s="92"/>
      <c r="P424" s="62" t="str">
        <f t="shared" si="6"/>
        <v/>
      </c>
    </row>
    <row r="425" spans="3:16" ht="12.95" customHeight="1" x14ac:dyDescent="0.15">
      <c r="C425" s="92"/>
      <c r="P425" s="62" t="str">
        <f t="shared" si="6"/>
        <v/>
      </c>
    </row>
    <row r="426" spans="3:16" ht="12.95" customHeight="1" x14ac:dyDescent="0.15">
      <c r="C426" s="92"/>
      <c r="P426" s="62" t="str">
        <f t="shared" si="6"/>
        <v/>
      </c>
    </row>
    <row r="427" spans="3:16" ht="12.95" customHeight="1" x14ac:dyDescent="0.15">
      <c r="C427" s="92"/>
      <c r="P427" s="62" t="str">
        <f t="shared" si="6"/>
        <v/>
      </c>
    </row>
    <row r="428" spans="3:16" ht="12.95" customHeight="1" x14ac:dyDescent="0.15">
      <c r="C428" s="92"/>
      <c r="P428" s="62" t="str">
        <f t="shared" si="6"/>
        <v/>
      </c>
    </row>
    <row r="429" spans="3:16" ht="12.95" customHeight="1" x14ac:dyDescent="0.15">
      <c r="C429" s="92"/>
      <c r="P429" s="62" t="str">
        <f t="shared" si="6"/>
        <v/>
      </c>
    </row>
    <row r="430" spans="3:16" ht="12.95" customHeight="1" x14ac:dyDescent="0.15">
      <c r="C430" s="92"/>
      <c r="P430" s="62" t="str">
        <f t="shared" si="6"/>
        <v/>
      </c>
    </row>
    <row r="431" spans="3:16" ht="12.95" customHeight="1" x14ac:dyDescent="0.15">
      <c r="C431" s="92"/>
      <c r="P431" s="62" t="str">
        <f t="shared" si="6"/>
        <v/>
      </c>
    </row>
    <row r="432" spans="3:16" ht="12.95" customHeight="1" x14ac:dyDescent="0.15">
      <c r="C432" s="92"/>
      <c r="P432" s="62" t="str">
        <f t="shared" si="6"/>
        <v/>
      </c>
    </row>
    <row r="433" spans="3:16" ht="12.95" customHeight="1" x14ac:dyDescent="0.15">
      <c r="C433" s="92"/>
      <c r="P433" s="62" t="str">
        <f t="shared" si="6"/>
        <v/>
      </c>
    </row>
    <row r="434" spans="3:16" ht="12.95" customHeight="1" x14ac:dyDescent="0.15">
      <c r="C434" s="92"/>
      <c r="P434" s="62" t="str">
        <f t="shared" si="6"/>
        <v/>
      </c>
    </row>
    <row r="435" spans="3:16" ht="12.95" customHeight="1" x14ac:dyDescent="0.15">
      <c r="C435" s="92"/>
      <c r="P435" s="62" t="str">
        <f t="shared" si="6"/>
        <v/>
      </c>
    </row>
    <row r="436" spans="3:16" ht="12.95" customHeight="1" x14ac:dyDescent="0.15">
      <c r="C436" s="92"/>
      <c r="P436" s="62" t="str">
        <f t="shared" si="6"/>
        <v/>
      </c>
    </row>
    <row r="437" spans="3:16" ht="12.95" customHeight="1" x14ac:dyDescent="0.15">
      <c r="C437" s="92"/>
      <c r="P437" s="62" t="str">
        <f t="shared" si="6"/>
        <v/>
      </c>
    </row>
    <row r="438" spans="3:16" ht="12.95" customHeight="1" x14ac:dyDescent="0.15">
      <c r="C438" s="92"/>
      <c r="P438" s="62" t="str">
        <f t="shared" si="6"/>
        <v/>
      </c>
    </row>
    <row r="439" spans="3:16" ht="12.95" customHeight="1" x14ac:dyDescent="0.15">
      <c r="C439" s="92"/>
      <c r="P439" s="62" t="str">
        <f t="shared" si="6"/>
        <v/>
      </c>
    </row>
    <row r="440" spans="3:16" ht="12.95" customHeight="1" x14ac:dyDescent="0.15">
      <c r="C440" s="92"/>
      <c r="P440" s="62" t="str">
        <f t="shared" si="6"/>
        <v/>
      </c>
    </row>
    <row r="441" spans="3:16" ht="12.95" customHeight="1" x14ac:dyDescent="0.15">
      <c r="C441" s="92"/>
      <c r="P441" s="62" t="str">
        <f t="shared" si="6"/>
        <v/>
      </c>
    </row>
    <row r="442" spans="3:16" ht="12.95" customHeight="1" x14ac:dyDescent="0.15">
      <c r="C442" s="92"/>
      <c r="P442" s="62" t="str">
        <f t="shared" si="6"/>
        <v/>
      </c>
    </row>
    <row r="443" spans="3:16" ht="12.95" customHeight="1" x14ac:dyDescent="0.15">
      <c r="C443" s="92"/>
      <c r="P443" s="62" t="str">
        <f t="shared" si="6"/>
        <v/>
      </c>
    </row>
    <row r="444" spans="3:16" ht="12.95" customHeight="1" x14ac:dyDescent="0.15">
      <c r="C444" s="92"/>
      <c r="P444" s="62" t="str">
        <f t="shared" si="6"/>
        <v/>
      </c>
    </row>
    <row r="445" spans="3:16" ht="12.95" customHeight="1" x14ac:dyDescent="0.15">
      <c r="C445" s="92"/>
      <c r="P445" s="62" t="str">
        <f t="shared" si="6"/>
        <v/>
      </c>
    </row>
    <row r="446" spans="3:16" ht="12.95" customHeight="1" x14ac:dyDescent="0.15">
      <c r="C446" s="92"/>
      <c r="P446" s="62" t="str">
        <f t="shared" si="6"/>
        <v/>
      </c>
    </row>
    <row r="447" spans="3:16" ht="12.95" customHeight="1" x14ac:dyDescent="0.15">
      <c r="C447" s="92"/>
      <c r="P447" s="62" t="str">
        <f t="shared" si="6"/>
        <v/>
      </c>
    </row>
    <row r="448" spans="3:16" ht="12.95" customHeight="1" x14ac:dyDescent="0.15">
      <c r="C448" s="92"/>
      <c r="P448" s="62" t="str">
        <f t="shared" si="6"/>
        <v/>
      </c>
    </row>
    <row r="449" spans="3:16" ht="12.95" customHeight="1" x14ac:dyDescent="0.15">
      <c r="C449" s="92"/>
      <c r="P449" s="62" t="str">
        <f t="shared" si="6"/>
        <v/>
      </c>
    </row>
    <row r="450" spans="3:16" ht="12.95" customHeight="1" x14ac:dyDescent="0.15">
      <c r="C450" s="92"/>
      <c r="P450" s="62" t="str">
        <f t="shared" si="6"/>
        <v/>
      </c>
    </row>
    <row r="451" spans="3:16" ht="12.95" customHeight="1" x14ac:dyDescent="0.15">
      <c r="C451" s="92"/>
      <c r="P451" s="62" t="str">
        <f t="shared" si="6"/>
        <v/>
      </c>
    </row>
    <row r="452" spans="3:16" ht="12.95" customHeight="1" x14ac:dyDescent="0.15">
      <c r="C452" s="92"/>
      <c r="P452" s="62" t="str">
        <f t="shared" si="6"/>
        <v/>
      </c>
    </row>
    <row r="453" spans="3:16" ht="12.95" customHeight="1" x14ac:dyDescent="0.15">
      <c r="C453" s="92"/>
      <c r="P453" s="62" t="str">
        <f t="shared" si="6"/>
        <v/>
      </c>
    </row>
    <row r="454" spans="3:16" ht="12.95" customHeight="1" x14ac:dyDescent="0.15">
      <c r="C454" s="92"/>
      <c r="P454" s="62" t="str">
        <f t="shared" si="6"/>
        <v/>
      </c>
    </row>
    <row r="455" spans="3:16" ht="12.95" customHeight="1" x14ac:dyDescent="0.15">
      <c r="C455" s="92"/>
      <c r="P455" s="62" t="str">
        <f t="shared" si="6"/>
        <v/>
      </c>
    </row>
    <row r="456" spans="3:16" ht="12.95" customHeight="1" x14ac:dyDescent="0.15">
      <c r="C456" s="92"/>
      <c r="P456" s="62" t="str">
        <f t="shared" si="6"/>
        <v/>
      </c>
    </row>
    <row r="457" spans="3:16" ht="12.95" customHeight="1" x14ac:dyDescent="0.15">
      <c r="C457" s="92"/>
      <c r="P457" s="62" t="str">
        <f t="shared" si="6"/>
        <v/>
      </c>
    </row>
    <row r="458" spans="3:16" ht="12.95" customHeight="1" x14ac:dyDescent="0.15">
      <c r="C458" s="92"/>
      <c r="P458" s="62" t="str">
        <f t="shared" si="6"/>
        <v/>
      </c>
    </row>
    <row r="459" spans="3:16" ht="12.95" customHeight="1" x14ac:dyDescent="0.15">
      <c r="C459" s="92"/>
      <c r="P459" s="62" t="str">
        <f t="shared" si="6"/>
        <v/>
      </c>
    </row>
    <row r="460" spans="3:16" ht="12.95" customHeight="1" x14ac:dyDescent="0.15">
      <c r="C460" s="92"/>
      <c r="P460" s="62" t="str">
        <f t="shared" si="6"/>
        <v/>
      </c>
    </row>
    <row r="461" spans="3:16" ht="12.95" customHeight="1" x14ac:dyDescent="0.15">
      <c r="C461" s="92"/>
      <c r="P461" s="62" t="str">
        <f t="shared" ref="P461:P498" si="7">IF(SUM(D461:O461)=0,"",SUM(D461:O461))</f>
        <v/>
      </c>
    </row>
    <row r="462" spans="3:16" ht="12.95" customHeight="1" x14ac:dyDescent="0.15">
      <c r="C462" s="92"/>
      <c r="P462" s="62" t="str">
        <f t="shared" si="7"/>
        <v/>
      </c>
    </row>
    <row r="463" spans="3:16" ht="12.95" customHeight="1" x14ac:dyDescent="0.15">
      <c r="C463" s="92"/>
      <c r="P463" s="62" t="str">
        <f t="shared" si="7"/>
        <v/>
      </c>
    </row>
    <row r="464" spans="3:16" ht="12.95" customHeight="1" x14ac:dyDescent="0.15">
      <c r="C464" s="92"/>
      <c r="P464" s="62" t="str">
        <f t="shared" si="7"/>
        <v/>
      </c>
    </row>
    <row r="465" spans="3:16" ht="12.95" customHeight="1" x14ac:dyDescent="0.15">
      <c r="C465" s="92"/>
      <c r="P465" s="62" t="str">
        <f t="shared" si="7"/>
        <v/>
      </c>
    </row>
    <row r="466" spans="3:16" ht="12.95" customHeight="1" x14ac:dyDescent="0.15">
      <c r="C466" s="92"/>
      <c r="P466" s="62" t="str">
        <f t="shared" si="7"/>
        <v/>
      </c>
    </row>
    <row r="467" spans="3:16" ht="12.95" customHeight="1" x14ac:dyDescent="0.15">
      <c r="C467" s="92"/>
      <c r="P467" s="62" t="str">
        <f t="shared" si="7"/>
        <v/>
      </c>
    </row>
    <row r="468" spans="3:16" ht="12.95" customHeight="1" x14ac:dyDescent="0.15">
      <c r="C468" s="92"/>
      <c r="P468" s="62" t="str">
        <f t="shared" si="7"/>
        <v/>
      </c>
    </row>
    <row r="469" spans="3:16" ht="12.95" customHeight="1" x14ac:dyDescent="0.15">
      <c r="C469" s="92"/>
      <c r="P469" s="62" t="str">
        <f t="shared" si="7"/>
        <v/>
      </c>
    </row>
    <row r="470" spans="3:16" ht="12.95" customHeight="1" x14ac:dyDescent="0.15">
      <c r="C470" s="92"/>
      <c r="P470" s="62" t="str">
        <f t="shared" si="7"/>
        <v/>
      </c>
    </row>
    <row r="471" spans="3:16" ht="12.95" customHeight="1" x14ac:dyDescent="0.15">
      <c r="C471" s="92"/>
      <c r="P471" s="62" t="str">
        <f t="shared" si="7"/>
        <v/>
      </c>
    </row>
    <row r="472" spans="3:16" ht="12.95" customHeight="1" x14ac:dyDescent="0.15">
      <c r="C472" s="92"/>
      <c r="P472" s="62" t="str">
        <f t="shared" si="7"/>
        <v/>
      </c>
    </row>
    <row r="473" spans="3:16" ht="12.95" customHeight="1" x14ac:dyDescent="0.15">
      <c r="C473" s="92"/>
      <c r="P473" s="62" t="str">
        <f t="shared" si="7"/>
        <v/>
      </c>
    </row>
    <row r="474" spans="3:16" ht="12.95" customHeight="1" x14ac:dyDescent="0.15">
      <c r="C474" s="92"/>
      <c r="P474" s="62" t="str">
        <f t="shared" si="7"/>
        <v/>
      </c>
    </row>
    <row r="475" spans="3:16" ht="12.95" customHeight="1" x14ac:dyDescent="0.15">
      <c r="C475" s="92"/>
      <c r="P475" s="62" t="str">
        <f t="shared" si="7"/>
        <v/>
      </c>
    </row>
    <row r="476" spans="3:16" ht="12.95" customHeight="1" x14ac:dyDescent="0.15">
      <c r="C476" s="92"/>
      <c r="P476" s="62" t="str">
        <f t="shared" si="7"/>
        <v/>
      </c>
    </row>
    <row r="477" spans="3:16" ht="12.95" customHeight="1" x14ac:dyDescent="0.15">
      <c r="C477" s="92"/>
      <c r="P477" s="62" t="str">
        <f t="shared" si="7"/>
        <v/>
      </c>
    </row>
    <row r="478" spans="3:16" ht="12.95" customHeight="1" x14ac:dyDescent="0.15">
      <c r="C478" s="92"/>
      <c r="P478" s="62" t="str">
        <f t="shared" si="7"/>
        <v/>
      </c>
    </row>
    <row r="479" spans="3:16" ht="12.95" customHeight="1" x14ac:dyDescent="0.15">
      <c r="C479" s="92"/>
      <c r="P479" s="62" t="str">
        <f t="shared" si="7"/>
        <v/>
      </c>
    </row>
    <row r="480" spans="3:16" ht="12.95" customHeight="1" x14ac:dyDescent="0.15">
      <c r="C480" s="92"/>
      <c r="P480" s="62" t="str">
        <f t="shared" si="7"/>
        <v/>
      </c>
    </row>
    <row r="481" spans="3:16" ht="12.95" customHeight="1" x14ac:dyDescent="0.15">
      <c r="C481" s="92"/>
      <c r="P481" s="62" t="str">
        <f t="shared" si="7"/>
        <v/>
      </c>
    </row>
    <row r="482" spans="3:16" ht="12.95" customHeight="1" x14ac:dyDescent="0.15">
      <c r="C482" s="92"/>
      <c r="P482" s="62" t="str">
        <f t="shared" si="7"/>
        <v/>
      </c>
    </row>
    <row r="483" spans="3:16" ht="12.95" customHeight="1" x14ac:dyDescent="0.15">
      <c r="C483" s="92"/>
      <c r="P483" s="62" t="str">
        <f t="shared" si="7"/>
        <v/>
      </c>
    </row>
    <row r="484" spans="3:16" ht="12.95" customHeight="1" x14ac:dyDescent="0.15">
      <c r="C484" s="92"/>
      <c r="P484" s="62" t="str">
        <f t="shared" si="7"/>
        <v/>
      </c>
    </row>
    <row r="485" spans="3:16" ht="12.95" customHeight="1" x14ac:dyDescent="0.15">
      <c r="C485" s="92"/>
      <c r="P485" s="62" t="str">
        <f t="shared" si="7"/>
        <v/>
      </c>
    </row>
    <row r="486" spans="3:16" ht="12.95" customHeight="1" x14ac:dyDescent="0.15">
      <c r="C486" s="92"/>
      <c r="P486" s="62" t="str">
        <f t="shared" si="7"/>
        <v/>
      </c>
    </row>
    <row r="487" spans="3:16" ht="12.95" customHeight="1" x14ac:dyDescent="0.15">
      <c r="C487" s="92"/>
      <c r="P487" s="62" t="str">
        <f t="shared" si="7"/>
        <v/>
      </c>
    </row>
    <row r="488" spans="3:16" ht="12.95" customHeight="1" x14ac:dyDescent="0.15">
      <c r="C488" s="92"/>
      <c r="P488" s="62" t="str">
        <f t="shared" si="7"/>
        <v/>
      </c>
    </row>
    <row r="489" spans="3:16" ht="12.95" customHeight="1" x14ac:dyDescent="0.15">
      <c r="C489" s="92"/>
      <c r="P489" s="62" t="str">
        <f t="shared" si="7"/>
        <v/>
      </c>
    </row>
    <row r="490" spans="3:16" ht="12.95" customHeight="1" x14ac:dyDescent="0.15">
      <c r="C490" s="92"/>
      <c r="P490" s="62" t="str">
        <f t="shared" si="7"/>
        <v/>
      </c>
    </row>
    <row r="491" spans="3:16" ht="12.95" customHeight="1" x14ac:dyDescent="0.15">
      <c r="C491" s="92"/>
      <c r="P491" s="62" t="str">
        <f t="shared" si="7"/>
        <v/>
      </c>
    </row>
    <row r="492" spans="3:16" ht="12.95" customHeight="1" x14ac:dyDescent="0.15">
      <c r="C492" s="92"/>
      <c r="P492" s="62" t="str">
        <f t="shared" si="7"/>
        <v/>
      </c>
    </row>
    <row r="493" spans="3:16" ht="12.95" customHeight="1" x14ac:dyDescent="0.15">
      <c r="C493" s="92"/>
      <c r="P493" s="62" t="str">
        <f t="shared" si="7"/>
        <v/>
      </c>
    </row>
    <row r="494" spans="3:16" ht="12.95" customHeight="1" x14ac:dyDescent="0.15">
      <c r="C494" s="92"/>
      <c r="P494" s="62" t="str">
        <f t="shared" si="7"/>
        <v/>
      </c>
    </row>
    <row r="495" spans="3:16" ht="12.95" customHeight="1" x14ac:dyDescent="0.15">
      <c r="C495" s="92"/>
      <c r="P495" s="62" t="str">
        <f t="shared" si="7"/>
        <v/>
      </c>
    </row>
    <row r="496" spans="3:16" ht="12.95" customHeight="1" x14ac:dyDescent="0.15">
      <c r="C496" s="92"/>
      <c r="P496" s="62" t="str">
        <f t="shared" si="7"/>
        <v/>
      </c>
    </row>
    <row r="497" spans="3:16" ht="12.95" customHeight="1" x14ac:dyDescent="0.15">
      <c r="C497" s="92"/>
      <c r="P497" s="62" t="str">
        <f t="shared" si="7"/>
        <v/>
      </c>
    </row>
    <row r="498" spans="3:16" ht="12.95" customHeight="1" x14ac:dyDescent="0.15">
      <c r="C498" s="92"/>
      <c r="P498" s="62" t="str">
        <f t="shared" si="7"/>
        <v/>
      </c>
    </row>
    <row r="499" spans="3:16" ht="12.95" customHeight="1" x14ac:dyDescent="0.15">
      <c r="C499" s="92"/>
    </row>
    <row r="500" spans="3:16" ht="12.95" customHeight="1" x14ac:dyDescent="0.15">
      <c r="C500" s="92"/>
    </row>
    <row r="501" spans="3:16" ht="12.95" customHeight="1" x14ac:dyDescent="0.15">
      <c r="C501" s="92"/>
    </row>
    <row r="502" spans="3:16" ht="12.95" customHeight="1" x14ac:dyDescent="0.15">
      <c r="C502" s="92"/>
    </row>
    <row r="503" spans="3:16" ht="12.95" customHeight="1" x14ac:dyDescent="0.15">
      <c r="C503" s="92"/>
    </row>
    <row r="504" spans="3:16" ht="12.95" customHeight="1" x14ac:dyDescent="0.15">
      <c r="C504" s="92"/>
    </row>
    <row r="505" spans="3:16" ht="12.95" customHeight="1" x14ac:dyDescent="0.15">
      <c r="C505" s="92"/>
    </row>
    <row r="506" spans="3:16" ht="12.95" customHeight="1" x14ac:dyDescent="0.15">
      <c r="C506" s="92"/>
    </row>
    <row r="507" spans="3:16" ht="12.95" customHeight="1" x14ac:dyDescent="0.15">
      <c r="C507" s="92"/>
    </row>
    <row r="508" spans="3:16" ht="12.95" customHeight="1" x14ac:dyDescent="0.15">
      <c r="C508" s="92"/>
    </row>
    <row r="509" spans="3:16" ht="12.95" customHeight="1" x14ac:dyDescent="0.15">
      <c r="C509" s="92"/>
    </row>
    <row r="510" spans="3:16" ht="12.95" customHeight="1" x14ac:dyDescent="0.15">
      <c r="C510" s="92"/>
    </row>
    <row r="511" spans="3:16" ht="12.95" customHeight="1" x14ac:dyDescent="0.15">
      <c r="C511" s="92"/>
    </row>
    <row r="512" spans="3:16" ht="12.95" customHeight="1" x14ac:dyDescent="0.15">
      <c r="C512" s="92"/>
    </row>
    <row r="513" spans="3:3" ht="12.95" customHeight="1" x14ac:dyDescent="0.15">
      <c r="C513" s="92"/>
    </row>
    <row r="514" spans="3:3" ht="12.95" customHeight="1" x14ac:dyDescent="0.15">
      <c r="C514" s="92"/>
    </row>
    <row r="515" spans="3:3" ht="12.95" customHeight="1" x14ac:dyDescent="0.15">
      <c r="C515" s="92"/>
    </row>
    <row r="516" spans="3:3" ht="12.95" customHeight="1" x14ac:dyDescent="0.15">
      <c r="C516" s="92"/>
    </row>
    <row r="517" spans="3:3" ht="12.95" customHeight="1" x14ac:dyDescent="0.15">
      <c r="C517" s="92"/>
    </row>
    <row r="518" spans="3:3" ht="12.95" customHeight="1" x14ac:dyDescent="0.15">
      <c r="C518" s="92"/>
    </row>
    <row r="519" spans="3:3" ht="12.95" customHeight="1" x14ac:dyDescent="0.15">
      <c r="C519" s="92"/>
    </row>
    <row r="520" spans="3:3" ht="12.95" customHeight="1" x14ac:dyDescent="0.15">
      <c r="C520" s="92"/>
    </row>
    <row r="521" spans="3:3" ht="12.95" customHeight="1" x14ac:dyDescent="0.15">
      <c r="C521" s="92"/>
    </row>
    <row r="522" spans="3:3" ht="12.95" customHeight="1" x14ac:dyDescent="0.15">
      <c r="C522" s="92"/>
    </row>
    <row r="523" spans="3:3" ht="12.95" customHeight="1" x14ac:dyDescent="0.15">
      <c r="C523" s="92"/>
    </row>
    <row r="524" spans="3:3" ht="12.95" customHeight="1" x14ac:dyDescent="0.15">
      <c r="C524" s="92"/>
    </row>
    <row r="525" spans="3:3" ht="12.95" customHeight="1" x14ac:dyDescent="0.15">
      <c r="C525" s="92"/>
    </row>
    <row r="526" spans="3:3" ht="12.95" customHeight="1" x14ac:dyDescent="0.15">
      <c r="C526" s="92"/>
    </row>
    <row r="527" spans="3:3" ht="12.95" customHeight="1" x14ac:dyDescent="0.15">
      <c r="C527" s="92"/>
    </row>
    <row r="528" spans="3:3" ht="12.95" customHeight="1" x14ac:dyDescent="0.15">
      <c r="C528" s="92"/>
    </row>
    <row r="529" spans="3:3" ht="12.95" customHeight="1" x14ac:dyDescent="0.15">
      <c r="C529" s="92"/>
    </row>
    <row r="530" spans="3:3" ht="12.95" customHeight="1" x14ac:dyDescent="0.15">
      <c r="C530" s="92"/>
    </row>
    <row r="531" spans="3:3" ht="12.95" customHeight="1" x14ac:dyDescent="0.15">
      <c r="C531" s="92"/>
    </row>
    <row r="532" spans="3:3" ht="12.95" customHeight="1" x14ac:dyDescent="0.15">
      <c r="C532" s="92"/>
    </row>
    <row r="533" spans="3:3" ht="12.95" customHeight="1" x14ac:dyDescent="0.15">
      <c r="C533" s="92"/>
    </row>
    <row r="534" spans="3:3" ht="12.95" customHeight="1" x14ac:dyDescent="0.15">
      <c r="C534" s="92"/>
    </row>
    <row r="535" spans="3:3" ht="12.95" customHeight="1" x14ac:dyDescent="0.15">
      <c r="C535" s="92"/>
    </row>
    <row r="536" spans="3:3" ht="12.95" customHeight="1" x14ac:dyDescent="0.15">
      <c r="C536" s="92"/>
    </row>
    <row r="537" spans="3:3" ht="12.95" customHeight="1" x14ac:dyDescent="0.15">
      <c r="C537" s="92"/>
    </row>
    <row r="538" spans="3:3" ht="12.95" customHeight="1" x14ac:dyDescent="0.15">
      <c r="C538" s="92"/>
    </row>
    <row r="539" spans="3:3" ht="12.95" customHeight="1" x14ac:dyDescent="0.15">
      <c r="C539" s="92"/>
    </row>
    <row r="540" spans="3:3" ht="12.95" customHeight="1" x14ac:dyDescent="0.15">
      <c r="C540" s="92"/>
    </row>
    <row r="541" spans="3:3" ht="12.95" customHeight="1" x14ac:dyDescent="0.15">
      <c r="C541" s="92"/>
    </row>
    <row r="542" spans="3:3" ht="12.95" customHeight="1" x14ac:dyDescent="0.15">
      <c r="C542" s="92"/>
    </row>
    <row r="543" spans="3:3" ht="12.95" customHeight="1" x14ac:dyDescent="0.15">
      <c r="C543" s="92"/>
    </row>
    <row r="544" spans="3:3" ht="12.95" customHeight="1" x14ac:dyDescent="0.15">
      <c r="C544" s="92"/>
    </row>
    <row r="545" spans="3:3" ht="12.95" customHeight="1" x14ac:dyDescent="0.15">
      <c r="C545" s="92"/>
    </row>
    <row r="546" spans="3:3" ht="12.95" customHeight="1" x14ac:dyDescent="0.15">
      <c r="C546" s="92"/>
    </row>
    <row r="547" spans="3:3" ht="12.95" customHeight="1" x14ac:dyDescent="0.15">
      <c r="C547" s="92"/>
    </row>
    <row r="548" spans="3:3" ht="12.95" customHeight="1" x14ac:dyDescent="0.15">
      <c r="C548" s="92"/>
    </row>
    <row r="549" spans="3:3" ht="12.95" customHeight="1" x14ac:dyDescent="0.15">
      <c r="C549" s="92"/>
    </row>
    <row r="550" spans="3:3" ht="12.95" customHeight="1" x14ac:dyDescent="0.15">
      <c r="C550" s="92"/>
    </row>
    <row r="551" spans="3:3" ht="12.95" customHeight="1" x14ac:dyDescent="0.15">
      <c r="C551" s="92"/>
    </row>
    <row r="552" spans="3:3" ht="12.95" customHeight="1" x14ac:dyDescent="0.15">
      <c r="C552" s="92"/>
    </row>
    <row r="553" spans="3:3" ht="12.95" customHeight="1" x14ac:dyDescent="0.15">
      <c r="C553" s="92"/>
    </row>
    <row r="554" spans="3:3" ht="12.95" customHeight="1" x14ac:dyDescent="0.15">
      <c r="C554" s="92"/>
    </row>
    <row r="555" spans="3:3" ht="12.95" customHeight="1" x14ac:dyDescent="0.15">
      <c r="C555" s="92"/>
    </row>
    <row r="556" spans="3:3" ht="12.95" customHeight="1" x14ac:dyDescent="0.15">
      <c r="C556" s="92"/>
    </row>
    <row r="557" spans="3:3" ht="12.95" customHeight="1" x14ac:dyDescent="0.15">
      <c r="C557" s="92"/>
    </row>
    <row r="558" spans="3:3" ht="12.95" customHeight="1" x14ac:dyDescent="0.15">
      <c r="C558" s="92"/>
    </row>
    <row r="559" spans="3:3" ht="12.95" customHeight="1" x14ac:dyDescent="0.15">
      <c r="C559" s="92"/>
    </row>
    <row r="560" spans="3:3" ht="12.95" customHeight="1" x14ac:dyDescent="0.15">
      <c r="C560" s="92"/>
    </row>
    <row r="561" spans="3:3" ht="12.95" customHeight="1" x14ac:dyDescent="0.15">
      <c r="C561" s="92"/>
    </row>
    <row r="562" spans="3:3" ht="12.95" customHeight="1" x14ac:dyDescent="0.15">
      <c r="C562" s="92"/>
    </row>
    <row r="563" spans="3:3" ht="12.95" customHeight="1" x14ac:dyDescent="0.15">
      <c r="C563" s="92"/>
    </row>
    <row r="564" spans="3:3" ht="12.95" customHeight="1" x14ac:dyDescent="0.15">
      <c r="C564" s="92"/>
    </row>
    <row r="565" spans="3:3" ht="12.95" customHeight="1" x14ac:dyDescent="0.15">
      <c r="C565" s="92"/>
    </row>
    <row r="566" spans="3:3" ht="12.95" customHeight="1" x14ac:dyDescent="0.15">
      <c r="C566" s="92"/>
    </row>
    <row r="567" spans="3:3" ht="12.95" customHeight="1" x14ac:dyDescent="0.15">
      <c r="C567" s="92"/>
    </row>
    <row r="568" spans="3:3" ht="12.95" customHeight="1" x14ac:dyDescent="0.15">
      <c r="C568" s="92"/>
    </row>
    <row r="569" spans="3:3" ht="12.95" customHeight="1" x14ac:dyDescent="0.15">
      <c r="C569" s="92"/>
    </row>
    <row r="570" spans="3:3" ht="12.95" customHeight="1" x14ac:dyDescent="0.15">
      <c r="C570" s="92"/>
    </row>
    <row r="571" spans="3:3" ht="12.95" customHeight="1" x14ac:dyDescent="0.15">
      <c r="C571" s="92"/>
    </row>
    <row r="572" spans="3:3" ht="12.95" customHeight="1" x14ac:dyDescent="0.15">
      <c r="C572" s="92"/>
    </row>
    <row r="573" spans="3:3" ht="12.95" customHeight="1" x14ac:dyDescent="0.15">
      <c r="C573" s="92"/>
    </row>
    <row r="574" spans="3:3" ht="12.95" customHeight="1" x14ac:dyDescent="0.15">
      <c r="C574" s="92"/>
    </row>
    <row r="575" spans="3:3" ht="12.95" customHeight="1" x14ac:dyDescent="0.15">
      <c r="C575" s="92"/>
    </row>
    <row r="576" spans="3:3" ht="12.95" customHeight="1" x14ac:dyDescent="0.15">
      <c r="C576" s="92"/>
    </row>
    <row r="577" spans="3:3" ht="12.95" customHeight="1" x14ac:dyDescent="0.15">
      <c r="C577" s="92"/>
    </row>
    <row r="578" spans="3:3" ht="12.95" customHeight="1" x14ac:dyDescent="0.15">
      <c r="C578" s="92"/>
    </row>
    <row r="579" spans="3:3" ht="12.95" customHeight="1" x14ac:dyDescent="0.15">
      <c r="C579" s="92"/>
    </row>
    <row r="580" spans="3:3" ht="12.95" customHeight="1" x14ac:dyDescent="0.15">
      <c r="C580" s="92"/>
    </row>
    <row r="581" spans="3:3" ht="12.95" customHeight="1" x14ac:dyDescent="0.15">
      <c r="C581" s="92"/>
    </row>
    <row r="582" spans="3:3" ht="12.95" customHeight="1" x14ac:dyDescent="0.15">
      <c r="C582" s="92"/>
    </row>
    <row r="583" spans="3:3" ht="12.95" customHeight="1" x14ac:dyDescent="0.15">
      <c r="C583" s="92"/>
    </row>
    <row r="584" spans="3:3" ht="12.95" customHeight="1" x14ac:dyDescent="0.15">
      <c r="C584" s="92"/>
    </row>
    <row r="585" spans="3:3" ht="12.95" customHeight="1" x14ac:dyDescent="0.15">
      <c r="C585" s="92"/>
    </row>
    <row r="586" spans="3:3" ht="12.95" customHeight="1" x14ac:dyDescent="0.15">
      <c r="C586" s="92"/>
    </row>
    <row r="587" spans="3:3" ht="12.95" customHeight="1" x14ac:dyDescent="0.15">
      <c r="C587" s="92"/>
    </row>
    <row r="588" spans="3:3" ht="12.95" customHeight="1" x14ac:dyDescent="0.15">
      <c r="C588" s="92"/>
    </row>
    <row r="589" spans="3:3" ht="12.95" customHeight="1" x14ac:dyDescent="0.15">
      <c r="C589" s="92"/>
    </row>
    <row r="590" spans="3:3" ht="12.95" customHeight="1" x14ac:dyDescent="0.15">
      <c r="C590" s="92"/>
    </row>
    <row r="591" spans="3:3" ht="12.95" customHeight="1" x14ac:dyDescent="0.15">
      <c r="C591" s="92"/>
    </row>
    <row r="592" spans="3:3" ht="12.95" customHeight="1" x14ac:dyDescent="0.15">
      <c r="C592" s="92"/>
    </row>
    <row r="593" spans="3:3" ht="12.95" customHeight="1" x14ac:dyDescent="0.15">
      <c r="C593" s="92"/>
    </row>
    <row r="594" spans="3:3" ht="12.95" customHeight="1" x14ac:dyDescent="0.15">
      <c r="C594" s="92"/>
    </row>
    <row r="595" spans="3:3" ht="12.95" customHeight="1" x14ac:dyDescent="0.15">
      <c r="C595" s="92"/>
    </row>
    <row r="596" spans="3:3" ht="12.95" customHeight="1" x14ac:dyDescent="0.15">
      <c r="C596" s="92"/>
    </row>
    <row r="597" spans="3:3" ht="12.95" customHeight="1" x14ac:dyDescent="0.15">
      <c r="C597" s="92"/>
    </row>
    <row r="598" spans="3:3" ht="12.95" customHeight="1" x14ac:dyDescent="0.15">
      <c r="C598" s="92"/>
    </row>
    <row r="599" spans="3:3" ht="12.95" customHeight="1" x14ac:dyDescent="0.15">
      <c r="C599" s="92"/>
    </row>
    <row r="600" spans="3:3" ht="12.95" customHeight="1" x14ac:dyDescent="0.15">
      <c r="C600" s="92"/>
    </row>
    <row r="601" spans="3:3" ht="12.95" customHeight="1" x14ac:dyDescent="0.15">
      <c r="C601" s="92"/>
    </row>
    <row r="602" spans="3:3" ht="12.95" customHeight="1" x14ac:dyDescent="0.15">
      <c r="C602" s="92"/>
    </row>
    <row r="603" spans="3:3" ht="12.95" customHeight="1" x14ac:dyDescent="0.15">
      <c r="C603" s="92"/>
    </row>
    <row r="604" spans="3:3" ht="12.95" customHeight="1" x14ac:dyDescent="0.15">
      <c r="C604" s="92"/>
    </row>
    <row r="605" spans="3:3" ht="12.95" customHeight="1" x14ac:dyDescent="0.15">
      <c r="C605" s="92"/>
    </row>
    <row r="606" spans="3:3" ht="12.95" customHeight="1" x14ac:dyDescent="0.15">
      <c r="C606" s="92"/>
    </row>
    <row r="607" spans="3:3" ht="12.95" customHeight="1" x14ac:dyDescent="0.15">
      <c r="C607" s="92"/>
    </row>
    <row r="608" spans="3:3" ht="12.95" customHeight="1" x14ac:dyDescent="0.15">
      <c r="C608" s="92"/>
    </row>
    <row r="609" spans="3:3" ht="12.95" customHeight="1" x14ac:dyDescent="0.15">
      <c r="C609" s="92"/>
    </row>
    <row r="610" spans="3:3" ht="12.95" customHeight="1" x14ac:dyDescent="0.15">
      <c r="C610" s="92"/>
    </row>
    <row r="611" spans="3:3" ht="12.95" customHeight="1" x14ac:dyDescent="0.15">
      <c r="C611" s="92"/>
    </row>
    <row r="612" spans="3:3" ht="12.95" customHeight="1" x14ac:dyDescent="0.15">
      <c r="C612" s="92"/>
    </row>
    <row r="613" spans="3:3" ht="12.95" customHeight="1" x14ac:dyDescent="0.15">
      <c r="C613" s="92"/>
    </row>
    <row r="614" spans="3:3" ht="12.95" customHeight="1" x14ac:dyDescent="0.15">
      <c r="C614" s="92"/>
    </row>
    <row r="615" spans="3:3" ht="12.95" customHeight="1" x14ac:dyDescent="0.15">
      <c r="C615" s="92"/>
    </row>
    <row r="616" spans="3:3" ht="12.95" customHeight="1" x14ac:dyDescent="0.15">
      <c r="C616" s="92"/>
    </row>
    <row r="617" spans="3:3" ht="12.95" customHeight="1" x14ac:dyDescent="0.15">
      <c r="C617" s="92"/>
    </row>
    <row r="618" spans="3:3" ht="12.95" customHeight="1" x14ac:dyDescent="0.15">
      <c r="C618" s="92"/>
    </row>
    <row r="619" spans="3:3" ht="12.95" customHeight="1" x14ac:dyDescent="0.15">
      <c r="C619" s="92"/>
    </row>
    <row r="620" spans="3:3" ht="12.95" customHeight="1" x14ac:dyDescent="0.15">
      <c r="C620" s="92"/>
    </row>
    <row r="621" spans="3:3" ht="12.95" customHeight="1" x14ac:dyDescent="0.15">
      <c r="C621" s="92"/>
    </row>
    <row r="622" spans="3:3" ht="12.95" customHeight="1" x14ac:dyDescent="0.15">
      <c r="C622" s="92"/>
    </row>
    <row r="623" spans="3:3" ht="12.95" customHeight="1" x14ac:dyDescent="0.15">
      <c r="C623" s="92"/>
    </row>
    <row r="624" spans="3:3" ht="12.95" customHeight="1" x14ac:dyDescent="0.15">
      <c r="C624" s="92"/>
    </row>
    <row r="625" spans="3:3" ht="12.95" customHeight="1" x14ac:dyDescent="0.15">
      <c r="C625" s="92"/>
    </row>
    <row r="626" spans="3:3" ht="12.95" customHeight="1" x14ac:dyDescent="0.15">
      <c r="C626" s="92"/>
    </row>
    <row r="627" spans="3:3" ht="12.95" customHeight="1" x14ac:dyDescent="0.15">
      <c r="C627" s="92"/>
    </row>
    <row r="628" spans="3:3" ht="12.95" customHeight="1" x14ac:dyDescent="0.15">
      <c r="C628" s="92"/>
    </row>
    <row r="629" spans="3:3" ht="12.95" customHeight="1" x14ac:dyDescent="0.15">
      <c r="C629" s="92"/>
    </row>
    <row r="630" spans="3:3" ht="12.95" customHeight="1" x14ac:dyDescent="0.15">
      <c r="C630" s="92"/>
    </row>
    <row r="631" spans="3:3" ht="12.95" customHeight="1" x14ac:dyDescent="0.15">
      <c r="C631" s="92"/>
    </row>
    <row r="632" spans="3:3" ht="12.95" customHeight="1" x14ac:dyDescent="0.15">
      <c r="C632" s="92"/>
    </row>
    <row r="633" spans="3:3" ht="12.95" customHeight="1" x14ac:dyDescent="0.15">
      <c r="C633" s="92"/>
    </row>
    <row r="634" spans="3:3" ht="12.95" customHeight="1" x14ac:dyDescent="0.15">
      <c r="C634" s="92"/>
    </row>
    <row r="635" spans="3:3" ht="12.95" customHeight="1" x14ac:dyDescent="0.15">
      <c r="C635" s="92"/>
    </row>
    <row r="636" spans="3:3" ht="12.95" customHeight="1" x14ac:dyDescent="0.15">
      <c r="C636" s="92"/>
    </row>
    <row r="637" spans="3:3" ht="12.95" customHeight="1" x14ac:dyDescent="0.15">
      <c r="C637" s="92"/>
    </row>
    <row r="638" spans="3:3" ht="12.95" customHeight="1" x14ac:dyDescent="0.15">
      <c r="C638" s="92"/>
    </row>
    <row r="639" spans="3:3" ht="12.95" customHeight="1" x14ac:dyDescent="0.15">
      <c r="C639" s="92"/>
    </row>
    <row r="640" spans="3:3" ht="12.95" customHeight="1" x14ac:dyDescent="0.15">
      <c r="C640" s="92"/>
    </row>
    <row r="641" spans="3:3" ht="12.95" customHeight="1" x14ac:dyDescent="0.15">
      <c r="C641" s="92"/>
    </row>
    <row r="642" spans="3:3" ht="12.95" customHeight="1" x14ac:dyDescent="0.15">
      <c r="C642" s="92"/>
    </row>
    <row r="643" spans="3:3" ht="12.95" customHeight="1" x14ac:dyDescent="0.15">
      <c r="C643" s="92"/>
    </row>
    <row r="644" spans="3:3" ht="12.95" customHeight="1" x14ac:dyDescent="0.15">
      <c r="C644" s="92"/>
    </row>
    <row r="645" spans="3:3" ht="12.95" customHeight="1" x14ac:dyDescent="0.15">
      <c r="C645" s="92"/>
    </row>
    <row r="646" spans="3:3" ht="12.95" customHeight="1" x14ac:dyDescent="0.15">
      <c r="C646" s="92"/>
    </row>
    <row r="647" spans="3:3" ht="12.95" customHeight="1" x14ac:dyDescent="0.15">
      <c r="C647" s="92"/>
    </row>
    <row r="648" spans="3:3" ht="12.95" customHeight="1" x14ac:dyDescent="0.15">
      <c r="C648" s="92"/>
    </row>
    <row r="649" spans="3:3" ht="12.95" customHeight="1" x14ac:dyDescent="0.15">
      <c r="C649" s="92"/>
    </row>
    <row r="650" spans="3:3" ht="12.95" customHeight="1" x14ac:dyDescent="0.15">
      <c r="C650" s="92"/>
    </row>
    <row r="651" spans="3:3" ht="12.95" customHeight="1" x14ac:dyDescent="0.15">
      <c r="C651" s="92"/>
    </row>
    <row r="652" spans="3:3" ht="12.95" customHeight="1" x14ac:dyDescent="0.15">
      <c r="C652" s="92"/>
    </row>
    <row r="653" spans="3:3" ht="12.95" customHeight="1" x14ac:dyDescent="0.15">
      <c r="C653" s="92"/>
    </row>
    <row r="654" spans="3:3" ht="12.95" customHeight="1" x14ac:dyDescent="0.15">
      <c r="C654" s="92"/>
    </row>
    <row r="655" spans="3:3" ht="12.95" customHeight="1" x14ac:dyDescent="0.15">
      <c r="C655" s="92"/>
    </row>
    <row r="656" spans="3:3" ht="12.95" customHeight="1" x14ac:dyDescent="0.15">
      <c r="C656" s="92"/>
    </row>
    <row r="657" spans="3:3" ht="12.95" customHeight="1" x14ac:dyDescent="0.15">
      <c r="C657" s="92"/>
    </row>
    <row r="658" spans="3:3" ht="12.95" customHeight="1" x14ac:dyDescent="0.15">
      <c r="C658" s="92"/>
    </row>
    <row r="659" spans="3:3" ht="12.95" customHeight="1" x14ac:dyDescent="0.15">
      <c r="C659" s="92"/>
    </row>
    <row r="660" spans="3:3" ht="12.95" customHeight="1" x14ac:dyDescent="0.15">
      <c r="C660" s="92"/>
    </row>
    <row r="661" spans="3:3" ht="12.95" customHeight="1" x14ac:dyDescent="0.15">
      <c r="C661" s="92"/>
    </row>
    <row r="662" spans="3:3" ht="12.95" customHeight="1" x14ac:dyDescent="0.15">
      <c r="C662" s="92"/>
    </row>
    <row r="663" spans="3:3" ht="12.95" customHeight="1" x14ac:dyDescent="0.15">
      <c r="C663" s="92"/>
    </row>
    <row r="664" spans="3:3" ht="12.95" customHeight="1" x14ac:dyDescent="0.15">
      <c r="C664" s="92"/>
    </row>
    <row r="665" spans="3:3" ht="12.95" customHeight="1" x14ac:dyDescent="0.15">
      <c r="C665" s="92"/>
    </row>
    <row r="666" spans="3:3" ht="12.95" customHeight="1" x14ac:dyDescent="0.15">
      <c r="C666" s="92"/>
    </row>
    <row r="667" spans="3:3" ht="12.95" customHeight="1" x14ac:dyDescent="0.15">
      <c r="C667" s="92"/>
    </row>
    <row r="668" spans="3:3" ht="12.95" customHeight="1" x14ac:dyDescent="0.15">
      <c r="C668" s="92"/>
    </row>
    <row r="669" spans="3:3" ht="12.95" customHeight="1" x14ac:dyDescent="0.15">
      <c r="C669" s="92"/>
    </row>
    <row r="670" spans="3:3" ht="12.95" customHeight="1" x14ac:dyDescent="0.15">
      <c r="C670" s="92"/>
    </row>
    <row r="671" spans="3:3" ht="12.95" customHeight="1" x14ac:dyDescent="0.15">
      <c r="C671" s="92"/>
    </row>
    <row r="672" spans="3:3" ht="12.95" customHeight="1" x14ac:dyDescent="0.15">
      <c r="C672" s="92"/>
    </row>
    <row r="673" spans="3:3" ht="12.95" customHeight="1" x14ac:dyDescent="0.15">
      <c r="C673" s="92"/>
    </row>
    <row r="674" spans="3:3" ht="12.95" customHeight="1" x14ac:dyDescent="0.15">
      <c r="C674" s="92"/>
    </row>
    <row r="675" spans="3:3" ht="12.95" customHeight="1" x14ac:dyDescent="0.15">
      <c r="C675" s="92"/>
    </row>
    <row r="676" spans="3:3" ht="12.95" customHeight="1" x14ac:dyDescent="0.15">
      <c r="C676" s="92"/>
    </row>
    <row r="677" spans="3:3" ht="12.95" customHeight="1" x14ac:dyDescent="0.15">
      <c r="C677" s="92"/>
    </row>
    <row r="678" spans="3:3" ht="12.95" customHeight="1" x14ac:dyDescent="0.15">
      <c r="C678" s="92"/>
    </row>
    <row r="679" spans="3:3" ht="12.95" customHeight="1" x14ac:dyDescent="0.15">
      <c r="C679" s="92"/>
    </row>
    <row r="680" spans="3:3" ht="12.95" customHeight="1" x14ac:dyDescent="0.15">
      <c r="C680" s="92"/>
    </row>
    <row r="681" spans="3:3" ht="12.95" customHeight="1" x14ac:dyDescent="0.15">
      <c r="C681" s="92"/>
    </row>
    <row r="682" spans="3:3" ht="12.95" customHeight="1" x14ac:dyDescent="0.15">
      <c r="C682" s="92"/>
    </row>
    <row r="683" spans="3:3" ht="12.95" customHeight="1" x14ac:dyDescent="0.15">
      <c r="C683" s="92"/>
    </row>
    <row r="684" spans="3:3" ht="12.95" customHeight="1" x14ac:dyDescent="0.15">
      <c r="C684" s="92"/>
    </row>
    <row r="685" spans="3:3" ht="12.95" customHeight="1" x14ac:dyDescent="0.15">
      <c r="C685" s="92"/>
    </row>
    <row r="686" spans="3:3" ht="12.95" customHeight="1" x14ac:dyDescent="0.15">
      <c r="C686" s="92"/>
    </row>
    <row r="687" spans="3:3" ht="12.95" customHeight="1" x14ac:dyDescent="0.15">
      <c r="C687" s="92"/>
    </row>
    <row r="688" spans="3:3" ht="12.95" customHeight="1" x14ac:dyDescent="0.15">
      <c r="C688" s="92"/>
    </row>
    <row r="689" spans="3:3" ht="12.95" customHeight="1" x14ac:dyDescent="0.15">
      <c r="C689" s="92"/>
    </row>
    <row r="690" spans="3:3" ht="12.95" customHeight="1" x14ac:dyDescent="0.15">
      <c r="C690" s="92"/>
    </row>
    <row r="691" spans="3:3" ht="12.95" customHeight="1" x14ac:dyDescent="0.15">
      <c r="C691" s="92"/>
    </row>
    <row r="692" spans="3:3" ht="12.95" customHeight="1" x14ac:dyDescent="0.15">
      <c r="C692" s="92"/>
    </row>
    <row r="693" spans="3:3" ht="12.95" customHeight="1" x14ac:dyDescent="0.15">
      <c r="C693" s="92"/>
    </row>
    <row r="694" spans="3:3" ht="12.95" customHeight="1" x14ac:dyDescent="0.15">
      <c r="C694" s="92"/>
    </row>
    <row r="695" spans="3:3" ht="12.95" customHeight="1" x14ac:dyDescent="0.15">
      <c r="C695" s="92"/>
    </row>
    <row r="696" spans="3:3" ht="12.95" customHeight="1" x14ac:dyDescent="0.15">
      <c r="C696" s="92"/>
    </row>
    <row r="697" spans="3:3" ht="12.95" customHeight="1" x14ac:dyDescent="0.15">
      <c r="C697" s="92"/>
    </row>
    <row r="698" spans="3:3" ht="12.95" customHeight="1" x14ac:dyDescent="0.15">
      <c r="C698" s="92"/>
    </row>
    <row r="699" spans="3:3" ht="12.95" customHeight="1" x14ac:dyDescent="0.15">
      <c r="C699" s="92"/>
    </row>
    <row r="700" spans="3:3" ht="12.95" customHeight="1" x14ac:dyDescent="0.15">
      <c r="C700" s="92"/>
    </row>
    <row r="701" spans="3:3" ht="12.95" customHeight="1" x14ac:dyDescent="0.15">
      <c r="C701" s="92"/>
    </row>
    <row r="702" spans="3:3" ht="12.95" customHeight="1" x14ac:dyDescent="0.15">
      <c r="C702" s="92"/>
    </row>
    <row r="703" spans="3:3" ht="12.95" customHeight="1" x14ac:dyDescent="0.15">
      <c r="C703" s="92"/>
    </row>
    <row r="704" spans="3:3" ht="12.95" customHeight="1" x14ac:dyDescent="0.15">
      <c r="C704" s="92"/>
    </row>
    <row r="705" spans="3:3" ht="12.95" customHeight="1" x14ac:dyDescent="0.15">
      <c r="C705" s="92"/>
    </row>
    <row r="706" spans="3:3" ht="12.95" customHeight="1" x14ac:dyDescent="0.15">
      <c r="C706" s="92"/>
    </row>
    <row r="707" spans="3:3" ht="12.95" customHeight="1" x14ac:dyDescent="0.15">
      <c r="C707" s="92"/>
    </row>
    <row r="708" spans="3:3" ht="12.95" customHeight="1" x14ac:dyDescent="0.15">
      <c r="C708" s="92"/>
    </row>
    <row r="709" spans="3:3" ht="12.95" customHeight="1" x14ac:dyDescent="0.15">
      <c r="C709" s="92"/>
    </row>
    <row r="710" spans="3:3" ht="12.95" customHeight="1" x14ac:dyDescent="0.15">
      <c r="C710" s="92"/>
    </row>
    <row r="711" spans="3:3" ht="12.95" customHeight="1" x14ac:dyDescent="0.15">
      <c r="C711" s="92"/>
    </row>
    <row r="712" spans="3:3" ht="12.95" customHeight="1" x14ac:dyDescent="0.15">
      <c r="C712" s="92"/>
    </row>
    <row r="713" spans="3:3" ht="12.95" customHeight="1" x14ac:dyDescent="0.15">
      <c r="C713" s="92"/>
    </row>
    <row r="714" spans="3:3" ht="12.95" customHeight="1" x14ac:dyDescent="0.15">
      <c r="C714" s="92"/>
    </row>
    <row r="715" spans="3:3" ht="12.95" customHeight="1" x14ac:dyDescent="0.15">
      <c r="C715" s="92"/>
    </row>
    <row r="716" spans="3:3" ht="12.95" customHeight="1" x14ac:dyDescent="0.15">
      <c r="C716" s="92"/>
    </row>
    <row r="717" spans="3:3" ht="12.95" customHeight="1" x14ac:dyDescent="0.15">
      <c r="C717" s="92"/>
    </row>
    <row r="718" spans="3:3" ht="12.95" customHeight="1" x14ac:dyDescent="0.15">
      <c r="C718" s="92"/>
    </row>
    <row r="719" spans="3:3" ht="12.95" customHeight="1" x14ac:dyDescent="0.15">
      <c r="C719" s="92"/>
    </row>
    <row r="720" spans="3:3" ht="12.95" customHeight="1" x14ac:dyDescent="0.15">
      <c r="C720" s="92"/>
    </row>
    <row r="721" spans="3:3" ht="12.95" customHeight="1" x14ac:dyDescent="0.15">
      <c r="C721" s="92"/>
    </row>
    <row r="722" spans="3:3" ht="12.95" customHeight="1" x14ac:dyDescent="0.15">
      <c r="C722" s="92"/>
    </row>
    <row r="723" spans="3:3" ht="12.95" customHeight="1" x14ac:dyDescent="0.15">
      <c r="C723" s="92"/>
    </row>
    <row r="724" spans="3:3" ht="12.95" customHeight="1" x14ac:dyDescent="0.15">
      <c r="C724" s="92"/>
    </row>
    <row r="725" spans="3:3" ht="12.95" customHeight="1" x14ac:dyDescent="0.15">
      <c r="C725" s="92"/>
    </row>
    <row r="726" spans="3:3" ht="12.95" customHeight="1" x14ac:dyDescent="0.15">
      <c r="C726" s="92"/>
    </row>
    <row r="727" spans="3:3" ht="12.95" customHeight="1" x14ac:dyDescent="0.15">
      <c r="C727" s="92"/>
    </row>
    <row r="728" spans="3:3" ht="12.95" customHeight="1" x14ac:dyDescent="0.15">
      <c r="C728" s="92"/>
    </row>
    <row r="729" spans="3:3" ht="12.95" customHeight="1" x14ac:dyDescent="0.15">
      <c r="C729" s="92"/>
    </row>
    <row r="730" spans="3:3" ht="12.95" customHeight="1" x14ac:dyDescent="0.15">
      <c r="C730" s="92"/>
    </row>
    <row r="731" spans="3:3" ht="12.95" customHeight="1" x14ac:dyDescent="0.15">
      <c r="C731" s="92"/>
    </row>
    <row r="732" spans="3:3" ht="12.95" customHeight="1" x14ac:dyDescent="0.15">
      <c r="C732" s="92"/>
    </row>
    <row r="733" spans="3:3" ht="12.95" customHeight="1" x14ac:dyDescent="0.15">
      <c r="C733" s="92"/>
    </row>
    <row r="734" spans="3:3" ht="12.95" customHeight="1" x14ac:dyDescent="0.15">
      <c r="C734" s="92"/>
    </row>
    <row r="735" spans="3:3" ht="12.95" customHeight="1" x14ac:dyDescent="0.15">
      <c r="C735" s="92"/>
    </row>
    <row r="736" spans="3:3" ht="12.95" customHeight="1" x14ac:dyDescent="0.15">
      <c r="C736" s="92"/>
    </row>
    <row r="737" spans="3:3" ht="12.95" customHeight="1" x14ac:dyDescent="0.15">
      <c r="C737" s="92"/>
    </row>
    <row r="738" spans="3:3" ht="12.95" customHeight="1" x14ac:dyDescent="0.15">
      <c r="C738" s="92"/>
    </row>
    <row r="739" spans="3:3" ht="12.95" customHeight="1" x14ac:dyDescent="0.15">
      <c r="C739" s="92"/>
    </row>
    <row r="740" spans="3:3" ht="12.95" customHeight="1" x14ac:dyDescent="0.15">
      <c r="C740" s="92"/>
    </row>
    <row r="741" spans="3:3" ht="12.95" customHeight="1" x14ac:dyDescent="0.15">
      <c r="C741" s="92"/>
    </row>
    <row r="742" spans="3:3" ht="12.95" customHeight="1" x14ac:dyDescent="0.15">
      <c r="C742" s="92"/>
    </row>
    <row r="743" spans="3:3" ht="12.95" customHeight="1" x14ac:dyDescent="0.15">
      <c r="C743" s="92"/>
    </row>
    <row r="744" spans="3:3" ht="12.95" customHeight="1" x14ac:dyDescent="0.15">
      <c r="C744" s="92"/>
    </row>
    <row r="745" spans="3:3" ht="12.95" customHeight="1" x14ac:dyDescent="0.15">
      <c r="C745" s="92"/>
    </row>
    <row r="746" spans="3:3" ht="12.95" customHeight="1" x14ac:dyDescent="0.15">
      <c r="C746" s="92"/>
    </row>
    <row r="747" spans="3:3" ht="12.95" customHeight="1" x14ac:dyDescent="0.15">
      <c r="C747" s="92"/>
    </row>
    <row r="748" spans="3:3" ht="12.95" customHeight="1" x14ac:dyDescent="0.15">
      <c r="C748" s="92"/>
    </row>
    <row r="749" spans="3:3" ht="12.95" customHeight="1" x14ac:dyDescent="0.15">
      <c r="C749" s="92"/>
    </row>
    <row r="750" spans="3:3" ht="12.95" customHeight="1" x14ac:dyDescent="0.15">
      <c r="C750" s="92"/>
    </row>
    <row r="751" spans="3:3" ht="12.95" customHeight="1" x14ac:dyDescent="0.15">
      <c r="C751" s="92"/>
    </row>
    <row r="752" spans="3:3" ht="12.95" customHeight="1" x14ac:dyDescent="0.15">
      <c r="C752" s="92"/>
    </row>
    <row r="753" spans="3:3" ht="12.95" customHeight="1" x14ac:dyDescent="0.15">
      <c r="C753" s="92"/>
    </row>
    <row r="754" spans="3:3" ht="12.95" customHeight="1" x14ac:dyDescent="0.15">
      <c r="C754" s="92"/>
    </row>
    <row r="755" spans="3:3" ht="12.95" customHeight="1" x14ac:dyDescent="0.15">
      <c r="C755" s="92"/>
    </row>
    <row r="756" spans="3:3" ht="12.95" customHeight="1" x14ac:dyDescent="0.15">
      <c r="C756" s="92"/>
    </row>
    <row r="757" spans="3:3" ht="12.95" customHeight="1" x14ac:dyDescent="0.15">
      <c r="C757" s="92"/>
    </row>
    <row r="758" spans="3:3" ht="12.95" customHeight="1" x14ac:dyDescent="0.15">
      <c r="C758" s="92"/>
    </row>
    <row r="759" spans="3:3" ht="12.95" customHeight="1" x14ac:dyDescent="0.15">
      <c r="C759" s="92"/>
    </row>
    <row r="760" spans="3:3" ht="12.95" customHeight="1" x14ac:dyDescent="0.15">
      <c r="C760" s="92"/>
    </row>
    <row r="761" spans="3:3" ht="12.95" customHeight="1" x14ac:dyDescent="0.15">
      <c r="C761" s="92"/>
    </row>
    <row r="762" spans="3:3" ht="12.95" customHeight="1" x14ac:dyDescent="0.15">
      <c r="C762" s="92"/>
    </row>
    <row r="763" spans="3:3" ht="12.95" customHeight="1" x14ac:dyDescent="0.15">
      <c r="C763" s="92"/>
    </row>
    <row r="764" spans="3:3" ht="12.95" customHeight="1" x14ac:dyDescent="0.15">
      <c r="C764" s="92"/>
    </row>
    <row r="765" spans="3:3" ht="12.95" customHeight="1" x14ac:dyDescent="0.15">
      <c r="C765" s="92"/>
    </row>
    <row r="766" spans="3:3" ht="12.95" customHeight="1" x14ac:dyDescent="0.15">
      <c r="C766" s="92"/>
    </row>
    <row r="767" spans="3:3" ht="12.95" customHeight="1" x14ac:dyDescent="0.15">
      <c r="C767" s="92"/>
    </row>
    <row r="768" spans="3:3" ht="12.95" customHeight="1" x14ac:dyDescent="0.15">
      <c r="C768" s="92"/>
    </row>
    <row r="769" spans="3:3" ht="12.95" customHeight="1" x14ac:dyDescent="0.15">
      <c r="C769" s="92"/>
    </row>
    <row r="770" spans="3:3" ht="12.95" customHeight="1" x14ac:dyDescent="0.15">
      <c r="C770" s="92"/>
    </row>
    <row r="771" spans="3:3" ht="12.95" customHeight="1" x14ac:dyDescent="0.15">
      <c r="C771" s="92"/>
    </row>
    <row r="772" spans="3:3" ht="12.95" customHeight="1" x14ac:dyDescent="0.15">
      <c r="C772" s="92"/>
    </row>
    <row r="773" spans="3:3" ht="12.95" customHeight="1" x14ac:dyDescent="0.15">
      <c r="C773" s="92"/>
    </row>
    <row r="774" spans="3:3" ht="12.95" customHeight="1" x14ac:dyDescent="0.15">
      <c r="C774" s="92"/>
    </row>
    <row r="775" spans="3:3" ht="12.95" customHeight="1" x14ac:dyDescent="0.15">
      <c r="C775" s="92"/>
    </row>
    <row r="776" spans="3:3" ht="12.95" customHeight="1" x14ac:dyDescent="0.15">
      <c r="C776" s="92"/>
    </row>
    <row r="777" spans="3:3" ht="12.95" customHeight="1" x14ac:dyDescent="0.15">
      <c r="C777" s="92"/>
    </row>
    <row r="778" spans="3:3" ht="12.95" customHeight="1" x14ac:dyDescent="0.15">
      <c r="C778" s="92"/>
    </row>
    <row r="779" spans="3:3" ht="12.95" customHeight="1" x14ac:dyDescent="0.15">
      <c r="C779" s="92"/>
    </row>
    <row r="780" spans="3:3" ht="12.95" customHeight="1" x14ac:dyDescent="0.15">
      <c r="C780" s="92"/>
    </row>
    <row r="781" spans="3:3" ht="12.95" customHeight="1" x14ac:dyDescent="0.15">
      <c r="C781" s="92"/>
    </row>
    <row r="782" spans="3:3" ht="12.95" customHeight="1" x14ac:dyDescent="0.15">
      <c r="C782" s="92"/>
    </row>
    <row r="783" spans="3:3" ht="12.95" customHeight="1" x14ac:dyDescent="0.15">
      <c r="C783" s="92"/>
    </row>
    <row r="784" spans="3:3" ht="12.95" customHeight="1" x14ac:dyDescent="0.15">
      <c r="C784" s="92"/>
    </row>
    <row r="785" spans="3:3" ht="12.95" customHeight="1" x14ac:dyDescent="0.15">
      <c r="C785" s="92"/>
    </row>
    <row r="786" spans="3:3" ht="12.95" customHeight="1" x14ac:dyDescent="0.15">
      <c r="C786" s="92"/>
    </row>
    <row r="787" spans="3:3" ht="12.95" customHeight="1" x14ac:dyDescent="0.15">
      <c r="C787" s="92"/>
    </row>
    <row r="788" spans="3:3" ht="12.95" customHeight="1" x14ac:dyDescent="0.15">
      <c r="C788" s="92"/>
    </row>
    <row r="789" spans="3:3" ht="12.95" customHeight="1" x14ac:dyDescent="0.15">
      <c r="C789" s="92"/>
    </row>
    <row r="790" spans="3:3" ht="12.95" customHeight="1" x14ac:dyDescent="0.15">
      <c r="C790" s="92"/>
    </row>
    <row r="791" spans="3:3" ht="12.95" customHeight="1" x14ac:dyDescent="0.15">
      <c r="C791" s="92"/>
    </row>
    <row r="792" spans="3:3" ht="12.95" customHeight="1" x14ac:dyDescent="0.15">
      <c r="C792" s="92"/>
    </row>
    <row r="793" spans="3:3" ht="12.95" customHeight="1" x14ac:dyDescent="0.15">
      <c r="C793" s="92"/>
    </row>
    <row r="794" spans="3:3" ht="12.95" customHeight="1" x14ac:dyDescent="0.15">
      <c r="C794" s="92"/>
    </row>
    <row r="795" spans="3:3" ht="12.95" customHeight="1" x14ac:dyDescent="0.15">
      <c r="C795" s="92"/>
    </row>
    <row r="796" spans="3:3" ht="12.95" customHeight="1" x14ac:dyDescent="0.15">
      <c r="C796" s="92"/>
    </row>
    <row r="797" spans="3:3" ht="12.95" customHeight="1" x14ac:dyDescent="0.15">
      <c r="C797" s="92"/>
    </row>
    <row r="798" spans="3:3" ht="12.95" customHeight="1" x14ac:dyDescent="0.15">
      <c r="C798" s="92"/>
    </row>
    <row r="799" spans="3:3" ht="12.95" customHeight="1" x14ac:dyDescent="0.15">
      <c r="C799" s="92"/>
    </row>
    <row r="800" spans="3:3" ht="12.95" customHeight="1" x14ac:dyDescent="0.15">
      <c r="C800" s="92"/>
    </row>
    <row r="801" spans="3:3" ht="12.95" customHeight="1" x14ac:dyDescent="0.15">
      <c r="C801" s="92"/>
    </row>
    <row r="802" spans="3:3" ht="12.95" customHeight="1" x14ac:dyDescent="0.15">
      <c r="C802" s="92"/>
    </row>
    <row r="803" spans="3:3" ht="12.95" customHeight="1" x14ac:dyDescent="0.15">
      <c r="C803" s="92"/>
    </row>
    <row r="804" spans="3:3" ht="12.95" customHeight="1" x14ac:dyDescent="0.15">
      <c r="C804" s="92"/>
    </row>
    <row r="805" spans="3:3" ht="12.95" customHeight="1" x14ac:dyDescent="0.15">
      <c r="C805" s="92"/>
    </row>
    <row r="806" spans="3:3" ht="12.95" customHeight="1" x14ac:dyDescent="0.15">
      <c r="C806" s="92"/>
    </row>
    <row r="807" spans="3:3" ht="12.95" customHeight="1" x14ac:dyDescent="0.15">
      <c r="C807" s="92"/>
    </row>
    <row r="808" spans="3:3" ht="12.95" customHeight="1" x14ac:dyDescent="0.15">
      <c r="C808" s="92"/>
    </row>
    <row r="809" spans="3:3" ht="12.95" customHeight="1" x14ac:dyDescent="0.15">
      <c r="C809" s="92"/>
    </row>
    <row r="810" spans="3:3" ht="12.95" customHeight="1" x14ac:dyDescent="0.15">
      <c r="C810" s="92"/>
    </row>
    <row r="811" spans="3:3" ht="12.95" customHeight="1" x14ac:dyDescent="0.15">
      <c r="C811" s="92"/>
    </row>
    <row r="812" spans="3:3" ht="12.95" customHeight="1" x14ac:dyDescent="0.15">
      <c r="C812" s="92"/>
    </row>
    <row r="813" spans="3:3" ht="12.95" customHeight="1" x14ac:dyDescent="0.15">
      <c r="C813" s="92"/>
    </row>
    <row r="814" spans="3:3" ht="12.95" customHeight="1" x14ac:dyDescent="0.15">
      <c r="C814" s="92"/>
    </row>
    <row r="815" spans="3:3" ht="12.95" customHeight="1" x14ac:dyDescent="0.15">
      <c r="C815" s="92"/>
    </row>
    <row r="816" spans="3:3" ht="12.95" customHeight="1" x14ac:dyDescent="0.15">
      <c r="C816" s="92"/>
    </row>
    <row r="817" spans="3:3" ht="12.95" customHeight="1" x14ac:dyDescent="0.15">
      <c r="C817" s="92"/>
    </row>
    <row r="818" spans="3:3" ht="12.95" customHeight="1" x14ac:dyDescent="0.15">
      <c r="C818" s="92"/>
    </row>
    <row r="819" spans="3:3" ht="12.95" customHeight="1" x14ac:dyDescent="0.15">
      <c r="C819" s="92"/>
    </row>
    <row r="820" spans="3:3" ht="12.95" customHeight="1" x14ac:dyDescent="0.15">
      <c r="C820" s="92"/>
    </row>
    <row r="821" spans="3:3" ht="12.95" customHeight="1" x14ac:dyDescent="0.15">
      <c r="C821" s="92"/>
    </row>
    <row r="822" spans="3:3" ht="12.95" customHeight="1" x14ac:dyDescent="0.15">
      <c r="C822" s="92"/>
    </row>
    <row r="823" spans="3:3" ht="12.95" customHeight="1" x14ac:dyDescent="0.15">
      <c r="C823" s="92"/>
    </row>
    <row r="824" spans="3:3" ht="12.95" customHeight="1" x14ac:dyDescent="0.15">
      <c r="C824" s="92"/>
    </row>
    <row r="825" spans="3:3" ht="12.95" customHeight="1" x14ac:dyDescent="0.15">
      <c r="C825" s="92"/>
    </row>
    <row r="826" spans="3:3" ht="12.95" customHeight="1" x14ac:dyDescent="0.15">
      <c r="C826" s="92"/>
    </row>
    <row r="827" spans="3:3" ht="12.95" customHeight="1" x14ac:dyDescent="0.15">
      <c r="C827" s="92"/>
    </row>
    <row r="828" spans="3:3" ht="12.95" customHeight="1" x14ac:dyDescent="0.15">
      <c r="C828" s="92"/>
    </row>
    <row r="829" spans="3:3" ht="12.95" customHeight="1" x14ac:dyDescent="0.15">
      <c r="C829" s="92"/>
    </row>
    <row r="830" spans="3:3" ht="12.95" customHeight="1" x14ac:dyDescent="0.15">
      <c r="C830" s="92"/>
    </row>
    <row r="831" spans="3:3" ht="12.95" customHeight="1" x14ac:dyDescent="0.15">
      <c r="C831" s="92"/>
    </row>
    <row r="832" spans="3:3" ht="12.95" customHeight="1" x14ac:dyDescent="0.15">
      <c r="C832" s="92"/>
    </row>
    <row r="833" spans="3:3" ht="12.95" customHeight="1" x14ac:dyDescent="0.15">
      <c r="C833" s="92"/>
    </row>
    <row r="834" spans="3:3" ht="12.95" customHeight="1" x14ac:dyDescent="0.15">
      <c r="C834" s="92"/>
    </row>
    <row r="835" spans="3:3" ht="12.95" customHeight="1" x14ac:dyDescent="0.15">
      <c r="C835" s="92"/>
    </row>
    <row r="836" spans="3:3" ht="12.95" customHeight="1" x14ac:dyDescent="0.15">
      <c r="C836" s="92"/>
    </row>
    <row r="837" spans="3:3" ht="12.95" customHeight="1" x14ac:dyDescent="0.15">
      <c r="C837" s="92"/>
    </row>
    <row r="838" spans="3:3" ht="12.95" customHeight="1" x14ac:dyDescent="0.15">
      <c r="C838" s="92"/>
    </row>
    <row r="839" spans="3:3" ht="12.95" customHeight="1" x14ac:dyDescent="0.15">
      <c r="C839" s="92"/>
    </row>
    <row r="840" spans="3:3" ht="12.95" customHeight="1" x14ac:dyDescent="0.15">
      <c r="C840" s="92"/>
    </row>
    <row r="841" spans="3:3" ht="12.95" customHeight="1" x14ac:dyDescent="0.15">
      <c r="C841" s="92"/>
    </row>
    <row r="842" spans="3:3" ht="12.95" customHeight="1" x14ac:dyDescent="0.15">
      <c r="C842" s="92"/>
    </row>
    <row r="843" spans="3:3" ht="12.95" customHeight="1" x14ac:dyDescent="0.15">
      <c r="C843" s="92"/>
    </row>
    <row r="844" spans="3:3" ht="12.95" customHeight="1" x14ac:dyDescent="0.15">
      <c r="C844" s="92"/>
    </row>
    <row r="845" spans="3:3" ht="12.95" customHeight="1" x14ac:dyDescent="0.15">
      <c r="C845" s="92"/>
    </row>
    <row r="846" spans="3:3" ht="12.95" customHeight="1" x14ac:dyDescent="0.15">
      <c r="C846" s="92"/>
    </row>
    <row r="847" spans="3:3" ht="12.95" customHeight="1" x14ac:dyDescent="0.15">
      <c r="C847" s="92"/>
    </row>
    <row r="848" spans="3:3" ht="12.95" customHeight="1" x14ac:dyDescent="0.15">
      <c r="C848" s="92"/>
    </row>
    <row r="849" spans="3:3" ht="12.95" customHeight="1" x14ac:dyDescent="0.15">
      <c r="C849" s="92"/>
    </row>
    <row r="850" spans="3:3" ht="12.95" customHeight="1" x14ac:dyDescent="0.15">
      <c r="C850" s="92"/>
    </row>
    <row r="851" spans="3:3" ht="12.95" customHeight="1" x14ac:dyDescent="0.15">
      <c r="C851" s="92"/>
    </row>
    <row r="852" spans="3:3" ht="12.95" customHeight="1" x14ac:dyDescent="0.15">
      <c r="C852" s="92"/>
    </row>
    <row r="853" spans="3:3" ht="12.95" customHeight="1" x14ac:dyDescent="0.15">
      <c r="C853" s="92"/>
    </row>
    <row r="854" spans="3:3" ht="12.95" customHeight="1" x14ac:dyDescent="0.15">
      <c r="C854" s="92"/>
    </row>
    <row r="855" spans="3:3" ht="12.95" customHeight="1" x14ac:dyDescent="0.15">
      <c r="C855" s="92"/>
    </row>
    <row r="856" spans="3:3" ht="12.95" customHeight="1" x14ac:dyDescent="0.15">
      <c r="C856" s="92"/>
    </row>
    <row r="857" spans="3:3" ht="12.95" customHeight="1" x14ac:dyDescent="0.15">
      <c r="C857" s="92"/>
    </row>
    <row r="858" spans="3:3" ht="12.95" customHeight="1" x14ac:dyDescent="0.15">
      <c r="C858" s="92"/>
    </row>
    <row r="859" spans="3:3" ht="12.95" customHeight="1" x14ac:dyDescent="0.15">
      <c r="C859" s="92"/>
    </row>
    <row r="860" spans="3:3" ht="12.95" customHeight="1" x14ac:dyDescent="0.15">
      <c r="C860" s="92"/>
    </row>
    <row r="861" spans="3:3" ht="12.95" customHeight="1" x14ac:dyDescent="0.15">
      <c r="C861" s="92"/>
    </row>
    <row r="862" spans="3:3" ht="12.95" customHeight="1" x14ac:dyDescent="0.15">
      <c r="C862" s="92"/>
    </row>
    <row r="863" spans="3:3" ht="12.95" customHeight="1" x14ac:dyDescent="0.15">
      <c r="C863" s="92"/>
    </row>
    <row r="864" spans="3:3" ht="12.95" customHeight="1" x14ac:dyDescent="0.15">
      <c r="C864" s="92"/>
    </row>
    <row r="865" spans="3:3" ht="12.95" customHeight="1" x14ac:dyDescent="0.15">
      <c r="C865" s="92"/>
    </row>
    <row r="866" spans="3:3" ht="12.95" customHeight="1" x14ac:dyDescent="0.15">
      <c r="C866" s="92"/>
    </row>
    <row r="867" spans="3:3" ht="12.95" customHeight="1" x14ac:dyDescent="0.15">
      <c r="C867" s="92"/>
    </row>
    <row r="868" spans="3:3" ht="12.95" customHeight="1" x14ac:dyDescent="0.15">
      <c r="C868" s="92"/>
    </row>
    <row r="869" spans="3:3" ht="12.95" customHeight="1" x14ac:dyDescent="0.15">
      <c r="C869" s="92"/>
    </row>
    <row r="870" spans="3:3" ht="12.95" customHeight="1" x14ac:dyDescent="0.15">
      <c r="C870" s="92"/>
    </row>
    <row r="871" spans="3:3" ht="12.95" customHeight="1" x14ac:dyDescent="0.15">
      <c r="C871" s="92"/>
    </row>
    <row r="872" spans="3:3" ht="12.95" customHeight="1" x14ac:dyDescent="0.15">
      <c r="C872" s="92"/>
    </row>
    <row r="873" spans="3:3" ht="12.95" customHeight="1" x14ac:dyDescent="0.15">
      <c r="C873" s="92"/>
    </row>
    <row r="874" spans="3:3" ht="12.95" customHeight="1" x14ac:dyDescent="0.15">
      <c r="C874" s="92"/>
    </row>
    <row r="875" spans="3:3" ht="12.95" customHeight="1" x14ac:dyDescent="0.15">
      <c r="C875" s="92"/>
    </row>
    <row r="876" spans="3:3" ht="12.95" customHeight="1" x14ac:dyDescent="0.15">
      <c r="C876" s="92"/>
    </row>
    <row r="877" spans="3:3" ht="12.95" customHeight="1" x14ac:dyDescent="0.15">
      <c r="C877" s="92"/>
    </row>
    <row r="878" spans="3:3" ht="12.95" customHeight="1" x14ac:dyDescent="0.15">
      <c r="C878" s="92"/>
    </row>
    <row r="879" spans="3:3" ht="12.95" customHeight="1" x14ac:dyDescent="0.15">
      <c r="C879" s="92"/>
    </row>
    <row r="880" spans="3:3" ht="12.95" customHeight="1" x14ac:dyDescent="0.15">
      <c r="C880" s="92"/>
    </row>
    <row r="881" spans="3:3" ht="12.95" customHeight="1" x14ac:dyDescent="0.15">
      <c r="C881" s="92"/>
    </row>
    <row r="882" spans="3:3" ht="12.95" customHeight="1" x14ac:dyDescent="0.15">
      <c r="C882" s="92"/>
    </row>
    <row r="883" spans="3:3" ht="12.95" customHeight="1" x14ac:dyDescent="0.15">
      <c r="C883" s="92"/>
    </row>
    <row r="884" spans="3:3" ht="12.95" customHeight="1" x14ac:dyDescent="0.15">
      <c r="C884" s="92"/>
    </row>
    <row r="885" spans="3:3" ht="12.95" customHeight="1" x14ac:dyDescent="0.15">
      <c r="C885" s="92"/>
    </row>
    <row r="886" spans="3:3" ht="12.95" customHeight="1" x14ac:dyDescent="0.15">
      <c r="C886" s="92"/>
    </row>
    <row r="887" spans="3:3" ht="12.95" customHeight="1" x14ac:dyDescent="0.15">
      <c r="C887" s="92"/>
    </row>
    <row r="888" spans="3:3" ht="12.95" customHeight="1" x14ac:dyDescent="0.15">
      <c r="C888" s="92"/>
    </row>
    <row r="889" spans="3:3" ht="12.95" customHeight="1" x14ac:dyDescent="0.15">
      <c r="C889" s="92"/>
    </row>
    <row r="890" spans="3:3" ht="12.95" customHeight="1" x14ac:dyDescent="0.15">
      <c r="C890" s="92"/>
    </row>
    <row r="891" spans="3:3" ht="12.95" customHeight="1" x14ac:dyDescent="0.15">
      <c r="C891" s="92"/>
    </row>
    <row r="892" spans="3:3" ht="12.95" customHeight="1" x14ac:dyDescent="0.15">
      <c r="C892" s="92"/>
    </row>
    <row r="893" spans="3:3" ht="12.95" customHeight="1" x14ac:dyDescent="0.15">
      <c r="C893" s="92"/>
    </row>
    <row r="894" spans="3:3" ht="12.95" customHeight="1" x14ac:dyDescent="0.15">
      <c r="C894" s="92"/>
    </row>
    <row r="895" spans="3:3" ht="12.95" customHeight="1" x14ac:dyDescent="0.15">
      <c r="C895" s="92"/>
    </row>
    <row r="896" spans="3:3" ht="12.95" customHeight="1" x14ac:dyDescent="0.15">
      <c r="C896" s="92"/>
    </row>
    <row r="897" spans="3:3" ht="12.95" customHeight="1" x14ac:dyDescent="0.15">
      <c r="C897" s="92"/>
    </row>
    <row r="898" spans="3:3" ht="12.95" customHeight="1" x14ac:dyDescent="0.15">
      <c r="C898" s="92"/>
    </row>
    <row r="899" spans="3:3" ht="12.95" customHeight="1" x14ac:dyDescent="0.15">
      <c r="C899" s="92"/>
    </row>
    <row r="900" spans="3:3" ht="12.95" customHeight="1" x14ac:dyDescent="0.15">
      <c r="C900" s="92"/>
    </row>
    <row r="901" spans="3:3" ht="12.95" customHeight="1" x14ac:dyDescent="0.15">
      <c r="C901" s="92"/>
    </row>
    <row r="902" spans="3:3" ht="12.95" customHeight="1" x14ac:dyDescent="0.15">
      <c r="C902" s="92"/>
    </row>
    <row r="903" spans="3:3" ht="12.95" customHeight="1" x14ac:dyDescent="0.15">
      <c r="C903" s="92"/>
    </row>
    <row r="904" spans="3:3" ht="12.95" customHeight="1" x14ac:dyDescent="0.15">
      <c r="C904" s="92"/>
    </row>
    <row r="905" spans="3:3" ht="12.95" customHeight="1" x14ac:dyDescent="0.15">
      <c r="C905" s="92"/>
    </row>
    <row r="906" spans="3:3" ht="12.95" customHeight="1" x14ac:dyDescent="0.15">
      <c r="C906" s="92"/>
    </row>
    <row r="907" spans="3:3" ht="12.95" customHeight="1" x14ac:dyDescent="0.15">
      <c r="C907" s="92"/>
    </row>
    <row r="908" spans="3:3" ht="12.95" customHeight="1" x14ac:dyDescent="0.15">
      <c r="C908" s="92"/>
    </row>
    <row r="909" spans="3:3" ht="12.95" customHeight="1" x14ac:dyDescent="0.15">
      <c r="C909" s="92"/>
    </row>
    <row r="910" spans="3:3" ht="12.95" customHeight="1" x14ac:dyDescent="0.15">
      <c r="C910" s="92"/>
    </row>
    <row r="911" spans="3:3" ht="12.95" customHeight="1" x14ac:dyDescent="0.15">
      <c r="C911" s="92"/>
    </row>
    <row r="912" spans="3:3" ht="12.95" customHeight="1" x14ac:dyDescent="0.15">
      <c r="C912" s="92"/>
    </row>
    <row r="913" spans="3:3" ht="12.95" customHeight="1" x14ac:dyDescent="0.15">
      <c r="C913" s="92"/>
    </row>
    <row r="914" spans="3:3" ht="12.95" customHeight="1" x14ac:dyDescent="0.15">
      <c r="C914" s="92"/>
    </row>
    <row r="915" spans="3:3" ht="12.95" customHeight="1" x14ac:dyDescent="0.15">
      <c r="C915" s="92"/>
    </row>
    <row r="916" spans="3:3" ht="12.95" customHeight="1" x14ac:dyDescent="0.15">
      <c r="C916" s="92"/>
    </row>
    <row r="917" spans="3:3" ht="12.95" customHeight="1" x14ac:dyDescent="0.15">
      <c r="C917" s="92"/>
    </row>
    <row r="918" spans="3:3" ht="12.95" customHeight="1" x14ac:dyDescent="0.15">
      <c r="C918" s="92"/>
    </row>
    <row r="919" spans="3:3" ht="12.95" customHeight="1" x14ac:dyDescent="0.15">
      <c r="C919" s="92"/>
    </row>
    <row r="920" spans="3:3" ht="12.95" customHeight="1" x14ac:dyDescent="0.15">
      <c r="C920" s="92"/>
    </row>
    <row r="921" spans="3:3" ht="12.95" customHeight="1" x14ac:dyDescent="0.15">
      <c r="C921" s="92"/>
    </row>
    <row r="922" spans="3:3" ht="12.95" customHeight="1" x14ac:dyDescent="0.15">
      <c r="C922" s="92"/>
    </row>
    <row r="923" spans="3:3" ht="12.95" customHeight="1" x14ac:dyDescent="0.15">
      <c r="C923" s="92"/>
    </row>
    <row r="924" spans="3:3" ht="12.95" customHeight="1" x14ac:dyDescent="0.15">
      <c r="C924" s="92"/>
    </row>
    <row r="925" spans="3:3" ht="12.95" customHeight="1" x14ac:dyDescent="0.15">
      <c r="C925" s="92"/>
    </row>
    <row r="926" spans="3:3" ht="12.95" customHeight="1" x14ac:dyDescent="0.15">
      <c r="C926" s="92"/>
    </row>
    <row r="927" spans="3:3" ht="12.95" customHeight="1" x14ac:dyDescent="0.15">
      <c r="C927" s="92"/>
    </row>
    <row r="928" spans="3:3" ht="12.95" customHeight="1" x14ac:dyDescent="0.15">
      <c r="C928" s="92"/>
    </row>
    <row r="929" spans="3:3" ht="12.95" customHeight="1" x14ac:dyDescent="0.15">
      <c r="C929" s="92"/>
    </row>
    <row r="930" spans="3:3" ht="12.95" customHeight="1" x14ac:dyDescent="0.15">
      <c r="C930" s="92"/>
    </row>
    <row r="931" spans="3:3" ht="12.95" customHeight="1" x14ac:dyDescent="0.15">
      <c r="C931" s="92"/>
    </row>
    <row r="932" spans="3:3" ht="12.95" customHeight="1" x14ac:dyDescent="0.15">
      <c r="C932" s="92"/>
    </row>
    <row r="933" spans="3:3" ht="12.95" customHeight="1" x14ac:dyDescent="0.15">
      <c r="C933" s="92"/>
    </row>
    <row r="934" spans="3:3" ht="12.95" customHeight="1" x14ac:dyDescent="0.15">
      <c r="C934" s="92"/>
    </row>
    <row r="935" spans="3:3" ht="12.95" customHeight="1" x14ac:dyDescent="0.15">
      <c r="C935" s="92"/>
    </row>
    <row r="936" spans="3:3" ht="12.95" customHeight="1" x14ac:dyDescent="0.15">
      <c r="C936" s="92"/>
    </row>
    <row r="937" spans="3:3" ht="12.95" customHeight="1" x14ac:dyDescent="0.15">
      <c r="C937" s="92"/>
    </row>
    <row r="938" spans="3:3" ht="12.95" customHeight="1" x14ac:dyDescent="0.15">
      <c r="C938" s="92"/>
    </row>
    <row r="939" spans="3:3" ht="12.95" customHeight="1" x14ac:dyDescent="0.15">
      <c r="C939" s="92"/>
    </row>
    <row r="940" spans="3:3" ht="12.95" customHeight="1" x14ac:dyDescent="0.15">
      <c r="C940" s="92"/>
    </row>
    <row r="941" spans="3:3" ht="12.95" customHeight="1" x14ac:dyDescent="0.15">
      <c r="C941" s="92"/>
    </row>
    <row r="942" spans="3:3" ht="12.95" customHeight="1" x14ac:dyDescent="0.15">
      <c r="C942" s="92"/>
    </row>
    <row r="943" spans="3:3" ht="12.95" customHeight="1" x14ac:dyDescent="0.15">
      <c r="C943" s="92"/>
    </row>
    <row r="944" spans="3:3" ht="12.95" customHeight="1" x14ac:dyDescent="0.15">
      <c r="C944" s="92"/>
    </row>
    <row r="945" spans="3:3" ht="12.95" customHeight="1" x14ac:dyDescent="0.15">
      <c r="C945" s="92"/>
    </row>
    <row r="946" spans="3:3" ht="12.95" customHeight="1" x14ac:dyDescent="0.15">
      <c r="C946" s="92"/>
    </row>
    <row r="947" spans="3:3" ht="12.95" customHeight="1" x14ac:dyDescent="0.15">
      <c r="C947" s="92"/>
    </row>
    <row r="948" spans="3:3" ht="12.95" customHeight="1" x14ac:dyDescent="0.15">
      <c r="C948" s="92"/>
    </row>
    <row r="949" spans="3:3" ht="12.95" customHeight="1" x14ac:dyDescent="0.15">
      <c r="C949" s="92"/>
    </row>
    <row r="950" spans="3:3" ht="12.95" customHeight="1" x14ac:dyDescent="0.15">
      <c r="C950" s="92"/>
    </row>
    <row r="951" spans="3:3" ht="12.95" customHeight="1" x14ac:dyDescent="0.15">
      <c r="C951" s="92"/>
    </row>
    <row r="952" spans="3:3" ht="12.95" customHeight="1" x14ac:dyDescent="0.15">
      <c r="C952" s="92"/>
    </row>
    <row r="953" spans="3:3" ht="12.95" customHeight="1" x14ac:dyDescent="0.15">
      <c r="C953" s="92"/>
    </row>
    <row r="954" spans="3:3" ht="12.95" customHeight="1" x14ac:dyDescent="0.15">
      <c r="C954" s="92"/>
    </row>
    <row r="955" spans="3:3" ht="12.95" customHeight="1" x14ac:dyDescent="0.15">
      <c r="C955" s="92"/>
    </row>
    <row r="956" spans="3:3" ht="12.95" customHeight="1" x14ac:dyDescent="0.15">
      <c r="C956" s="92"/>
    </row>
    <row r="957" spans="3:3" ht="12.95" customHeight="1" x14ac:dyDescent="0.15">
      <c r="C957" s="92"/>
    </row>
    <row r="958" spans="3:3" ht="12.95" customHeight="1" x14ac:dyDescent="0.15">
      <c r="C958" s="92"/>
    </row>
    <row r="959" spans="3:3" ht="12.95" customHeight="1" x14ac:dyDescent="0.15">
      <c r="C959" s="92"/>
    </row>
    <row r="960" spans="3:3" ht="12.95" customHeight="1" x14ac:dyDescent="0.15">
      <c r="C960" s="92"/>
    </row>
    <row r="961" spans="3:3" ht="12.95" customHeight="1" x14ac:dyDescent="0.15">
      <c r="C961" s="92"/>
    </row>
    <row r="962" spans="3:3" ht="12.95" customHeight="1" x14ac:dyDescent="0.15">
      <c r="C962" s="92"/>
    </row>
    <row r="963" spans="3:3" ht="12.95" customHeight="1" x14ac:dyDescent="0.15">
      <c r="C963" s="92"/>
    </row>
    <row r="964" spans="3:3" ht="12.95" customHeight="1" x14ac:dyDescent="0.15">
      <c r="C964" s="92"/>
    </row>
    <row r="965" spans="3:3" ht="12.95" customHeight="1" x14ac:dyDescent="0.15">
      <c r="C965" s="92"/>
    </row>
    <row r="966" spans="3:3" ht="12.95" customHeight="1" x14ac:dyDescent="0.15">
      <c r="C966" s="92"/>
    </row>
    <row r="967" spans="3:3" ht="12.95" customHeight="1" x14ac:dyDescent="0.15">
      <c r="C967" s="92"/>
    </row>
    <row r="968" spans="3:3" ht="12.95" customHeight="1" x14ac:dyDescent="0.15">
      <c r="C968" s="92"/>
    </row>
    <row r="969" spans="3:3" ht="12.95" customHeight="1" x14ac:dyDescent="0.15">
      <c r="C969" s="92"/>
    </row>
    <row r="970" spans="3:3" ht="12.95" customHeight="1" x14ac:dyDescent="0.15">
      <c r="C970" s="92"/>
    </row>
    <row r="971" spans="3:3" ht="12.95" customHeight="1" x14ac:dyDescent="0.15">
      <c r="C971" s="92"/>
    </row>
    <row r="972" spans="3:3" ht="12.95" customHeight="1" x14ac:dyDescent="0.15">
      <c r="C972" s="92"/>
    </row>
    <row r="973" spans="3:3" ht="12.95" customHeight="1" x14ac:dyDescent="0.15">
      <c r="C973" s="92"/>
    </row>
    <row r="974" spans="3:3" ht="12.95" customHeight="1" x14ac:dyDescent="0.15">
      <c r="C974" s="92"/>
    </row>
    <row r="975" spans="3:3" ht="12.95" customHeight="1" x14ac:dyDescent="0.15">
      <c r="C975" s="92"/>
    </row>
    <row r="976" spans="3:3" ht="12.95" customHeight="1" x14ac:dyDescent="0.15">
      <c r="C976" s="92"/>
    </row>
    <row r="977" spans="3:3" ht="12.95" customHeight="1" x14ac:dyDescent="0.15">
      <c r="C977" s="92"/>
    </row>
    <row r="978" spans="3:3" ht="12.95" customHeight="1" x14ac:dyDescent="0.15">
      <c r="C978" s="92"/>
    </row>
    <row r="979" spans="3:3" ht="12.95" customHeight="1" x14ac:dyDescent="0.15">
      <c r="C979" s="92"/>
    </row>
    <row r="980" spans="3:3" ht="12.95" customHeight="1" x14ac:dyDescent="0.15">
      <c r="C980" s="92"/>
    </row>
    <row r="981" spans="3:3" ht="12.95" customHeight="1" x14ac:dyDescent="0.15">
      <c r="C981" s="92"/>
    </row>
    <row r="982" spans="3:3" ht="12.95" customHeight="1" x14ac:dyDescent="0.15">
      <c r="C982" s="92"/>
    </row>
    <row r="983" spans="3:3" ht="12.95" customHeight="1" x14ac:dyDescent="0.15">
      <c r="C983" s="92"/>
    </row>
    <row r="984" spans="3:3" ht="12.95" customHeight="1" x14ac:dyDescent="0.15">
      <c r="C984" s="92"/>
    </row>
    <row r="985" spans="3:3" ht="12.95" customHeight="1" x14ac:dyDescent="0.15">
      <c r="C985" s="92"/>
    </row>
    <row r="986" spans="3:3" ht="12.95" customHeight="1" x14ac:dyDescent="0.15">
      <c r="C986" s="92"/>
    </row>
    <row r="987" spans="3:3" ht="12.95" customHeight="1" x14ac:dyDescent="0.15">
      <c r="C987" s="92"/>
    </row>
    <row r="988" spans="3:3" ht="12.95" customHeight="1" x14ac:dyDescent="0.15">
      <c r="C988" s="92"/>
    </row>
    <row r="989" spans="3:3" ht="12.95" customHeight="1" x14ac:dyDescent="0.15">
      <c r="C989" s="92"/>
    </row>
    <row r="990" spans="3:3" ht="12.95" customHeight="1" x14ac:dyDescent="0.15">
      <c r="C990" s="92"/>
    </row>
    <row r="991" spans="3:3" ht="12.95" customHeight="1" x14ac:dyDescent="0.15">
      <c r="C991" s="92"/>
    </row>
    <row r="992" spans="3:3" ht="12.95" customHeight="1" x14ac:dyDescent="0.15">
      <c r="C992" s="92"/>
    </row>
    <row r="993" spans="3:3" ht="12.95" customHeight="1" x14ac:dyDescent="0.15">
      <c r="C993" s="92"/>
    </row>
    <row r="994" spans="3:3" ht="12.95" customHeight="1" x14ac:dyDescent="0.15">
      <c r="C994" s="92"/>
    </row>
    <row r="995" spans="3:3" ht="12.95" customHeight="1" x14ac:dyDescent="0.15">
      <c r="C995" s="92"/>
    </row>
    <row r="996" spans="3:3" ht="12.95" customHeight="1" x14ac:dyDescent="0.15">
      <c r="C996" s="92"/>
    </row>
    <row r="997" spans="3:3" ht="12.95" customHeight="1" x14ac:dyDescent="0.15">
      <c r="C997" s="92"/>
    </row>
    <row r="998" spans="3:3" ht="12.95" customHeight="1" x14ac:dyDescent="0.15">
      <c r="C998" s="92"/>
    </row>
    <row r="999" spans="3:3" ht="12.95" customHeight="1" x14ac:dyDescent="0.15">
      <c r="C999" s="92"/>
    </row>
    <row r="1000" spans="3:3" ht="12.95" customHeight="1" x14ac:dyDescent="0.15"/>
    <row r="1001" spans="3:3" ht="12.95" customHeight="1" x14ac:dyDescent="0.15"/>
    <row r="1002" spans="3:3" ht="12.95" customHeight="1" x14ac:dyDescent="0.15"/>
    <row r="1003" spans="3:3" ht="12.95" customHeight="1" x14ac:dyDescent="0.15"/>
    <row r="1004" spans="3:3" ht="12.95" customHeight="1" x14ac:dyDescent="0.15"/>
    <row r="1005" spans="3:3" ht="12.95" customHeight="1" x14ac:dyDescent="0.15"/>
    <row r="1006" spans="3:3" ht="12.95" customHeight="1" x14ac:dyDescent="0.15"/>
    <row r="1007" spans="3:3" ht="12.95" customHeight="1" x14ac:dyDescent="0.15"/>
    <row r="1008" spans="3:3" ht="12.95" customHeight="1" x14ac:dyDescent="0.15"/>
    <row r="1009" ht="12.95" customHeight="1" x14ac:dyDescent="0.15"/>
    <row r="1010" ht="12.95" customHeight="1" x14ac:dyDescent="0.15"/>
    <row r="1011" ht="12.95" customHeight="1" x14ac:dyDescent="0.15"/>
    <row r="1012" ht="12.95" customHeight="1" x14ac:dyDescent="0.15"/>
    <row r="1013" ht="12.95" customHeight="1" x14ac:dyDescent="0.15"/>
    <row r="1014" ht="12.95" customHeight="1" x14ac:dyDescent="0.15"/>
    <row r="1015" ht="12.95" customHeight="1" x14ac:dyDescent="0.15"/>
    <row r="1016" ht="12.95" customHeight="1" x14ac:dyDescent="0.15"/>
    <row r="1017" ht="12.95" customHeight="1" x14ac:dyDescent="0.15"/>
    <row r="1018" ht="12.95" customHeight="1" x14ac:dyDescent="0.15"/>
    <row r="1019" ht="12.95" customHeight="1" x14ac:dyDescent="0.15"/>
    <row r="1020" ht="12.95" customHeight="1" x14ac:dyDescent="0.15"/>
    <row r="1021" ht="12.95" customHeight="1" x14ac:dyDescent="0.15"/>
    <row r="1022" ht="12.95" customHeight="1" x14ac:dyDescent="0.15"/>
    <row r="1023" ht="12.95" customHeight="1" x14ac:dyDescent="0.15"/>
    <row r="1024" ht="12.95" customHeight="1" x14ac:dyDescent="0.15"/>
    <row r="1025" ht="12.95" customHeight="1" x14ac:dyDescent="0.15"/>
    <row r="1026" ht="12.95" customHeight="1" x14ac:dyDescent="0.15"/>
    <row r="1027" ht="12.95" customHeight="1" x14ac:dyDescent="0.15"/>
    <row r="1028" ht="12.95" customHeight="1" x14ac:dyDescent="0.15"/>
    <row r="1029" ht="12.95" customHeight="1" x14ac:dyDescent="0.15"/>
    <row r="1030" ht="12.95" customHeight="1" x14ac:dyDescent="0.15"/>
    <row r="1031" ht="12.95" customHeight="1" x14ac:dyDescent="0.15"/>
    <row r="1032" ht="12.95" customHeight="1" x14ac:dyDescent="0.15"/>
    <row r="1033" ht="12.95" customHeight="1" x14ac:dyDescent="0.15"/>
    <row r="1034" ht="12.95" customHeight="1" x14ac:dyDescent="0.15"/>
    <row r="1035" ht="12.95" customHeight="1" x14ac:dyDescent="0.15"/>
    <row r="1036" ht="12.95" customHeight="1" x14ac:dyDescent="0.15"/>
    <row r="1037" ht="12.95" customHeight="1" x14ac:dyDescent="0.15"/>
    <row r="1038" ht="12.95" customHeight="1" x14ac:dyDescent="0.15"/>
    <row r="1039" ht="12.95" customHeight="1" x14ac:dyDescent="0.15"/>
    <row r="1040" ht="12.95" customHeight="1" x14ac:dyDescent="0.15"/>
    <row r="1041" ht="12.95" customHeight="1" x14ac:dyDescent="0.15"/>
    <row r="1042" ht="12.95" customHeight="1" x14ac:dyDescent="0.15"/>
    <row r="1043" ht="12.95" customHeight="1" x14ac:dyDescent="0.15"/>
    <row r="1044" ht="12.95" customHeight="1" x14ac:dyDescent="0.15"/>
    <row r="1045" ht="12.95" customHeight="1" x14ac:dyDescent="0.15"/>
    <row r="1046" ht="12.95" customHeight="1" x14ac:dyDescent="0.15"/>
    <row r="1047" ht="12.95" customHeight="1" x14ac:dyDescent="0.15"/>
    <row r="1048" ht="12.95" customHeight="1" x14ac:dyDescent="0.15"/>
    <row r="1049" ht="12.95" customHeight="1" x14ac:dyDescent="0.15"/>
    <row r="1050" ht="12.95" customHeight="1" x14ac:dyDescent="0.15"/>
    <row r="1051" ht="12.95" customHeight="1" x14ac:dyDescent="0.15"/>
    <row r="1052" ht="12.95" customHeight="1" x14ac:dyDescent="0.15"/>
    <row r="1053" ht="12.95" customHeight="1" x14ac:dyDescent="0.15"/>
    <row r="1054" ht="12.95" customHeight="1" x14ac:dyDescent="0.15"/>
    <row r="1055" ht="12.95" customHeight="1" x14ac:dyDescent="0.15"/>
    <row r="1056" ht="12.95" customHeight="1" x14ac:dyDescent="0.15"/>
    <row r="1057" ht="12.95" customHeight="1" x14ac:dyDescent="0.15"/>
    <row r="1058" ht="12.95" customHeight="1" x14ac:dyDescent="0.15"/>
    <row r="1059" ht="12.95" customHeight="1" x14ac:dyDescent="0.15"/>
    <row r="1060" ht="12.95" customHeight="1" x14ac:dyDescent="0.15"/>
    <row r="1061" ht="12.95" customHeight="1" x14ac:dyDescent="0.15"/>
    <row r="1062" ht="12.95" customHeight="1" x14ac:dyDescent="0.15"/>
    <row r="1063" ht="12.95" customHeight="1" x14ac:dyDescent="0.15"/>
    <row r="1064" ht="12.95" customHeight="1" x14ac:dyDescent="0.15"/>
    <row r="1065" ht="12.95" customHeight="1" x14ac:dyDescent="0.15"/>
    <row r="1066" ht="12.95" customHeight="1" x14ac:dyDescent="0.15"/>
    <row r="1067" ht="12.95" customHeight="1" x14ac:dyDescent="0.15"/>
    <row r="1068" ht="12.95" customHeight="1" x14ac:dyDescent="0.15"/>
    <row r="1069" ht="12.95" customHeight="1" x14ac:dyDescent="0.15"/>
    <row r="1070" ht="12.95" customHeight="1" x14ac:dyDescent="0.15"/>
    <row r="1071" ht="12.95" customHeight="1" x14ac:dyDescent="0.15"/>
    <row r="1072" ht="12.95" customHeight="1" x14ac:dyDescent="0.15"/>
    <row r="1073" ht="12.95" customHeight="1" x14ac:dyDescent="0.15"/>
    <row r="1074" ht="12.95" customHeight="1" x14ac:dyDescent="0.15"/>
    <row r="1075" ht="12.95" customHeight="1" x14ac:dyDescent="0.15"/>
    <row r="1076" ht="12.95" customHeight="1" x14ac:dyDescent="0.15"/>
    <row r="1077" ht="12.95" customHeight="1" x14ac:dyDescent="0.15"/>
    <row r="1078" ht="12.95" customHeight="1" x14ac:dyDescent="0.15"/>
    <row r="1079" ht="12.95" customHeight="1" x14ac:dyDescent="0.15"/>
    <row r="1080" ht="12.95" customHeight="1" x14ac:dyDescent="0.15"/>
    <row r="1081" ht="12.95" customHeight="1" x14ac:dyDescent="0.15"/>
    <row r="1082" ht="12.95" customHeight="1" x14ac:dyDescent="0.15"/>
    <row r="1083" ht="12.95" customHeight="1" x14ac:dyDescent="0.15"/>
    <row r="1084" ht="12.95" customHeight="1" x14ac:dyDescent="0.15"/>
    <row r="1085" ht="12.95" customHeight="1" x14ac:dyDescent="0.15"/>
    <row r="1086" ht="12.95" customHeight="1" x14ac:dyDescent="0.15"/>
    <row r="1087" ht="12.95" customHeight="1" x14ac:dyDescent="0.15"/>
    <row r="1088" ht="12.95" customHeight="1" x14ac:dyDescent="0.15"/>
    <row r="1089" ht="12.95" customHeight="1" x14ac:dyDescent="0.15"/>
    <row r="1090" ht="12.95" customHeight="1" x14ac:dyDescent="0.15"/>
    <row r="1091" ht="12.95" customHeight="1" x14ac:dyDescent="0.15"/>
    <row r="1092" ht="12.95" customHeight="1" x14ac:dyDescent="0.15"/>
    <row r="1093" ht="12.95" customHeight="1" x14ac:dyDescent="0.15"/>
    <row r="1094" ht="12.95" customHeight="1" x14ac:dyDescent="0.15"/>
    <row r="1095" ht="12.95" customHeight="1" x14ac:dyDescent="0.15"/>
    <row r="1096" ht="12.95" customHeight="1" x14ac:dyDescent="0.15"/>
    <row r="1097" ht="12.95" customHeight="1" x14ac:dyDescent="0.15"/>
    <row r="1098" ht="12.95" customHeight="1" x14ac:dyDescent="0.15"/>
    <row r="1099" ht="12.95" customHeight="1" x14ac:dyDescent="0.15"/>
    <row r="1100" ht="12.95" customHeight="1" x14ac:dyDescent="0.15"/>
    <row r="1101" ht="12.95" customHeight="1" x14ac:dyDescent="0.15"/>
    <row r="1102" ht="12.95" customHeight="1" x14ac:dyDescent="0.15"/>
    <row r="1103" ht="12.95" customHeight="1" x14ac:dyDescent="0.15"/>
    <row r="1104" ht="12.95" customHeight="1" x14ac:dyDescent="0.15"/>
    <row r="1105" ht="12.95" customHeight="1" x14ac:dyDescent="0.15"/>
    <row r="1106" ht="12.95" customHeight="1" x14ac:dyDescent="0.15"/>
    <row r="1107" ht="12.95" customHeight="1" x14ac:dyDescent="0.15"/>
    <row r="1108" ht="12.95" customHeight="1" x14ac:dyDescent="0.15"/>
    <row r="1109" ht="12.95" customHeight="1" x14ac:dyDescent="0.15"/>
    <row r="1110" ht="12.95" customHeight="1" x14ac:dyDescent="0.15"/>
    <row r="1111" ht="12.95" customHeight="1" x14ac:dyDescent="0.15"/>
    <row r="1112" ht="12.95" customHeight="1" x14ac:dyDescent="0.15"/>
    <row r="1113" ht="12.95" customHeight="1" x14ac:dyDescent="0.15"/>
    <row r="1114" ht="12.95" customHeight="1" x14ac:dyDescent="0.15"/>
    <row r="1115" ht="12.95" customHeight="1" x14ac:dyDescent="0.15"/>
    <row r="1116" ht="12.95" customHeight="1" x14ac:dyDescent="0.15"/>
    <row r="1117" ht="12.95" customHeight="1" x14ac:dyDescent="0.15"/>
    <row r="1118" ht="12.95" customHeight="1" x14ac:dyDescent="0.15"/>
    <row r="1119" ht="12.95" customHeight="1" x14ac:dyDescent="0.15"/>
    <row r="1120" ht="12.95" customHeight="1" x14ac:dyDescent="0.15"/>
    <row r="1121" ht="12.95" customHeight="1" x14ac:dyDescent="0.15"/>
    <row r="1122" ht="12.95" customHeight="1" x14ac:dyDescent="0.15"/>
    <row r="1123" ht="12.95" customHeight="1" x14ac:dyDescent="0.15"/>
    <row r="1124" ht="12.95" customHeight="1" x14ac:dyDescent="0.15"/>
    <row r="1125" ht="12.95" customHeight="1" x14ac:dyDescent="0.15"/>
    <row r="1126" ht="12.95" customHeight="1" x14ac:dyDescent="0.15"/>
    <row r="1127" ht="12.95" customHeight="1" x14ac:dyDescent="0.15"/>
    <row r="1128" ht="12.95" customHeight="1" x14ac:dyDescent="0.15"/>
    <row r="1129" ht="12.95" customHeight="1" x14ac:dyDescent="0.15"/>
    <row r="1130" ht="12.95" customHeight="1" x14ac:dyDescent="0.15"/>
    <row r="1131" ht="12.95" customHeight="1" x14ac:dyDescent="0.15"/>
    <row r="1132" ht="12.95" customHeight="1" x14ac:dyDescent="0.15"/>
    <row r="1133" ht="12.95" customHeight="1" x14ac:dyDescent="0.15"/>
    <row r="1134" ht="12.95" customHeight="1" x14ac:dyDescent="0.15"/>
    <row r="1135" ht="12.95" customHeight="1" x14ac:dyDescent="0.15"/>
    <row r="1136" ht="12.95" customHeight="1" x14ac:dyDescent="0.15"/>
    <row r="1137" ht="12.95" customHeight="1" x14ac:dyDescent="0.15"/>
    <row r="1138" ht="12.95" customHeight="1" x14ac:dyDescent="0.15"/>
    <row r="1139" ht="12.95" customHeight="1" x14ac:dyDescent="0.15"/>
    <row r="1140" ht="12.95" customHeight="1" x14ac:dyDescent="0.15"/>
    <row r="1141" ht="12.95" customHeight="1" x14ac:dyDescent="0.15"/>
    <row r="1142" ht="12.95" customHeight="1" x14ac:dyDescent="0.15"/>
    <row r="1143" ht="12.95" customHeight="1" x14ac:dyDescent="0.15"/>
    <row r="1144" ht="12.95" customHeight="1" x14ac:dyDescent="0.15"/>
    <row r="1145" ht="12.95" customHeight="1" x14ac:dyDescent="0.15"/>
    <row r="1146" ht="12.95" customHeight="1" x14ac:dyDescent="0.15"/>
    <row r="1147" ht="12.95" customHeight="1" x14ac:dyDescent="0.15"/>
    <row r="1148" ht="12.95" customHeight="1" x14ac:dyDescent="0.15"/>
    <row r="1149" ht="12.95" customHeight="1" x14ac:dyDescent="0.15"/>
    <row r="1150" ht="12.95" customHeight="1" x14ac:dyDescent="0.15"/>
    <row r="1151" ht="12.95" customHeight="1" x14ac:dyDescent="0.15"/>
    <row r="1152" ht="12.95" customHeight="1" x14ac:dyDescent="0.15"/>
    <row r="1153" ht="12.95" customHeight="1" x14ac:dyDescent="0.15"/>
    <row r="1154" ht="12.95" customHeight="1" x14ac:dyDescent="0.15"/>
    <row r="1155" ht="12.95" customHeight="1" x14ac:dyDescent="0.15"/>
    <row r="1156" ht="12.95" customHeight="1" x14ac:dyDescent="0.15"/>
    <row r="1157" ht="12.95" customHeight="1" x14ac:dyDescent="0.15"/>
    <row r="1158" ht="12.95" customHeight="1" x14ac:dyDescent="0.15"/>
    <row r="1159" ht="12.95" customHeight="1" x14ac:dyDescent="0.15"/>
    <row r="1160" ht="12.95" customHeight="1" x14ac:dyDescent="0.15"/>
    <row r="1161" ht="12.95" customHeight="1" x14ac:dyDescent="0.15"/>
    <row r="1162" ht="12.95" customHeight="1" x14ac:dyDescent="0.15"/>
    <row r="1163" ht="12.95" customHeight="1" x14ac:dyDescent="0.15"/>
    <row r="1164" ht="12.95" customHeight="1" x14ac:dyDescent="0.15"/>
    <row r="1165" ht="12.95" customHeight="1" x14ac:dyDescent="0.15"/>
    <row r="1166" ht="12.95" customHeight="1" x14ac:dyDescent="0.15"/>
    <row r="1167" ht="12.95" customHeight="1" x14ac:dyDescent="0.15"/>
    <row r="1168" ht="12.95" customHeight="1" x14ac:dyDescent="0.15"/>
    <row r="1169" ht="12.95" customHeight="1" x14ac:dyDescent="0.15"/>
    <row r="1170" ht="12.95" customHeight="1" x14ac:dyDescent="0.15"/>
    <row r="1171" ht="12.95" customHeight="1" x14ac:dyDescent="0.15"/>
    <row r="1172" ht="12.95" customHeight="1" x14ac:dyDescent="0.15"/>
    <row r="1173" ht="12.95" customHeight="1" x14ac:dyDescent="0.15"/>
    <row r="1174" ht="12.95" customHeight="1" x14ac:dyDescent="0.15"/>
    <row r="1175" ht="12.95" customHeight="1" x14ac:dyDescent="0.15"/>
    <row r="1176" ht="12.95" customHeight="1" x14ac:dyDescent="0.15"/>
    <row r="1177" ht="12.95" customHeight="1" x14ac:dyDescent="0.15"/>
    <row r="1178" ht="12.95" customHeight="1" x14ac:dyDescent="0.15"/>
    <row r="1179" ht="12.95" customHeight="1" x14ac:dyDescent="0.15"/>
    <row r="1180" ht="12.95" customHeight="1" x14ac:dyDescent="0.15"/>
    <row r="1181" ht="12.95" customHeight="1" x14ac:dyDescent="0.15"/>
    <row r="1182" ht="12.95" customHeight="1" x14ac:dyDescent="0.15"/>
    <row r="1183" ht="12.95" customHeight="1" x14ac:dyDescent="0.15"/>
    <row r="1184" ht="12.95" customHeight="1" x14ac:dyDescent="0.15"/>
    <row r="1185" ht="12.95" customHeight="1" x14ac:dyDescent="0.15"/>
    <row r="1186" ht="12.95" customHeight="1" x14ac:dyDescent="0.15"/>
    <row r="1187" ht="12.95" customHeight="1" x14ac:dyDescent="0.15"/>
    <row r="1188" ht="12.95" customHeight="1" x14ac:dyDescent="0.15"/>
    <row r="1189" ht="12.95" customHeight="1" x14ac:dyDescent="0.15"/>
    <row r="1190" ht="12.95" customHeight="1" x14ac:dyDescent="0.15"/>
    <row r="1191" ht="12.95" customHeight="1" x14ac:dyDescent="0.15"/>
    <row r="1192" ht="12.95" customHeight="1" x14ac:dyDescent="0.15"/>
    <row r="1193" ht="12.95" customHeight="1" x14ac:dyDescent="0.15"/>
    <row r="1194" ht="12.95" customHeight="1" x14ac:dyDescent="0.15"/>
    <row r="1195" ht="12.95" customHeight="1" x14ac:dyDescent="0.15"/>
    <row r="1196" ht="12.95" customHeight="1" x14ac:dyDescent="0.15"/>
    <row r="1197" ht="12.95" customHeight="1" x14ac:dyDescent="0.15"/>
    <row r="1198" ht="12.95" customHeight="1" x14ac:dyDescent="0.15"/>
    <row r="1199" ht="12.95" customHeight="1" x14ac:dyDescent="0.15"/>
    <row r="1200" ht="12.95" customHeight="1" x14ac:dyDescent="0.15"/>
    <row r="1201" ht="12.95" customHeight="1" x14ac:dyDescent="0.15"/>
    <row r="1202" ht="12.95" customHeight="1" x14ac:dyDescent="0.15"/>
    <row r="1203" ht="12.95" customHeight="1" x14ac:dyDescent="0.15"/>
    <row r="1204" ht="12.95" customHeight="1" x14ac:dyDescent="0.15"/>
    <row r="1205" ht="12.95" customHeight="1" x14ac:dyDescent="0.15"/>
    <row r="1206" ht="12.95" customHeight="1" x14ac:dyDescent="0.15"/>
    <row r="1207" ht="12.95" customHeight="1" x14ac:dyDescent="0.15"/>
    <row r="1208" ht="12.95" customHeight="1" x14ac:dyDescent="0.15"/>
    <row r="1209" ht="12.95" customHeight="1" x14ac:dyDescent="0.15"/>
    <row r="1210" ht="12.95" customHeight="1" x14ac:dyDescent="0.15"/>
    <row r="1211" ht="12.95" customHeight="1" x14ac:dyDescent="0.15"/>
    <row r="1212" ht="12.95" customHeight="1" x14ac:dyDescent="0.15"/>
    <row r="1213" ht="12.95" customHeight="1" x14ac:dyDescent="0.15"/>
    <row r="1214" ht="12.95" customHeight="1" x14ac:dyDescent="0.15"/>
    <row r="1215" ht="12.95" customHeight="1" x14ac:dyDescent="0.15"/>
    <row r="1216" ht="12.95" customHeight="1" x14ac:dyDescent="0.15"/>
    <row r="1217" ht="12.95" customHeight="1" x14ac:dyDescent="0.15"/>
    <row r="1218" ht="12.95" customHeight="1" x14ac:dyDescent="0.15"/>
    <row r="1219" ht="12.95" customHeight="1" x14ac:dyDescent="0.15"/>
    <row r="1220" ht="12.95" customHeight="1" x14ac:dyDescent="0.15"/>
    <row r="1221" ht="12.95" customHeight="1" x14ac:dyDescent="0.15"/>
    <row r="1222" ht="12.95" customHeight="1" x14ac:dyDescent="0.15"/>
    <row r="1223" ht="12.95" customHeight="1" x14ac:dyDescent="0.15"/>
    <row r="1224" ht="12.95" customHeight="1" x14ac:dyDescent="0.15"/>
    <row r="1225" ht="12.95" customHeight="1" x14ac:dyDescent="0.15"/>
    <row r="1226" ht="12.95" customHeight="1" x14ac:dyDescent="0.15"/>
    <row r="1227" ht="12.95" customHeight="1" x14ac:dyDescent="0.15"/>
    <row r="1228" ht="12.95" customHeight="1" x14ac:dyDescent="0.15"/>
    <row r="1229" ht="12.95" customHeight="1" x14ac:dyDescent="0.15"/>
    <row r="1230" ht="12.95" customHeight="1" x14ac:dyDescent="0.15"/>
    <row r="1231" ht="12.95" customHeight="1" x14ac:dyDescent="0.15"/>
    <row r="1232" ht="12.95" customHeight="1" x14ac:dyDescent="0.15"/>
    <row r="1233" ht="12.95" customHeight="1" x14ac:dyDescent="0.15"/>
    <row r="1234" ht="12.95" customHeight="1" x14ac:dyDescent="0.15"/>
    <row r="1235" ht="12.95" customHeight="1" x14ac:dyDescent="0.15"/>
    <row r="1236" ht="12.95" customHeight="1" x14ac:dyDescent="0.15"/>
    <row r="1237" ht="12.95" customHeight="1" x14ac:dyDescent="0.15"/>
    <row r="1238" ht="12.95" customHeight="1" x14ac:dyDescent="0.15"/>
    <row r="1239" ht="12.95" customHeight="1" x14ac:dyDescent="0.15"/>
    <row r="1240" ht="12.95" customHeight="1" x14ac:dyDescent="0.15"/>
    <row r="1241" ht="12.95" customHeight="1" x14ac:dyDescent="0.15"/>
    <row r="1242" ht="12.95" customHeight="1" x14ac:dyDescent="0.15"/>
    <row r="1243" ht="12.95" customHeight="1" x14ac:dyDescent="0.15"/>
    <row r="1244" ht="12.95" customHeight="1" x14ac:dyDescent="0.15"/>
    <row r="1245" ht="12.95" customHeight="1" x14ac:dyDescent="0.15"/>
    <row r="1246" ht="12.95" customHeight="1" x14ac:dyDescent="0.15"/>
    <row r="1247" ht="12.95" customHeight="1" x14ac:dyDescent="0.15"/>
    <row r="1248" ht="12.95" customHeight="1" x14ac:dyDescent="0.15"/>
    <row r="1249" ht="12.95" customHeight="1" x14ac:dyDescent="0.15"/>
    <row r="1250" ht="12.95" customHeight="1" x14ac:dyDescent="0.15"/>
    <row r="1251" ht="12.95" customHeight="1" x14ac:dyDescent="0.15"/>
    <row r="1252" ht="12.95" customHeight="1" x14ac:dyDescent="0.15"/>
    <row r="1253" ht="12.95" customHeight="1" x14ac:dyDescent="0.15"/>
    <row r="1254" ht="12.95" customHeight="1" x14ac:dyDescent="0.15"/>
    <row r="1255" ht="12.95" customHeight="1" x14ac:dyDescent="0.15"/>
    <row r="1256" ht="12.95" customHeight="1" x14ac:dyDescent="0.15"/>
    <row r="1257" ht="12.95" customHeight="1" x14ac:dyDescent="0.15"/>
    <row r="1258" ht="12.95" customHeight="1" x14ac:dyDescent="0.15"/>
    <row r="1259" ht="12.95" customHeight="1" x14ac:dyDescent="0.15"/>
    <row r="1260" ht="12.95" customHeight="1" x14ac:dyDescent="0.15"/>
    <row r="1261" ht="12.95" customHeight="1" x14ac:dyDescent="0.15"/>
    <row r="1262" ht="12.95" customHeight="1" x14ac:dyDescent="0.15"/>
    <row r="1263" ht="12.95" customHeight="1" x14ac:dyDescent="0.15"/>
    <row r="1264" ht="12.95" customHeight="1" x14ac:dyDescent="0.15"/>
    <row r="1265" ht="12.95" customHeight="1" x14ac:dyDescent="0.15"/>
    <row r="1266" ht="12.95" customHeight="1" x14ac:dyDescent="0.15"/>
    <row r="1267" ht="12.95" customHeight="1" x14ac:dyDescent="0.15"/>
    <row r="1268" ht="12.95" customHeight="1" x14ac:dyDescent="0.15"/>
    <row r="1269" ht="12.95" customHeight="1" x14ac:dyDescent="0.15"/>
    <row r="1270" ht="12.95" customHeight="1" x14ac:dyDescent="0.15"/>
    <row r="1271" ht="12.95" customHeight="1" x14ac:dyDescent="0.15"/>
    <row r="1272" ht="12.95" customHeight="1" x14ac:dyDescent="0.15"/>
    <row r="1273" ht="12.95" customHeight="1" x14ac:dyDescent="0.15"/>
    <row r="1274" ht="12.95" customHeight="1" x14ac:dyDescent="0.15"/>
    <row r="1275" ht="12.95" customHeight="1" x14ac:dyDescent="0.15"/>
    <row r="1276" ht="12.95" customHeight="1" x14ac:dyDescent="0.15"/>
    <row r="1277" ht="12.95" customHeight="1" x14ac:dyDescent="0.15"/>
    <row r="1278" ht="12.95" customHeight="1" x14ac:dyDescent="0.15"/>
    <row r="1279" ht="12.95" customHeight="1" x14ac:dyDescent="0.15"/>
    <row r="1280" ht="12.95" customHeight="1" x14ac:dyDescent="0.15"/>
    <row r="1281" ht="12.95" customHeight="1" x14ac:dyDescent="0.15"/>
    <row r="1282" ht="12.95" customHeight="1" x14ac:dyDescent="0.15"/>
    <row r="1283" ht="12.95" customHeight="1" x14ac:dyDescent="0.15"/>
    <row r="1284" ht="12.95" customHeight="1" x14ac:dyDescent="0.15"/>
    <row r="1285" ht="12.95" customHeight="1" x14ac:dyDescent="0.15"/>
    <row r="1286" ht="12.95" customHeight="1" x14ac:dyDescent="0.15"/>
    <row r="1287" ht="12.95" customHeight="1" x14ac:dyDescent="0.15"/>
    <row r="1288" ht="12.95" customHeight="1" x14ac:dyDescent="0.15"/>
    <row r="1289" ht="12.95" customHeight="1" x14ac:dyDescent="0.15"/>
    <row r="1290" ht="12.95" customHeight="1" x14ac:dyDescent="0.15"/>
    <row r="1291" ht="12.95" customHeight="1" x14ac:dyDescent="0.15"/>
    <row r="1292" ht="12.95" customHeight="1" x14ac:dyDescent="0.15"/>
    <row r="1293" ht="12.95" customHeight="1" x14ac:dyDescent="0.15"/>
    <row r="1294" ht="12.95" customHeight="1" x14ac:dyDescent="0.15"/>
    <row r="1295" ht="12.95" customHeight="1" x14ac:dyDescent="0.15"/>
    <row r="1296" ht="12.95" customHeight="1" x14ac:dyDescent="0.15"/>
    <row r="1297" ht="12.95" customHeight="1" x14ac:dyDescent="0.15"/>
    <row r="1298" ht="12.95" customHeight="1" x14ac:dyDescent="0.15"/>
    <row r="1299" ht="12.95" customHeight="1" x14ac:dyDescent="0.15"/>
    <row r="1300" ht="12.95" customHeight="1" x14ac:dyDescent="0.15"/>
    <row r="1301" ht="12.95" customHeight="1" x14ac:dyDescent="0.15"/>
    <row r="1302" ht="12.95" customHeight="1" x14ac:dyDescent="0.15"/>
    <row r="1303" ht="12.95" customHeight="1" x14ac:dyDescent="0.15"/>
    <row r="1304" ht="12.95" customHeight="1" x14ac:dyDescent="0.15"/>
    <row r="1305" ht="12.95" customHeight="1" x14ac:dyDescent="0.15"/>
    <row r="1306" ht="12.95" customHeight="1" x14ac:dyDescent="0.15"/>
    <row r="1307" ht="12.95" customHeight="1" x14ac:dyDescent="0.15"/>
    <row r="1308" ht="12.95" customHeight="1" x14ac:dyDescent="0.15"/>
    <row r="1309" ht="12.95" customHeight="1" x14ac:dyDescent="0.15"/>
    <row r="1310" ht="12.95" customHeight="1" x14ac:dyDescent="0.15"/>
    <row r="1311" ht="12.95" customHeight="1" x14ac:dyDescent="0.15"/>
    <row r="1312" ht="12.95" customHeight="1" x14ac:dyDescent="0.15"/>
    <row r="1313" ht="12.95" customHeight="1" x14ac:dyDescent="0.15"/>
    <row r="1314" ht="12.95" customHeight="1" x14ac:dyDescent="0.15"/>
    <row r="1315" ht="12.95" customHeight="1" x14ac:dyDescent="0.15"/>
    <row r="1316" ht="12.95" customHeight="1" x14ac:dyDescent="0.15"/>
    <row r="1317" ht="12.95" customHeight="1" x14ac:dyDescent="0.15"/>
    <row r="1318" ht="12.95" customHeight="1" x14ac:dyDescent="0.15"/>
    <row r="1319" ht="12.95" customHeight="1" x14ac:dyDescent="0.15"/>
    <row r="1320" ht="12.95" customHeight="1" x14ac:dyDescent="0.15"/>
    <row r="1321" ht="12.95" customHeight="1" x14ac:dyDescent="0.15"/>
    <row r="1322" ht="12.95" customHeight="1" x14ac:dyDescent="0.15"/>
    <row r="1323" ht="12.95" customHeight="1" x14ac:dyDescent="0.15"/>
    <row r="1324" ht="12.95" customHeight="1" x14ac:dyDescent="0.15"/>
    <row r="1325" ht="12.95" customHeight="1" x14ac:dyDescent="0.15"/>
    <row r="1326" ht="12.95" customHeight="1" x14ac:dyDescent="0.15"/>
    <row r="1327" ht="12.95" customHeight="1" x14ac:dyDescent="0.15"/>
    <row r="1328" ht="12.95" customHeight="1" x14ac:dyDescent="0.15"/>
    <row r="1329" ht="12.95" customHeight="1" x14ac:dyDescent="0.15"/>
    <row r="1330" ht="12.95" customHeight="1" x14ac:dyDescent="0.15"/>
    <row r="1331" ht="12.95" customHeight="1" x14ac:dyDescent="0.15"/>
    <row r="1332" ht="12.95" customHeight="1" x14ac:dyDescent="0.15"/>
    <row r="1333" ht="12.95" customHeight="1" x14ac:dyDescent="0.15"/>
    <row r="1334" ht="12.95" customHeight="1" x14ac:dyDescent="0.15"/>
    <row r="1335" ht="12.95" customHeight="1" x14ac:dyDescent="0.15"/>
    <row r="1336" ht="12.95" customHeight="1" x14ac:dyDescent="0.15"/>
    <row r="1337" ht="12.95" customHeight="1" x14ac:dyDescent="0.15"/>
    <row r="1338" ht="12.95" customHeight="1" x14ac:dyDescent="0.15"/>
    <row r="1339" ht="12.95" customHeight="1" x14ac:dyDescent="0.15"/>
    <row r="1340" ht="12.95" customHeight="1" x14ac:dyDescent="0.15"/>
    <row r="1341" ht="12.95" customHeight="1" x14ac:dyDescent="0.15"/>
    <row r="1342" ht="12.95" customHeight="1" x14ac:dyDescent="0.15"/>
    <row r="1343" ht="12.95" customHeight="1" x14ac:dyDescent="0.15"/>
    <row r="1344" ht="12.95" customHeight="1" x14ac:dyDescent="0.15"/>
    <row r="1345" ht="12.95" customHeight="1" x14ac:dyDescent="0.15"/>
    <row r="1346" ht="12.95" customHeight="1" x14ac:dyDescent="0.15"/>
    <row r="1347" ht="12.95" customHeight="1" x14ac:dyDescent="0.15"/>
    <row r="1348" ht="12.95" customHeight="1" x14ac:dyDescent="0.15"/>
    <row r="1349" ht="12.95" customHeight="1" x14ac:dyDescent="0.15"/>
    <row r="1350" ht="12.95" customHeight="1" x14ac:dyDescent="0.15"/>
    <row r="1351" ht="12.95" customHeight="1" x14ac:dyDescent="0.15"/>
    <row r="1352" ht="12.95" customHeight="1" x14ac:dyDescent="0.15"/>
    <row r="1353" ht="12.95" customHeight="1" x14ac:dyDescent="0.15"/>
    <row r="1354" ht="12.95" customHeight="1" x14ac:dyDescent="0.15"/>
    <row r="1355" ht="12.95" customHeight="1" x14ac:dyDescent="0.15"/>
    <row r="1356" ht="12.95" customHeight="1" x14ac:dyDescent="0.15"/>
    <row r="1357" ht="12.95" customHeight="1" x14ac:dyDescent="0.15"/>
    <row r="1358" ht="12.95" customHeight="1" x14ac:dyDescent="0.15"/>
    <row r="1359" ht="12.95" customHeight="1" x14ac:dyDescent="0.15"/>
    <row r="1360" ht="12.95" customHeight="1" x14ac:dyDescent="0.15"/>
    <row r="1361" ht="12.95" customHeight="1" x14ac:dyDescent="0.15"/>
    <row r="1362" ht="12.95" customHeight="1" x14ac:dyDescent="0.15"/>
    <row r="1363" ht="12.95" customHeight="1" x14ac:dyDescent="0.15"/>
    <row r="1364" ht="12.95" customHeight="1" x14ac:dyDescent="0.15"/>
    <row r="1365" ht="12.95" customHeight="1" x14ac:dyDescent="0.15"/>
    <row r="1366" ht="12.95" customHeight="1" x14ac:dyDescent="0.15"/>
    <row r="1367" ht="12.95" customHeight="1" x14ac:dyDescent="0.15"/>
    <row r="1368" ht="12.95" customHeight="1" x14ac:dyDescent="0.15"/>
    <row r="1369" ht="12.95" customHeight="1" x14ac:dyDescent="0.15"/>
    <row r="1370" ht="12.95" customHeight="1" x14ac:dyDescent="0.15"/>
    <row r="1371" ht="12.95" customHeight="1" x14ac:dyDescent="0.15"/>
    <row r="1372" ht="12.95" customHeight="1" x14ac:dyDescent="0.15"/>
    <row r="1373" ht="12.95" customHeight="1" x14ac:dyDescent="0.15"/>
    <row r="1374" ht="12.95" customHeight="1" x14ac:dyDescent="0.15"/>
    <row r="1375" ht="12.95" customHeight="1" x14ac:dyDescent="0.15"/>
    <row r="1376" ht="12.95" customHeight="1" x14ac:dyDescent="0.15"/>
    <row r="1377" ht="12.95" customHeight="1" x14ac:dyDescent="0.15"/>
    <row r="1378" ht="12.95" customHeight="1" x14ac:dyDescent="0.15"/>
    <row r="1379" ht="12.95" customHeight="1" x14ac:dyDescent="0.15"/>
    <row r="1380" ht="12.95" customHeight="1" x14ac:dyDescent="0.15"/>
    <row r="1381" ht="12.95" customHeight="1" x14ac:dyDescent="0.15"/>
    <row r="1382" ht="12.95" customHeight="1" x14ac:dyDescent="0.15"/>
    <row r="1383" ht="12.95" customHeight="1" x14ac:dyDescent="0.15"/>
    <row r="1384" ht="12.95" customHeight="1" x14ac:dyDescent="0.15"/>
    <row r="1385" ht="12.95" customHeight="1" x14ac:dyDescent="0.15"/>
    <row r="1386" ht="12.95" customHeight="1" x14ac:dyDescent="0.15"/>
    <row r="1387" ht="12.95" customHeight="1" x14ac:dyDescent="0.15"/>
    <row r="1388" ht="12.95" customHeight="1" x14ac:dyDescent="0.15"/>
    <row r="1389" ht="12.95" customHeight="1" x14ac:dyDescent="0.15"/>
    <row r="1390" ht="12.95" customHeight="1" x14ac:dyDescent="0.15"/>
    <row r="1391" ht="12.95" customHeight="1" x14ac:dyDescent="0.15"/>
    <row r="1392" ht="12.95" customHeight="1" x14ac:dyDescent="0.15"/>
    <row r="1393" ht="12.95" customHeight="1" x14ac:dyDescent="0.15"/>
    <row r="1394" ht="12.95" customHeight="1" x14ac:dyDescent="0.15"/>
    <row r="1395" ht="12.95" customHeight="1" x14ac:dyDescent="0.15"/>
    <row r="1396" ht="12.95" customHeight="1" x14ac:dyDescent="0.15"/>
    <row r="1397" ht="12.95" customHeight="1" x14ac:dyDescent="0.15"/>
    <row r="1398" ht="12.95" customHeight="1" x14ac:dyDescent="0.15"/>
    <row r="1399" ht="12.95" customHeight="1" x14ac:dyDescent="0.15"/>
    <row r="1400" ht="12.95" customHeight="1" x14ac:dyDescent="0.15"/>
    <row r="1401" ht="12.95" customHeight="1" x14ac:dyDescent="0.15"/>
    <row r="1402" ht="12.95" customHeight="1" x14ac:dyDescent="0.15"/>
    <row r="1403" ht="12.95" customHeight="1" x14ac:dyDescent="0.15"/>
    <row r="1404" ht="12.95" customHeight="1" x14ac:dyDescent="0.15"/>
    <row r="1405" ht="12.95" customHeight="1" x14ac:dyDescent="0.15"/>
    <row r="1406" ht="12.95" customHeight="1" x14ac:dyDescent="0.15"/>
    <row r="1407" ht="12.95" customHeight="1" x14ac:dyDescent="0.15"/>
    <row r="1408" ht="12.95" customHeight="1" x14ac:dyDescent="0.15"/>
    <row r="1409" ht="12.95" customHeight="1" x14ac:dyDescent="0.15"/>
    <row r="1410" ht="12.95" customHeight="1" x14ac:dyDescent="0.15"/>
    <row r="1411" ht="12.95" customHeight="1" x14ac:dyDescent="0.15"/>
    <row r="1412" ht="12.95" customHeight="1" x14ac:dyDescent="0.15"/>
    <row r="1413" ht="12.95" customHeight="1" x14ac:dyDescent="0.15"/>
    <row r="1414" ht="12.95" customHeight="1" x14ac:dyDescent="0.15"/>
    <row r="1415" ht="12.95" customHeight="1" x14ac:dyDescent="0.15"/>
    <row r="1416" ht="12.95" customHeight="1" x14ac:dyDescent="0.15"/>
    <row r="1417" ht="12.95" customHeight="1" x14ac:dyDescent="0.15"/>
    <row r="1418" ht="12.95" customHeight="1" x14ac:dyDescent="0.15"/>
    <row r="1419" ht="12.95" customHeight="1" x14ac:dyDescent="0.15"/>
    <row r="1420" ht="12.95" customHeight="1" x14ac:dyDescent="0.15"/>
    <row r="1421" ht="12.95" customHeight="1" x14ac:dyDescent="0.15"/>
    <row r="1422" ht="12.95" customHeight="1" x14ac:dyDescent="0.15"/>
    <row r="1423" ht="12.95" customHeight="1" x14ac:dyDescent="0.15"/>
    <row r="1424" ht="12.95" customHeight="1" x14ac:dyDescent="0.15"/>
    <row r="1425" ht="12.95" customHeight="1" x14ac:dyDescent="0.15"/>
    <row r="1426" ht="12.95" customHeight="1" x14ac:dyDescent="0.15"/>
    <row r="1427" ht="12.95" customHeight="1" x14ac:dyDescent="0.15"/>
    <row r="1428" ht="12.95" customHeight="1" x14ac:dyDescent="0.15"/>
    <row r="1429" ht="12.95" customHeight="1" x14ac:dyDescent="0.15"/>
    <row r="1430" ht="12.95" customHeight="1" x14ac:dyDescent="0.15"/>
    <row r="1431" ht="12.95" customHeight="1" x14ac:dyDescent="0.15"/>
    <row r="1432" ht="12.95" customHeight="1" x14ac:dyDescent="0.15"/>
    <row r="1433" ht="12.95" customHeight="1" x14ac:dyDescent="0.15"/>
    <row r="1434" ht="12.95" customHeight="1" x14ac:dyDescent="0.15"/>
    <row r="1435" ht="12.95" customHeight="1" x14ac:dyDescent="0.15"/>
    <row r="1436" ht="12.95" customHeight="1" x14ac:dyDescent="0.15"/>
    <row r="1437" ht="12.95" customHeight="1" x14ac:dyDescent="0.15"/>
    <row r="1438" ht="12.95" customHeight="1" x14ac:dyDescent="0.15"/>
    <row r="1439" ht="12.95" customHeight="1" x14ac:dyDescent="0.15"/>
    <row r="1440" ht="12.95" customHeight="1" x14ac:dyDescent="0.15"/>
    <row r="1441" ht="12.95" customHeight="1" x14ac:dyDescent="0.15"/>
    <row r="1442" ht="12.95" customHeight="1" x14ac:dyDescent="0.15"/>
    <row r="1443" ht="12.95" customHeight="1" x14ac:dyDescent="0.15"/>
    <row r="1444" ht="12.95" customHeight="1" x14ac:dyDescent="0.15"/>
    <row r="1445" ht="12.95" customHeight="1" x14ac:dyDescent="0.15"/>
    <row r="1446" ht="12.95" customHeight="1" x14ac:dyDescent="0.15"/>
    <row r="1447" ht="12.95" customHeight="1" x14ac:dyDescent="0.15"/>
    <row r="1448" ht="12.95" customHeight="1" x14ac:dyDescent="0.15"/>
    <row r="1449" ht="12.95" customHeight="1" x14ac:dyDescent="0.15"/>
    <row r="1450" ht="12.95" customHeight="1" x14ac:dyDescent="0.15"/>
    <row r="1451" ht="12.95" customHeight="1" x14ac:dyDescent="0.15"/>
    <row r="1452" ht="12.95" customHeight="1" x14ac:dyDescent="0.15"/>
    <row r="1453" ht="12.95" customHeight="1" x14ac:dyDescent="0.15"/>
    <row r="1454" ht="12.95" customHeight="1" x14ac:dyDescent="0.15"/>
    <row r="1455" ht="12.95" customHeight="1" x14ac:dyDescent="0.15"/>
    <row r="1456" ht="12.95" customHeight="1" x14ac:dyDescent="0.15"/>
    <row r="1457" ht="12.95" customHeight="1" x14ac:dyDescent="0.15"/>
    <row r="1458" ht="12.95" customHeight="1" x14ac:dyDescent="0.15"/>
    <row r="1459" ht="12.95" customHeight="1" x14ac:dyDescent="0.15"/>
    <row r="1460" ht="12.95" customHeight="1" x14ac:dyDescent="0.15"/>
    <row r="1461" ht="12.95" customHeight="1" x14ac:dyDescent="0.15"/>
    <row r="1462" ht="12.95" customHeight="1" x14ac:dyDescent="0.15"/>
    <row r="1463" ht="12.95" customHeight="1" x14ac:dyDescent="0.15"/>
    <row r="1464" ht="12.95" customHeight="1" x14ac:dyDescent="0.15"/>
    <row r="1465" ht="12.95" customHeight="1" x14ac:dyDescent="0.15"/>
    <row r="1466" ht="12.95" customHeight="1" x14ac:dyDescent="0.15"/>
    <row r="1467" ht="12.95" customHeight="1" x14ac:dyDescent="0.15"/>
    <row r="1468" ht="12.95" customHeight="1" x14ac:dyDescent="0.15"/>
    <row r="1469" ht="12.95" customHeight="1" x14ac:dyDescent="0.15"/>
    <row r="1470" ht="12.95" customHeight="1" x14ac:dyDescent="0.15"/>
    <row r="1471" ht="12.95" customHeight="1" x14ac:dyDescent="0.15"/>
    <row r="1472" ht="12.95" customHeight="1" x14ac:dyDescent="0.15"/>
    <row r="1473" ht="12.95" customHeight="1" x14ac:dyDescent="0.15"/>
    <row r="1474" ht="12.95" customHeight="1" x14ac:dyDescent="0.15"/>
    <row r="1475" ht="12.95" customHeight="1" x14ac:dyDescent="0.15"/>
    <row r="1476" ht="12.95" customHeight="1" x14ac:dyDescent="0.15"/>
    <row r="1477" ht="12.95" customHeight="1" x14ac:dyDescent="0.15"/>
    <row r="1478" ht="12.95" customHeight="1" x14ac:dyDescent="0.15"/>
    <row r="1479" ht="12.95" customHeight="1" x14ac:dyDescent="0.15"/>
    <row r="1480" ht="12.95" customHeight="1" x14ac:dyDescent="0.15"/>
    <row r="1481" ht="12.95" customHeight="1" x14ac:dyDescent="0.15"/>
    <row r="1482" ht="12.95" customHeight="1" x14ac:dyDescent="0.15"/>
    <row r="1483" ht="12.95" customHeight="1" x14ac:dyDescent="0.15"/>
    <row r="1484" ht="12.95" customHeight="1" x14ac:dyDescent="0.15"/>
    <row r="1485" ht="12.95" customHeight="1" x14ac:dyDescent="0.15"/>
    <row r="1486" ht="12.95" customHeight="1" x14ac:dyDescent="0.15"/>
    <row r="1487" ht="12.95" customHeight="1" x14ac:dyDescent="0.15"/>
    <row r="1488" ht="12.95" customHeight="1" x14ac:dyDescent="0.15"/>
    <row r="1489" ht="12.95" customHeight="1" x14ac:dyDescent="0.15"/>
    <row r="1490" ht="12.95" customHeight="1" x14ac:dyDescent="0.15"/>
    <row r="1491" ht="12.95" customHeight="1" x14ac:dyDescent="0.15"/>
    <row r="1492" ht="12.95" customHeight="1" x14ac:dyDescent="0.15"/>
    <row r="1493" ht="12.95" customHeight="1" x14ac:dyDescent="0.15"/>
    <row r="1494" ht="12.95" customHeight="1" x14ac:dyDescent="0.15"/>
    <row r="1495" ht="12.95" customHeight="1" x14ac:dyDescent="0.15"/>
    <row r="1496" ht="12.95" customHeight="1" x14ac:dyDescent="0.15"/>
    <row r="1497" ht="12.95" customHeight="1" x14ac:dyDescent="0.15"/>
    <row r="1498" ht="12.95" customHeight="1" x14ac:dyDescent="0.15"/>
    <row r="1499" ht="12.95" customHeight="1" x14ac:dyDescent="0.15"/>
    <row r="1500" ht="12.95" customHeight="1" x14ac:dyDescent="0.15"/>
    <row r="1501" ht="12.95" customHeight="1" x14ac:dyDescent="0.15"/>
    <row r="1502" ht="12.95" customHeight="1" x14ac:dyDescent="0.15"/>
    <row r="1503" ht="12.95" customHeight="1" x14ac:dyDescent="0.15"/>
    <row r="1504" ht="12.95" customHeight="1" x14ac:dyDescent="0.15"/>
    <row r="1505" ht="12.95" customHeight="1" x14ac:dyDescent="0.15"/>
    <row r="1506" ht="12.95" customHeight="1" x14ac:dyDescent="0.15"/>
    <row r="1507" ht="12.95" customHeight="1" x14ac:dyDescent="0.15"/>
    <row r="1508" ht="12.95" customHeight="1" x14ac:dyDescent="0.15"/>
    <row r="1509" ht="12.95" customHeight="1" x14ac:dyDescent="0.15"/>
    <row r="1510" ht="12.95" customHeight="1" x14ac:dyDescent="0.15"/>
    <row r="1511" ht="12.95" customHeight="1" x14ac:dyDescent="0.15"/>
    <row r="1512" ht="12.95" customHeight="1" x14ac:dyDescent="0.15"/>
    <row r="1513" ht="12.95" customHeight="1" x14ac:dyDescent="0.15"/>
    <row r="1514" ht="12.95" customHeight="1" x14ac:dyDescent="0.15"/>
    <row r="1515" ht="12.95" customHeight="1" x14ac:dyDescent="0.15"/>
    <row r="1516" ht="12.95" customHeight="1" x14ac:dyDescent="0.15"/>
    <row r="1517" ht="12.95" customHeight="1" x14ac:dyDescent="0.15"/>
    <row r="1518" ht="12.95" customHeight="1" x14ac:dyDescent="0.15"/>
    <row r="1519" ht="12.95" customHeight="1" x14ac:dyDescent="0.15"/>
    <row r="1520" ht="12.95" customHeight="1" x14ac:dyDescent="0.15"/>
    <row r="1521" ht="12.95" customHeight="1" x14ac:dyDescent="0.15"/>
    <row r="1522" ht="12.95" customHeight="1" x14ac:dyDescent="0.15"/>
    <row r="1523" ht="12.95" customHeight="1" x14ac:dyDescent="0.15"/>
    <row r="1524" ht="12.95" customHeight="1" x14ac:dyDescent="0.15"/>
    <row r="1525" ht="12.95" customHeight="1" x14ac:dyDescent="0.15"/>
    <row r="1526" ht="12.95" customHeight="1" x14ac:dyDescent="0.15"/>
    <row r="1527" ht="12.95" customHeight="1" x14ac:dyDescent="0.15"/>
    <row r="1528" ht="12.95" customHeight="1" x14ac:dyDescent="0.15"/>
    <row r="1529" ht="12.95" customHeight="1" x14ac:dyDescent="0.15"/>
    <row r="1530" ht="12.95" customHeight="1" x14ac:dyDescent="0.15"/>
    <row r="1531" ht="12.95" customHeight="1" x14ac:dyDescent="0.15"/>
    <row r="1532" ht="12.95" customHeight="1" x14ac:dyDescent="0.15"/>
    <row r="1533" ht="12.95" customHeight="1" x14ac:dyDescent="0.15"/>
    <row r="1534" ht="12.95" customHeight="1" x14ac:dyDescent="0.15"/>
    <row r="1535" ht="12.95" customHeight="1" x14ac:dyDescent="0.15"/>
    <row r="1536" ht="12.95" customHeight="1" x14ac:dyDescent="0.15"/>
    <row r="1537" ht="12.95" customHeight="1" x14ac:dyDescent="0.15"/>
    <row r="1538" ht="12.95" customHeight="1" x14ac:dyDescent="0.15"/>
    <row r="1539" ht="12.95" customHeight="1" x14ac:dyDescent="0.15"/>
    <row r="1540" ht="12.95" customHeight="1" x14ac:dyDescent="0.15"/>
    <row r="1541" ht="12.95" customHeight="1" x14ac:dyDescent="0.15"/>
    <row r="1542" ht="12.95" customHeight="1" x14ac:dyDescent="0.15"/>
    <row r="1543" ht="12.95" customHeight="1" x14ac:dyDescent="0.15"/>
    <row r="1544" ht="12.95" customHeight="1" x14ac:dyDescent="0.15"/>
    <row r="1545" ht="12.95" customHeight="1" x14ac:dyDescent="0.15"/>
    <row r="1546" ht="12.95" customHeight="1" x14ac:dyDescent="0.15"/>
    <row r="1547" ht="12.95" customHeight="1" x14ac:dyDescent="0.15"/>
    <row r="1548" ht="12.95" customHeight="1" x14ac:dyDescent="0.15"/>
    <row r="1549" ht="12.95" customHeight="1" x14ac:dyDescent="0.15"/>
    <row r="1550" ht="12.95" customHeight="1" x14ac:dyDescent="0.15"/>
    <row r="1551" ht="12.95" customHeight="1" x14ac:dyDescent="0.15"/>
    <row r="1552" ht="12.95" customHeight="1" x14ac:dyDescent="0.15"/>
    <row r="1553" ht="12.95" customHeight="1" x14ac:dyDescent="0.15"/>
    <row r="1554" ht="12.95" customHeight="1" x14ac:dyDescent="0.15"/>
    <row r="1555" ht="12.95" customHeight="1" x14ac:dyDescent="0.15"/>
    <row r="1556" ht="12.95" customHeight="1" x14ac:dyDescent="0.15"/>
    <row r="1557" ht="12.95" customHeight="1" x14ac:dyDescent="0.15"/>
    <row r="1558" ht="12.95" customHeight="1" x14ac:dyDescent="0.15"/>
    <row r="1559" ht="12.95" customHeight="1" x14ac:dyDescent="0.15"/>
    <row r="1560" ht="12.95" customHeight="1" x14ac:dyDescent="0.15"/>
    <row r="1561" ht="12.95" customHeight="1" x14ac:dyDescent="0.15"/>
    <row r="1562" ht="12.95" customHeight="1" x14ac:dyDescent="0.15"/>
    <row r="1563" ht="12.95" customHeight="1" x14ac:dyDescent="0.15"/>
    <row r="1564" ht="12.95" customHeight="1" x14ac:dyDescent="0.15"/>
    <row r="1565" ht="12.95" customHeight="1" x14ac:dyDescent="0.15"/>
    <row r="1566" ht="12.95" customHeight="1" x14ac:dyDescent="0.15"/>
    <row r="1567" ht="12.95" customHeight="1" x14ac:dyDescent="0.15"/>
    <row r="1568" ht="12.95" customHeight="1" x14ac:dyDescent="0.15"/>
    <row r="1569" ht="12.95" customHeight="1" x14ac:dyDescent="0.15"/>
    <row r="1570" ht="12.95" customHeight="1" x14ac:dyDescent="0.15"/>
    <row r="1571" ht="12.95" customHeight="1" x14ac:dyDescent="0.15"/>
    <row r="1572" ht="12.95" customHeight="1" x14ac:dyDescent="0.15"/>
    <row r="1573" ht="12.95" customHeight="1" x14ac:dyDescent="0.15"/>
    <row r="1574" ht="12.95" customHeight="1" x14ac:dyDescent="0.15"/>
    <row r="1575" ht="12.95" customHeight="1" x14ac:dyDescent="0.15"/>
    <row r="1576" ht="12.95" customHeight="1" x14ac:dyDescent="0.15"/>
    <row r="1577" ht="12.95" customHeight="1" x14ac:dyDescent="0.15"/>
    <row r="1578" ht="12.95" customHeight="1" x14ac:dyDescent="0.15"/>
    <row r="1579" ht="12.95" customHeight="1" x14ac:dyDescent="0.15"/>
    <row r="1580" ht="12.95" customHeight="1" x14ac:dyDescent="0.15"/>
    <row r="1581" ht="12.95" customHeight="1" x14ac:dyDescent="0.15"/>
    <row r="1582" ht="12.95" customHeight="1" x14ac:dyDescent="0.15"/>
    <row r="1583" ht="12.95" customHeight="1" x14ac:dyDescent="0.15"/>
    <row r="1584" ht="12.95" customHeight="1" x14ac:dyDescent="0.15"/>
    <row r="1585" ht="12.95" customHeight="1" x14ac:dyDescent="0.15"/>
    <row r="1586" ht="12.95" customHeight="1" x14ac:dyDescent="0.15"/>
    <row r="1587" ht="12.95" customHeight="1" x14ac:dyDescent="0.15"/>
    <row r="1588" ht="12.95" customHeight="1" x14ac:dyDescent="0.15"/>
    <row r="1589" ht="12.95" customHeight="1" x14ac:dyDescent="0.15"/>
    <row r="1590" ht="12.95" customHeight="1" x14ac:dyDescent="0.15"/>
    <row r="1591" ht="12.95" customHeight="1" x14ac:dyDescent="0.15"/>
    <row r="1592" ht="12.95" customHeight="1" x14ac:dyDescent="0.15"/>
    <row r="1593" ht="12.95" customHeight="1" x14ac:dyDescent="0.15"/>
    <row r="1594" ht="12.95" customHeight="1" x14ac:dyDescent="0.15"/>
    <row r="1595" ht="12.95" customHeight="1" x14ac:dyDescent="0.15"/>
    <row r="1596" ht="12.95" customHeight="1" x14ac:dyDescent="0.15"/>
    <row r="1597" ht="12.95" customHeight="1" x14ac:dyDescent="0.15"/>
    <row r="1598" ht="12.95" customHeight="1" x14ac:dyDescent="0.15"/>
    <row r="1599" ht="12.95" customHeight="1" x14ac:dyDescent="0.15"/>
    <row r="1600" ht="12.95" customHeight="1" x14ac:dyDescent="0.15"/>
    <row r="1601" ht="12.95" customHeight="1" x14ac:dyDescent="0.15"/>
    <row r="1602" ht="12.95" customHeight="1" x14ac:dyDescent="0.15"/>
    <row r="1603" ht="12.95" customHeight="1" x14ac:dyDescent="0.15"/>
    <row r="1604" ht="12.95" customHeight="1" x14ac:dyDescent="0.15"/>
    <row r="1605" ht="12.95" customHeight="1" x14ac:dyDescent="0.15"/>
    <row r="1606" ht="12.95" customHeight="1" x14ac:dyDescent="0.15"/>
    <row r="1607" ht="12.95" customHeight="1" x14ac:dyDescent="0.15"/>
    <row r="1608" ht="12.95" customHeight="1" x14ac:dyDescent="0.15"/>
    <row r="1609" ht="12.95" customHeight="1" x14ac:dyDescent="0.15"/>
    <row r="1610" ht="12.95" customHeight="1" x14ac:dyDescent="0.15"/>
    <row r="1611" ht="12.95" customHeight="1" x14ac:dyDescent="0.15"/>
    <row r="1612" ht="12.95" customHeight="1" x14ac:dyDescent="0.15"/>
    <row r="1613" ht="12.95" customHeight="1" x14ac:dyDescent="0.15"/>
    <row r="1614" ht="12.95" customHeight="1" x14ac:dyDescent="0.15"/>
    <row r="1615" ht="12.95" customHeight="1" x14ac:dyDescent="0.15"/>
    <row r="1616" ht="12.95" customHeight="1" x14ac:dyDescent="0.15"/>
    <row r="1617" ht="12.95" customHeight="1" x14ac:dyDescent="0.15"/>
    <row r="1618" ht="12.95" customHeight="1" x14ac:dyDescent="0.15"/>
    <row r="1619" ht="12.95" customHeight="1" x14ac:dyDescent="0.15"/>
  </sheetData>
  <sortState ref="A14:O1619">
    <sortCondition ref="A14"/>
    <sortCondition ref="B14"/>
  </sortState>
  <mergeCells count="6">
    <mergeCell ref="F4:G4"/>
    <mergeCell ref="L3:M3"/>
    <mergeCell ref="L2:M2"/>
    <mergeCell ref="A1:B2"/>
    <mergeCell ref="F2:G2"/>
    <mergeCell ref="F3:G3"/>
  </mergeCells>
  <phoneticPr fontId="2" type="noConversion"/>
  <pageMargins left="0.59055118110236227" right="0.39370078740157483" top="0.78740157480314965" bottom="0.98425196850393704" header="0" footer="0"/>
  <pageSetup paperSize="9" scale="9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9" r:id="rId4" name="cmdUdgifter">
          <controlPr defaultSize="0" print="0" autoLine="0" r:id="rId5">
            <anchor moveWithCells="1">
              <from>
                <xdr:col>1</xdr:col>
                <xdr:colOff>504825</xdr:colOff>
                <xdr:row>2</xdr:row>
                <xdr:rowOff>76200</xdr:rowOff>
              </from>
              <to>
                <xdr:col>1</xdr:col>
                <xdr:colOff>1514475</xdr:colOff>
                <xdr:row>11</xdr:row>
                <xdr:rowOff>57150</xdr:rowOff>
              </to>
            </anchor>
          </controlPr>
        </control>
      </mc:Choice>
      <mc:Fallback>
        <control shapeId="7169" r:id="rId4" name="cmdUdgifter"/>
      </mc:Fallback>
    </mc:AlternateContent>
    <mc:AlternateContent xmlns:mc="http://schemas.openxmlformats.org/markup-compatibility/2006">
      <mc:Choice Requires="x14">
        <control shapeId="7172" r:id="rId6" name="cmdSletIndtægt">
          <controlPr defaultSize="0" print="0" autoLine="0" r:id="rId7">
            <anchor moveWithCells="1">
              <from>
                <xdr:col>0</xdr:col>
                <xdr:colOff>28575</xdr:colOff>
                <xdr:row>2</xdr:row>
                <xdr:rowOff>76200</xdr:rowOff>
              </from>
              <to>
                <xdr:col>1</xdr:col>
                <xdr:colOff>457200</xdr:colOff>
                <xdr:row>11</xdr:row>
                <xdr:rowOff>57150</xdr:rowOff>
              </to>
            </anchor>
          </controlPr>
        </control>
      </mc:Choice>
      <mc:Fallback>
        <control shapeId="7172" r:id="rId6" name="cmdSletIndtægt"/>
      </mc:Fallback>
    </mc:AlternateContent>
    <mc:AlternateContent xmlns:mc="http://schemas.openxmlformats.org/markup-compatibility/2006">
      <mc:Choice Requires="x14">
        <control shapeId="7173" r:id="rId8" name="cmdReturIndtægter">
          <controlPr defaultSize="0" print="0" autoLine="0" r:id="rId9">
            <anchor moveWithCells="1">
              <from>
                <xdr:col>1</xdr:col>
                <xdr:colOff>1552575</xdr:colOff>
                <xdr:row>2</xdr:row>
                <xdr:rowOff>76200</xdr:rowOff>
              </from>
              <to>
                <xdr:col>3</xdr:col>
                <xdr:colOff>142875</xdr:colOff>
                <xdr:row>11</xdr:row>
                <xdr:rowOff>57150</xdr:rowOff>
              </to>
            </anchor>
          </controlPr>
        </control>
      </mc:Choice>
      <mc:Fallback>
        <control shapeId="7173" r:id="rId8" name="cmdReturIndtægter"/>
      </mc:Fallback>
    </mc:AlternateContent>
    <mc:AlternateContent xmlns:mc="http://schemas.openxmlformats.org/markup-compatibility/2006">
      <mc:Choice Requires="x14">
        <control shapeId="7176" r:id="rId10" name="cmd14Dage">
          <controlPr defaultSize="0" print="0" autoLine="0" r:id="rId11">
            <anchor moveWithCells="1">
              <from>
                <xdr:col>9</xdr:col>
                <xdr:colOff>9525</xdr:colOff>
                <xdr:row>3</xdr:row>
                <xdr:rowOff>38100</xdr:rowOff>
              </from>
              <to>
                <xdr:col>10</xdr:col>
                <xdr:colOff>152400</xdr:colOff>
                <xdr:row>11</xdr:row>
                <xdr:rowOff>114300</xdr:rowOff>
              </to>
            </anchor>
          </controlPr>
        </control>
      </mc:Choice>
      <mc:Fallback>
        <control shapeId="7176" r:id="rId10" name="cmd14Dage"/>
      </mc:Fallback>
    </mc:AlternateContent>
    <mc:AlternateContent xmlns:mc="http://schemas.openxmlformats.org/markup-compatibility/2006">
      <mc:Choice Requires="x14">
        <control shapeId="7177" r:id="rId12" name="cmdUge">
          <controlPr defaultSize="0" print="0" autoLine="0" r:id="rId13">
            <anchor moveWithCells="1">
              <from>
                <xdr:col>11</xdr:col>
                <xdr:colOff>352425</xdr:colOff>
                <xdr:row>3</xdr:row>
                <xdr:rowOff>38100</xdr:rowOff>
              </from>
              <to>
                <xdr:col>13</xdr:col>
                <xdr:colOff>9525</xdr:colOff>
                <xdr:row>11</xdr:row>
                <xdr:rowOff>114300</xdr:rowOff>
              </to>
            </anchor>
          </controlPr>
        </control>
      </mc:Choice>
      <mc:Fallback>
        <control shapeId="7177" r:id="rId12" name="cmdUge"/>
      </mc:Fallback>
    </mc:AlternateContent>
    <mc:AlternateContent xmlns:mc="http://schemas.openxmlformats.org/markup-compatibility/2006">
      <mc:Choice Requires="x14">
        <control shapeId="7178" r:id="rId14" name="cmdMaaned">
          <controlPr defaultSize="0" print="0" autoLine="0" r:id="rId15">
            <anchor moveWithCells="1">
              <from>
                <xdr:col>13</xdr:col>
                <xdr:colOff>247650</xdr:colOff>
                <xdr:row>1</xdr:row>
                <xdr:rowOff>9525</xdr:rowOff>
              </from>
              <to>
                <xdr:col>14</xdr:col>
                <xdr:colOff>390525</xdr:colOff>
                <xdr:row>2</xdr:row>
                <xdr:rowOff>85725</xdr:rowOff>
              </to>
            </anchor>
          </controlPr>
        </control>
      </mc:Choice>
      <mc:Fallback>
        <control shapeId="7178" r:id="rId14" name="cmdMaaned"/>
      </mc:Fallback>
    </mc:AlternateContent>
    <mc:AlternateContent xmlns:mc="http://schemas.openxmlformats.org/markup-compatibility/2006">
      <mc:Choice Requires="x14">
        <control shapeId="7179" r:id="rId16" name="cmdKvartal">
          <controlPr defaultSize="0" print="0" autoLine="0" r:id="rId17">
            <anchor moveWithCells="1">
              <from>
                <xdr:col>13</xdr:col>
                <xdr:colOff>247650</xdr:colOff>
                <xdr:row>2</xdr:row>
                <xdr:rowOff>133350</xdr:rowOff>
              </from>
              <to>
                <xdr:col>14</xdr:col>
                <xdr:colOff>390525</xdr:colOff>
                <xdr:row>11</xdr:row>
                <xdr:rowOff>47625</xdr:rowOff>
              </to>
            </anchor>
          </controlPr>
        </control>
      </mc:Choice>
      <mc:Fallback>
        <control shapeId="7179" r:id="rId16" name="cmdKvartal"/>
      </mc:Fallback>
    </mc:AlternateContent>
    <mc:AlternateContent xmlns:mc="http://schemas.openxmlformats.org/markup-compatibility/2006">
      <mc:Choice Requires="x14">
        <control shapeId="7182" r:id="rId18" name="cmdUdskrivIndtægter">
          <controlPr defaultSize="0" print="0" autoLine="0" r:id="rId19">
            <anchor moveWithCells="1">
              <from>
                <xdr:col>1</xdr:col>
                <xdr:colOff>1552575</xdr:colOff>
                <xdr:row>0</xdr:row>
                <xdr:rowOff>57150</xdr:rowOff>
              </from>
              <to>
                <xdr:col>3</xdr:col>
                <xdr:colOff>142875</xdr:colOff>
                <xdr:row>2</xdr:row>
                <xdr:rowOff>38100</xdr:rowOff>
              </to>
            </anchor>
          </controlPr>
        </control>
      </mc:Choice>
      <mc:Fallback>
        <control shapeId="7182" r:id="rId18" name="cmdUdskrivIndtægt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Udgifter"/>
  <dimension ref="A1:P972"/>
  <sheetViews>
    <sheetView showGridLines="0" showRowColHeaders="0" workbookViewId="0">
      <pane ySplit="13" topLeftCell="A14" activePane="bottomLeft" state="frozen"/>
      <selection activeCell="B1" sqref="B1"/>
      <selection pane="bottomLeft" activeCell="A14" sqref="A14:O2000"/>
    </sheetView>
  </sheetViews>
  <sheetFormatPr defaultRowHeight="10.5" x14ac:dyDescent="0.15"/>
  <cols>
    <col min="1" max="1" width="8.7109375" style="16" customWidth="1"/>
    <col min="2" max="2" width="34.7109375" style="88" customWidth="1"/>
    <col min="3" max="3" width="1.85546875" style="90" customWidth="1"/>
    <col min="4" max="4" width="7.28515625" style="40" customWidth="1"/>
    <col min="5" max="5" width="7.28515625" style="14" customWidth="1"/>
    <col min="6" max="6" width="7.28515625" style="15" customWidth="1"/>
    <col min="7" max="7" width="7.28515625" style="41" customWidth="1"/>
    <col min="8" max="8" width="7.28515625" style="14" customWidth="1"/>
    <col min="9" max="9" width="7.28515625" style="15" customWidth="1"/>
    <col min="10" max="10" width="7.28515625" style="41" customWidth="1"/>
    <col min="11" max="11" width="7.28515625" style="14" customWidth="1"/>
    <col min="12" max="12" width="7.28515625" style="15" customWidth="1"/>
    <col min="13" max="13" width="7.28515625" style="41" customWidth="1"/>
    <col min="14" max="15" width="7.28515625" style="15" customWidth="1"/>
    <col min="16" max="16" width="9.7109375" style="62" customWidth="1"/>
    <col min="17" max="16384" width="9.140625" style="25"/>
  </cols>
  <sheetData>
    <row r="1" spans="1:16" s="54" customFormat="1" ht="12.95" customHeight="1" x14ac:dyDescent="0.25">
      <c r="A1" s="102" t="s">
        <v>83</v>
      </c>
      <c r="B1" s="102"/>
      <c r="C1" s="49"/>
      <c r="D1" s="56"/>
      <c r="E1" s="51"/>
      <c r="F1" s="51"/>
      <c r="G1" s="84" t="s">
        <v>14</v>
      </c>
      <c r="H1" s="84" t="s">
        <v>22</v>
      </c>
      <c r="I1" s="51"/>
      <c r="J1" s="51"/>
      <c r="K1" s="51"/>
      <c r="L1" s="51"/>
      <c r="M1" s="51"/>
      <c r="N1" s="51"/>
      <c r="O1" s="51"/>
      <c r="P1" s="63"/>
    </row>
    <row r="2" spans="1:16" s="54" customFormat="1" ht="12.95" customHeight="1" x14ac:dyDescent="0.25">
      <c r="A2" s="102"/>
      <c r="B2" s="102"/>
      <c r="C2" s="49"/>
      <c r="D2" s="64"/>
      <c r="E2" s="51" t="s">
        <v>38</v>
      </c>
      <c r="F2" s="103">
        <f>SUM(Indtægter!P14:P1999)</f>
        <v>174000</v>
      </c>
      <c r="G2" s="104"/>
      <c r="H2" s="56">
        <f>F2/12</f>
        <v>14500</v>
      </c>
      <c r="I2" s="51"/>
      <c r="J2" s="51"/>
      <c r="K2" s="51"/>
      <c r="L2" s="51"/>
      <c r="M2" s="51"/>
      <c r="N2" s="51"/>
      <c r="O2" s="51"/>
      <c r="P2" s="63"/>
    </row>
    <row r="3" spans="1:16" s="54" customFormat="1" ht="12.95" customHeight="1" x14ac:dyDescent="0.2">
      <c r="B3" s="55"/>
      <c r="C3" s="55"/>
      <c r="D3" s="51"/>
      <c r="E3" s="51" t="s">
        <v>53</v>
      </c>
      <c r="F3" s="103">
        <f>SUM(P14:P1972)</f>
        <v>167075</v>
      </c>
      <c r="G3" s="105"/>
      <c r="H3" s="56">
        <f>F3/12</f>
        <v>13922.916666666666</v>
      </c>
      <c r="I3" s="51"/>
      <c r="J3" s="51"/>
      <c r="K3" s="51"/>
      <c r="L3" s="51"/>
      <c r="M3" s="51"/>
      <c r="N3" s="51"/>
      <c r="O3" s="51"/>
      <c r="P3" s="65"/>
    </row>
    <row r="4" spans="1:16" s="54" customFormat="1" ht="12.95" customHeight="1" x14ac:dyDescent="0.2">
      <c r="B4" s="55"/>
      <c r="C4" s="55"/>
      <c r="D4" s="51"/>
      <c r="E4" s="83"/>
      <c r="F4" s="95">
        <f>+F2-F3</f>
        <v>6925</v>
      </c>
      <c r="G4" s="96"/>
      <c r="H4" s="85">
        <f>+H2-H3</f>
        <v>577.08333333333394</v>
      </c>
      <c r="I4" s="51"/>
      <c r="J4" s="51"/>
      <c r="K4" s="51"/>
      <c r="L4" s="51"/>
      <c r="M4" s="51"/>
      <c r="N4" s="51"/>
      <c r="O4" s="51"/>
      <c r="P4" s="65"/>
    </row>
    <row r="5" spans="1:16" s="54" customFormat="1" ht="12.95" hidden="1" customHeight="1" x14ac:dyDescent="0.15">
      <c r="B5" s="55"/>
      <c r="C5" s="55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65"/>
    </row>
    <row r="6" spans="1:16" s="54" customFormat="1" ht="12.95" hidden="1" customHeight="1" x14ac:dyDescent="0.15">
      <c r="B6" s="55"/>
      <c r="C6" s="55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65"/>
    </row>
    <row r="7" spans="1:16" s="54" customFormat="1" ht="12.95" hidden="1" customHeight="1" x14ac:dyDescent="0.15">
      <c r="B7" s="55"/>
      <c r="C7" s="55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65"/>
    </row>
    <row r="8" spans="1:16" s="54" customFormat="1" ht="12.95" hidden="1" customHeight="1" x14ac:dyDescent="0.15">
      <c r="B8" s="55"/>
      <c r="C8" s="5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5"/>
    </row>
    <row r="9" spans="1:16" s="54" customFormat="1" ht="12.95" hidden="1" customHeight="1" x14ac:dyDescent="0.15"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s="54" customFormat="1" ht="12.95" hidden="1" customHeight="1" x14ac:dyDescent="0.15"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</row>
    <row r="11" spans="1:16" s="54" customFormat="1" ht="12.95" hidden="1" customHeight="1" x14ac:dyDescent="0.15"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</row>
    <row r="12" spans="1:16" s="54" customFormat="1" ht="12.95" customHeight="1" x14ac:dyDescent="0.15">
      <c r="A12" s="67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</row>
    <row r="13" spans="1:16" s="72" customFormat="1" ht="12.95" customHeight="1" x14ac:dyDescent="0.15">
      <c r="A13" s="68" t="s">
        <v>26</v>
      </c>
      <c r="B13" s="69" t="s">
        <v>86</v>
      </c>
      <c r="C13" s="69"/>
      <c r="D13" s="70" t="s">
        <v>41</v>
      </c>
      <c r="E13" s="70" t="s">
        <v>42</v>
      </c>
      <c r="F13" s="70" t="s">
        <v>43</v>
      </c>
      <c r="G13" s="70" t="s">
        <v>44</v>
      </c>
      <c r="H13" s="70" t="s">
        <v>45</v>
      </c>
      <c r="I13" s="70" t="s">
        <v>46</v>
      </c>
      <c r="J13" s="70" t="s">
        <v>47</v>
      </c>
      <c r="K13" s="70" t="s">
        <v>48</v>
      </c>
      <c r="L13" s="70" t="s">
        <v>49</v>
      </c>
      <c r="M13" s="70" t="s">
        <v>50</v>
      </c>
      <c r="N13" s="70" t="s">
        <v>51</v>
      </c>
      <c r="O13" s="70" t="s">
        <v>52</v>
      </c>
      <c r="P13" s="71" t="s">
        <v>27</v>
      </c>
    </row>
    <row r="14" spans="1:16" ht="12.95" customHeight="1" x14ac:dyDescent="0.15">
      <c r="A14" s="16" t="s">
        <v>9</v>
      </c>
      <c r="B14" s="88" t="s">
        <v>91</v>
      </c>
      <c r="C14" s="91" t="s">
        <v>40</v>
      </c>
      <c r="D14" s="41" t="s">
        <v>7</v>
      </c>
      <c r="E14" s="41" t="s">
        <v>7</v>
      </c>
      <c r="F14" s="41">
        <v>1400</v>
      </c>
      <c r="G14" s="41" t="s">
        <v>7</v>
      </c>
      <c r="H14" s="41" t="s">
        <v>7</v>
      </c>
      <c r="I14" s="41" t="s">
        <v>7</v>
      </c>
      <c r="J14" s="41" t="s">
        <v>7</v>
      </c>
      <c r="K14" s="41" t="s">
        <v>7</v>
      </c>
      <c r="L14" s="41">
        <v>1400</v>
      </c>
      <c r="M14" s="41" t="s">
        <v>7</v>
      </c>
      <c r="N14" s="41" t="s">
        <v>7</v>
      </c>
      <c r="O14" s="41" t="s">
        <v>7</v>
      </c>
      <c r="P14" s="62">
        <f t="shared" ref="P14:P49" si="0">IF(SUM(D14:O14)=0,"",SUM(D14:O14))</f>
        <v>2800</v>
      </c>
    </row>
    <row r="15" spans="1:16" ht="12.95" customHeight="1" x14ac:dyDescent="0.15">
      <c r="A15" s="16" t="s">
        <v>9</v>
      </c>
      <c r="B15" s="88" t="s">
        <v>97</v>
      </c>
      <c r="C15" s="91"/>
      <c r="E15" s="14">
        <v>1050</v>
      </c>
      <c r="K15" s="14">
        <v>1050</v>
      </c>
      <c r="P15" s="62">
        <f t="shared" si="0"/>
        <v>2100</v>
      </c>
    </row>
    <row r="16" spans="1:16" ht="12.95" customHeight="1" x14ac:dyDescent="0.15">
      <c r="A16" s="16" t="s">
        <v>9</v>
      </c>
      <c r="B16" s="88" t="s">
        <v>95</v>
      </c>
      <c r="C16" s="91"/>
      <c r="E16" s="40"/>
      <c r="F16" s="40"/>
      <c r="G16" s="40"/>
      <c r="H16" s="40"/>
      <c r="I16" s="40"/>
      <c r="J16" s="40"/>
      <c r="K16" s="40"/>
      <c r="L16" s="40"/>
      <c r="M16" s="40"/>
      <c r="P16" s="62" t="str">
        <f t="shared" si="0"/>
        <v/>
      </c>
    </row>
    <row r="17" spans="1:16" ht="12.95" customHeight="1" x14ac:dyDescent="0.15">
      <c r="A17" s="16" t="s">
        <v>9</v>
      </c>
      <c r="B17" s="88" t="s">
        <v>94</v>
      </c>
      <c r="C17" s="91"/>
      <c r="P17" s="62" t="str">
        <f t="shared" si="0"/>
        <v/>
      </c>
    </row>
    <row r="18" spans="1:16" ht="12.95" customHeight="1" x14ac:dyDescent="0.15">
      <c r="A18" s="16" t="s">
        <v>9</v>
      </c>
      <c r="B18" s="88" t="s">
        <v>93</v>
      </c>
      <c r="C18" s="91"/>
      <c r="D18" s="14">
        <v>2000</v>
      </c>
      <c r="E18" s="14">
        <v>2000</v>
      </c>
      <c r="F18" s="15">
        <v>2000</v>
      </c>
      <c r="G18" s="41">
        <v>2000</v>
      </c>
      <c r="H18" s="14">
        <v>2000</v>
      </c>
      <c r="I18" s="15">
        <v>2000</v>
      </c>
      <c r="J18" s="41">
        <v>2000</v>
      </c>
      <c r="K18" s="14">
        <v>2000</v>
      </c>
      <c r="L18" s="15">
        <v>2000</v>
      </c>
      <c r="M18" s="41">
        <v>2000</v>
      </c>
      <c r="N18" s="15">
        <v>2000</v>
      </c>
      <c r="O18" s="15">
        <v>2000</v>
      </c>
      <c r="P18" s="62">
        <f t="shared" si="0"/>
        <v>24000</v>
      </c>
    </row>
    <row r="19" spans="1:16" ht="12.95" customHeight="1" x14ac:dyDescent="0.15">
      <c r="A19" s="16" t="s">
        <v>9</v>
      </c>
      <c r="B19" s="88" t="s">
        <v>8</v>
      </c>
      <c r="C19" s="91"/>
      <c r="E19" s="40"/>
      <c r="F19" s="40"/>
      <c r="G19" s="40"/>
      <c r="H19" s="40"/>
      <c r="I19" s="40"/>
      <c r="J19" s="40"/>
      <c r="K19" s="40"/>
      <c r="L19" s="40">
        <v>8500</v>
      </c>
      <c r="M19" s="40"/>
      <c r="N19" s="40"/>
      <c r="O19" s="40"/>
      <c r="P19" s="62">
        <f>IF(SUM(D19:O19)=0,"",SUM(D19:O19))</f>
        <v>8500</v>
      </c>
    </row>
    <row r="20" spans="1:16" ht="12.95" customHeight="1" x14ac:dyDescent="0.15">
      <c r="A20" s="16" t="s">
        <v>9</v>
      </c>
      <c r="B20" s="88" t="s">
        <v>1</v>
      </c>
      <c r="C20" s="91" t="s">
        <v>40</v>
      </c>
      <c r="D20" s="40">
        <v>6500</v>
      </c>
      <c r="G20" s="41">
        <v>6500</v>
      </c>
      <c r="J20" s="41">
        <v>6500</v>
      </c>
      <c r="M20" s="41">
        <v>6500</v>
      </c>
      <c r="P20" s="62">
        <f t="shared" si="0"/>
        <v>26000</v>
      </c>
    </row>
    <row r="21" spans="1:16" ht="12.95" customHeight="1" x14ac:dyDescent="0.15">
      <c r="A21" s="16" t="s">
        <v>9</v>
      </c>
      <c r="B21" s="88" t="s">
        <v>98</v>
      </c>
      <c r="C21" s="91"/>
      <c r="D21" s="40">
        <v>170</v>
      </c>
      <c r="E21" s="14">
        <v>170</v>
      </c>
      <c r="F21" s="15">
        <v>170</v>
      </c>
      <c r="G21" s="41">
        <v>170</v>
      </c>
      <c r="H21" s="14">
        <v>170</v>
      </c>
      <c r="I21" s="15">
        <v>170</v>
      </c>
      <c r="J21" s="41">
        <v>170</v>
      </c>
      <c r="K21" s="14">
        <v>170</v>
      </c>
      <c r="L21" s="15">
        <v>170</v>
      </c>
      <c r="M21" s="41">
        <v>170</v>
      </c>
      <c r="N21" s="15">
        <v>170</v>
      </c>
      <c r="O21" s="15">
        <v>170</v>
      </c>
      <c r="P21" s="62">
        <f t="shared" si="0"/>
        <v>2040</v>
      </c>
    </row>
    <row r="22" spans="1:16" ht="12.95" customHeight="1" x14ac:dyDescent="0.15">
      <c r="A22" s="16" t="s">
        <v>9</v>
      </c>
      <c r="B22" s="88" t="s">
        <v>89</v>
      </c>
      <c r="C22" s="91" t="s">
        <v>40</v>
      </c>
      <c r="D22" s="40">
        <v>2233</v>
      </c>
      <c r="P22" s="62">
        <f t="shared" si="0"/>
        <v>2233</v>
      </c>
    </row>
    <row r="23" spans="1:16" ht="12.95" customHeight="1" x14ac:dyDescent="0.15">
      <c r="A23" s="16" t="s">
        <v>9</v>
      </c>
      <c r="B23" s="88" t="s">
        <v>88</v>
      </c>
      <c r="C23" s="91" t="s">
        <v>40</v>
      </c>
      <c r="D23" s="40">
        <v>4665</v>
      </c>
      <c r="H23" s="41" t="s">
        <v>7</v>
      </c>
      <c r="I23" s="15" t="s">
        <v>7</v>
      </c>
      <c r="J23" s="41" t="s">
        <v>7</v>
      </c>
      <c r="L23" s="15" t="s">
        <v>7</v>
      </c>
      <c r="M23" s="41" t="s">
        <v>7</v>
      </c>
      <c r="N23" s="15" t="s">
        <v>7</v>
      </c>
      <c r="O23" s="15" t="s">
        <v>7</v>
      </c>
      <c r="P23" s="62">
        <f t="shared" si="0"/>
        <v>4665</v>
      </c>
    </row>
    <row r="24" spans="1:16" ht="12.95" customHeight="1" x14ac:dyDescent="0.15">
      <c r="A24" s="16" t="s">
        <v>9</v>
      </c>
      <c r="B24" s="88" t="s">
        <v>3</v>
      </c>
      <c r="C24" s="91" t="s">
        <v>40</v>
      </c>
      <c r="D24" s="40">
        <v>2617</v>
      </c>
      <c r="F24" s="15" t="s">
        <v>7</v>
      </c>
      <c r="G24" s="41" t="s">
        <v>7</v>
      </c>
      <c r="H24" s="14" t="s">
        <v>7</v>
      </c>
      <c r="I24" s="15" t="s">
        <v>7</v>
      </c>
      <c r="J24" s="41">
        <v>2617</v>
      </c>
      <c r="L24" s="15" t="s">
        <v>7</v>
      </c>
      <c r="M24" s="41" t="s">
        <v>7</v>
      </c>
      <c r="N24" s="15" t="s">
        <v>7</v>
      </c>
      <c r="O24" s="15" t="s">
        <v>7</v>
      </c>
      <c r="P24" s="62">
        <f t="shared" si="0"/>
        <v>5234</v>
      </c>
    </row>
    <row r="25" spans="1:16" ht="12.95" customHeight="1" x14ac:dyDescent="0.15">
      <c r="A25" s="16" t="s">
        <v>9</v>
      </c>
      <c r="B25" s="88" t="s">
        <v>90</v>
      </c>
      <c r="C25" s="91" t="s">
        <v>40</v>
      </c>
      <c r="D25" s="40">
        <v>723</v>
      </c>
      <c r="E25" s="14" t="s">
        <v>7</v>
      </c>
      <c r="F25" s="15" t="s">
        <v>7</v>
      </c>
      <c r="G25" s="41" t="s">
        <v>7</v>
      </c>
      <c r="H25" s="14" t="s">
        <v>7</v>
      </c>
      <c r="I25" s="15" t="s">
        <v>7</v>
      </c>
      <c r="J25" s="41" t="s">
        <v>7</v>
      </c>
      <c r="K25" s="14" t="s">
        <v>7</v>
      </c>
      <c r="L25" s="15" t="s">
        <v>7</v>
      </c>
      <c r="M25" s="41" t="s">
        <v>7</v>
      </c>
      <c r="N25" s="15" t="s">
        <v>7</v>
      </c>
      <c r="P25" s="62">
        <f t="shared" si="0"/>
        <v>723</v>
      </c>
    </row>
    <row r="26" spans="1:16" ht="12.95" customHeight="1" x14ac:dyDescent="0.15">
      <c r="A26" s="16" t="s">
        <v>9</v>
      </c>
      <c r="B26" s="88" t="s">
        <v>87</v>
      </c>
      <c r="C26" s="91"/>
      <c r="D26" s="40">
        <v>1305</v>
      </c>
      <c r="G26" s="41">
        <v>1305</v>
      </c>
      <c r="J26" s="41">
        <v>1305</v>
      </c>
      <c r="M26" s="41">
        <v>1305</v>
      </c>
      <c r="P26" s="62">
        <f t="shared" si="0"/>
        <v>5220</v>
      </c>
    </row>
    <row r="27" spans="1:16" ht="12.95" customHeight="1" x14ac:dyDescent="0.15">
      <c r="A27" s="16" t="s">
        <v>9</v>
      </c>
      <c r="B27" s="88" t="s">
        <v>2</v>
      </c>
      <c r="C27" s="91" t="s">
        <v>40</v>
      </c>
      <c r="E27" s="14">
        <v>1100</v>
      </c>
      <c r="H27" s="14">
        <v>2200</v>
      </c>
      <c r="K27" s="14">
        <v>2200</v>
      </c>
      <c r="N27" s="15">
        <v>2200</v>
      </c>
      <c r="P27" s="62">
        <f t="shared" si="0"/>
        <v>7700</v>
      </c>
    </row>
    <row r="28" spans="1:16" ht="12.95" customHeight="1" x14ac:dyDescent="0.15">
      <c r="A28" s="16" t="s">
        <v>9</v>
      </c>
      <c r="B28" s="88" t="s">
        <v>4</v>
      </c>
      <c r="C28" s="91" t="s">
        <v>40</v>
      </c>
      <c r="D28" s="40" t="s">
        <v>7</v>
      </c>
      <c r="E28" s="40" t="s">
        <v>7</v>
      </c>
      <c r="F28" s="40" t="s">
        <v>7</v>
      </c>
      <c r="G28" s="40"/>
      <c r="H28" s="40">
        <v>1230</v>
      </c>
      <c r="I28" s="40" t="s">
        <v>7</v>
      </c>
      <c r="J28" s="40" t="s">
        <v>7</v>
      </c>
      <c r="K28" s="40" t="s">
        <v>7</v>
      </c>
      <c r="L28" s="40" t="s">
        <v>7</v>
      </c>
      <c r="M28" s="40" t="s">
        <v>7</v>
      </c>
      <c r="N28" s="40">
        <v>1230</v>
      </c>
      <c r="O28" s="40" t="s">
        <v>7</v>
      </c>
      <c r="P28" s="62">
        <f t="shared" si="0"/>
        <v>2460</v>
      </c>
    </row>
    <row r="29" spans="1:16" ht="12.95" customHeight="1" x14ac:dyDescent="0.15">
      <c r="A29" s="16" t="s">
        <v>9</v>
      </c>
      <c r="B29" s="88" t="s">
        <v>92</v>
      </c>
      <c r="C29" s="91" t="s">
        <v>40</v>
      </c>
      <c r="D29" s="40">
        <v>3500</v>
      </c>
      <c r="E29" s="14">
        <v>3500</v>
      </c>
      <c r="F29" s="15">
        <v>3500</v>
      </c>
      <c r="G29" s="41">
        <v>3500</v>
      </c>
      <c r="H29" s="14">
        <v>3500</v>
      </c>
      <c r="I29" s="15">
        <v>3500</v>
      </c>
      <c r="J29" s="41">
        <v>3500</v>
      </c>
      <c r="K29" s="14">
        <v>3500</v>
      </c>
      <c r="L29" s="15">
        <v>3500</v>
      </c>
      <c r="M29" s="41">
        <v>3500</v>
      </c>
      <c r="N29" s="15">
        <v>3500</v>
      </c>
      <c r="O29" s="15">
        <v>3500</v>
      </c>
      <c r="P29" s="62">
        <f t="shared" si="0"/>
        <v>42000</v>
      </c>
    </row>
    <row r="30" spans="1:16" ht="12.95" customHeight="1" x14ac:dyDescent="0.15">
      <c r="A30" s="16" t="s">
        <v>9</v>
      </c>
      <c r="B30" s="88" t="s">
        <v>99</v>
      </c>
      <c r="C30" s="91"/>
      <c r="D30" s="40">
        <v>1800</v>
      </c>
      <c r="E30" s="40">
        <v>1800</v>
      </c>
      <c r="F30" s="40">
        <v>1800</v>
      </c>
      <c r="G30" s="40">
        <v>1800</v>
      </c>
      <c r="H30" s="40">
        <v>1800</v>
      </c>
      <c r="I30" s="40">
        <v>1800</v>
      </c>
      <c r="J30" s="40">
        <v>1800</v>
      </c>
      <c r="K30" s="40">
        <v>1800</v>
      </c>
      <c r="L30" s="40">
        <v>1800</v>
      </c>
      <c r="M30" s="40">
        <v>1800</v>
      </c>
      <c r="N30" s="40">
        <v>1800</v>
      </c>
      <c r="O30" s="40">
        <v>1800</v>
      </c>
      <c r="P30" s="62">
        <f t="shared" si="0"/>
        <v>21600</v>
      </c>
    </row>
    <row r="31" spans="1:16" ht="12.95" customHeight="1" x14ac:dyDescent="0.15">
      <c r="A31" s="16" t="s">
        <v>9</v>
      </c>
      <c r="B31" s="88" t="s">
        <v>96</v>
      </c>
      <c r="C31" s="91" t="s">
        <v>40</v>
      </c>
      <c r="D31" s="40">
        <v>5800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62">
        <f t="shared" si="0"/>
        <v>5800</v>
      </c>
    </row>
    <row r="32" spans="1:16" ht="12.95" customHeight="1" x14ac:dyDescent="0.15">
      <c r="A32" s="16" t="s">
        <v>9</v>
      </c>
      <c r="B32" s="88" t="s">
        <v>100</v>
      </c>
      <c r="C32" s="91"/>
      <c r="F32" s="15">
        <v>4000</v>
      </c>
      <c r="P32" s="62">
        <f t="shared" si="0"/>
        <v>4000</v>
      </c>
    </row>
    <row r="33" spans="3:16" ht="12.95" customHeight="1" x14ac:dyDescent="0.15">
      <c r="C33" s="91"/>
      <c r="P33" s="62" t="str">
        <f t="shared" si="0"/>
        <v/>
      </c>
    </row>
    <row r="34" spans="3:16" ht="12.95" customHeight="1" x14ac:dyDescent="0.15">
      <c r="C34" s="91"/>
      <c r="P34" s="62" t="str">
        <f t="shared" si="0"/>
        <v/>
      </c>
    </row>
    <row r="35" spans="3:16" ht="12.95" customHeight="1" x14ac:dyDescent="0.15">
      <c r="C35" s="91"/>
      <c r="P35" s="62" t="str">
        <f t="shared" si="0"/>
        <v/>
      </c>
    </row>
    <row r="36" spans="3:16" ht="12.95" customHeight="1" x14ac:dyDescent="0.15">
      <c r="C36" s="91"/>
      <c r="P36" s="62" t="str">
        <f t="shared" si="0"/>
        <v/>
      </c>
    </row>
    <row r="37" spans="3:16" ht="12.95" customHeight="1" x14ac:dyDescent="0.15">
      <c r="C37" s="91"/>
      <c r="P37" s="62" t="str">
        <f t="shared" si="0"/>
        <v/>
      </c>
    </row>
    <row r="38" spans="3:16" ht="12.95" customHeight="1" x14ac:dyDescent="0.15">
      <c r="C38" s="91"/>
      <c r="P38" s="62" t="str">
        <f t="shared" si="0"/>
        <v/>
      </c>
    </row>
    <row r="39" spans="3:16" ht="12.95" customHeight="1" x14ac:dyDescent="0.15">
      <c r="C39" s="91"/>
      <c r="P39" s="62" t="str">
        <f t="shared" si="0"/>
        <v/>
      </c>
    </row>
    <row r="40" spans="3:16" ht="12.95" customHeight="1" x14ac:dyDescent="0.15">
      <c r="C40" s="91"/>
      <c r="P40" s="62" t="str">
        <f t="shared" si="0"/>
        <v/>
      </c>
    </row>
    <row r="41" spans="3:16" ht="12.95" customHeight="1" x14ac:dyDescent="0.15">
      <c r="C41" s="91"/>
      <c r="P41" s="62" t="str">
        <f t="shared" si="0"/>
        <v/>
      </c>
    </row>
    <row r="42" spans="3:16" ht="12.95" customHeight="1" x14ac:dyDescent="0.15">
      <c r="C42" s="91"/>
      <c r="P42" s="62" t="str">
        <f t="shared" si="0"/>
        <v/>
      </c>
    </row>
    <row r="43" spans="3:16" ht="12.95" customHeight="1" x14ac:dyDescent="0.15">
      <c r="C43" s="91"/>
      <c r="P43" s="62" t="str">
        <f t="shared" si="0"/>
        <v/>
      </c>
    </row>
    <row r="44" spans="3:16" ht="12.95" customHeight="1" x14ac:dyDescent="0.15">
      <c r="C44" s="91"/>
      <c r="P44" s="62" t="str">
        <f t="shared" si="0"/>
        <v/>
      </c>
    </row>
    <row r="45" spans="3:16" ht="12.95" customHeight="1" x14ac:dyDescent="0.15">
      <c r="C45" s="91"/>
      <c r="P45" s="62" t="str">
        <f t="shared" si="0"/>
        <v/>
      </c>
    </row>
    <row r="46" spans="3:16" ht="12.95" customHeight="1" x14ac:dyDescent="0.15">
      <c r="C46" s="91"/>
      <c r="P46" s="62" t="str">
        <f t="shared" si="0"/>
        <v/>
      </c>
    </row>
    <row r="47" spans="3:16" ht="12.95" customHeight="1" x14ac:dyDescent="0.15">
      <c r="C47" s="91"/>
      <c r="P47" s="62" t="str">
        <f t="shared" si="0"/>
        <v/>
      </c>
    </row>
    <row r="48" spans="3:16" ht="12.95" customHeight="1" x14ac:dyDescent="0.15">
      <c r="C48" s="91"/>
      <c r="P48" s="62" t="str">
        <f t="shared" si="0"/>
        <v/>
      </c>
    </row>
    <row r="49" spans="3:16" ht="12.95" customHeight="1" x14ac:dyDescent="0.15">
      <c r="C49" s="91"/>
      <c r="P49" s="62" t="str">
        <f t="shared" si="0"/>
        <v/>
      </c>
    </row>
    <row r="50" spans="3:16" ht="12.95" customHeight="1" x14ac:dyDescent="0.15">
      <c r="C50" s="91"/>
      <c r="P50" s="62" t="str">
        <f t="shared" ref="P50:P113" si="1">IF(SUM(D50:O50)=0,"",SUM(D50:O50))</f>
        <v/>
      </c>
    </row>
    <row r="51" spans="3:16" ht="12.95" customHeight="1" x14ac:dyDescent="0.15">
      <c r="C51" s="91"/>
      <c r="P51" s="62" t="str">
        <f t="shared" si="1"/>
        <v/>
      </c>
    </row>
    <row r="52" spans="3:16" ht="12.95" customHeight="1" x14ac:dyDescent="0.15">
      <c r="C52" s="91"/>
      <c r="P52" s="62" t="str">
        <f t="shared" si="1"/>
        <v/>
      </c>
    </row>
    <row r="53" spans="3:16" ht="12.95" customHeight="1" x14ac:dyDescent="0.15">
      <c r="C53" s="91"/>
      <c r="P53" s="62" t="str">
        <f t="shared" si="1"/>
        <v/>
      </c>
    </row>
    <row r="54" spans="3:16" ht="12.95" customHeight="1" x14ac:dyDescent="0.15">
      <c r="C54" s="91"/>
      <c r="P54" s="62" t="str">
        <f t="shared" si="1"/>
        <v/>
      </c>
    </row>
    <row r="55" spans="3:16" ht="12.95" customHeight="1" x14ac:dyDescent="0.15">
      <c r="C55" s="91"/>
      <c r="P55" s="62" t="str">
        <f t="shared" si="1"/>
        <v/>
      </c>
    </row>
    <row r="56" spans="3:16" ht="12.95" customHeight="1" x14ac:dyDescent="0.15">
      <c r="C56" s="91"/>
      <c r="P56" s="62" t="str">
        <f t="shared" si="1"/>
        <v/>
      </c>
    </row>
    <row r="57" spans="3:16" ht="12.95" customHeight="1" x14ac:dyDescent="0.15">
      <c r="C57" s="91"/>
      <c r="P57" s="62" t="str">
        <f t="shared" si="1"/>
        <v/>
      </c>
    </row>
    <row r="58" spans="3:16" ht="12.95" customHeight="1" x14ac:dyDescent="0.15">
      <c r="C58" s="91"/>
      <c r="P58" s="62" t="str">
        <f t="shared" si="1"/>
        <v/>
      </c>
    </row>
    <row r="59" spans="3:16" ht="12.95" customHeight="1" x14ac:dyDescent="0.15">
      <c r="C59" s="91"/>
      <c r="P59" s="62" t="str">
        <f t="shared" si="1"/>
        <v/>
      </c>
    </row>
    <row r="60" spans="3:16" ht="12.95" customHeight="1" x14ac:dyDescent="0.15">
      <c r="C60" s="91"/>
      <c r="P60" s="62" t="str">
        <f t="shared" si="1"/>
        <v/>
      </c>
    </row>
    <row r="61" spans="3:16" ht="12.95" customHeight="1" x14ac:dyDescent="0.15">
      <c r="C61" s="91"/>
      <c r="P61" s="62" t="str">
        <f t="shared" si="1"/>
        <v/>
      </c>
    </row>
    <row r="62" spans="3:16" ht="12.95" customHeight="1" x14ac:dyDescent="0.15">
      <c r="C62" s="91"/>
      <c r="P62" s="62" t="str">
        <f t="shared" si="1"/>
        <v/>
      </c>
    </row>
    <row r="63" spans="3:16" ht="12.95" customHeight="1" x14ac:dyDescent="0.15">
      <c r="C63" s="91"/>
      <c r="P63" s="62" t="str">
        <f t="shared" si="1"/>
        <v/>
      </c>
    </row>
    <row r="64" spans="3:16" ht="12.95" customHeight="1" x14ac:dyDescent="0.15">
      <c r="C64" s="91"/>
      <c r="P64" s="62" t="str">
        <f t="shared" si="1"/>
        <v/>
      </c>
    </row>
    <row r="65" spans="3:16" ht="12.95" customHeight="1" x14ac:dyDescent="0.15">
      <c r="C65" s="91"/>
      <c r="P65" s="62" t="str">
        <f t="shared" si="1"/>
        <v/>
      </c>
    </row>
    <row r="66" spans="3:16" ht="12.95" customHeight="1" x14ac:dyDescent="0.15">
      <c r="C66" s="91"/>
      <c r="P66" s="62" t="str">
        <f t="shared" si="1"/>
        <v/>
      </c>
    </row>
    <row r="67" spans="3:16" ht="12.95" customHeight="1" x14ac:dyDescent="0.15">
      <c r="C67" s="91"/>
      <c r="P67" s="62" t="str">
        <f t="shared" si="1"/>
        <v/>
      </c>
    </row>
    <row r="68" spans="3:16" ht="12.95" customHeight="1" x14ac:dyDescent="0.15">
      <c r="C68" s="91"/>
      <c r="P68" s="62" t="str">
        <f t="shared" si="1"/>
        <v/>
      </c>
    </row>
    <row r="69" spans="3:16" ht="12.95" customHeight="1" x14ac:dyDescent="0.15">
      <c r="C69" s="91"/>
      <c r="P69" s="62" t="str">
        <f t="shared" si="1"/>
        <v/>
      </c>
    </row>
    <row r="70" spans="3:16" ht="12.95" customHeight="1" x14ac:dyDescent="0.15">
      <c r="C70" s="91"/>
      <c r="P70" s="62" t="str">
        <f t="shared" si="1"/>
        <v/>
      </c>
    </row>
    <row r="71" spans="3:16" ht="12.95" customHeight="1" x14ac:dyDescent="0.15">
      <c r="C71" s="91"/>
      <c r="P71" s="62" t="str">
        <f t="shared" si="1"/>
        <v/>
      </c>
    </row>
    <row r="72" spans="3:16" ht="12.95" customHeight="1" x14ac:dyDescent="0.15">
      <c r="C72" s="91"/>
      <c r="P72" s="62" t="str">
        <f t="shared" si="1"/>
        <v/>
      </c>
    </row>
    <row r="73" spans="3:16" ht="12.95" customHeight="1" x14ac:dyDescent="0.15">
      <c r="C73" s="91"/>
      <c r="P73" s="62" t="str">
        <f t="shared" si="1"/>
        <v/>
      </c>
    </row>
    <row r="74" spans="3:16" ht="12.95" customHeight="1" x14ac:dyDescent="0.15">
      <c r="C74" s="91"/>
      <c r="P74" s="62" t="str">
        <f t="shared" si="1"/>
        <v/>
      </c>
    </row>
    <row r="75" spans="3:16" ht="12.95" customHeight="1" x14ac:dyDescent="0.15">
      <c r="C75" s="91"/>
      <c r="P75" s="62" t="str">
        <f t="shared" si="1"/>
        <v/>
      </c>
    </row>
    <row r="76" spans="3:16" ht="12.95" customHeight="1" x14ac:dyDescent="0.15">
      <c r="C76" s="91"/>
      <c r="P76" s="62" t="str">
        <f t="shared" si="1"/>
        <v/>
      </c>
    </row>
    <row r="77" spans="3:16" ht="12.95" customHeight="1" x14ac:dyDescent="0.15">
      <c r="C77" s="91"/>
      <c r="P77" s="62" t="str">
        <f t="shared" si="1"/>
        <v/>
      </c>
    </row>
    <row r="78" spans="3:16" ht="12.95" customHeight="1" x14ac:dyDescent="0.15">
      <c r="C78" s="91"/>
      <c r="P78" s="62" t="str">
        <f t="shared" si="1"/>
        <v/>
      </c>
    </row>
    <row r="79" spans="3:16" ht="12.95" customHeight="1" x14ac:dyDescent="0.15">
      <c r="C79" s="91"/>
      <c r="P79" s="62" t="str">
        <f t="shared" si="1"/>
        <v/>
      </c>
    </row>
    <row r="80" spans="3:16" ht="12.95" customHeight="1" x14ac:dyDescent="0.15">
      <c r="C80" s="91"/>
      <c r="P80" s="62" t="str">
        <f t="shared" si="1"/>
        <v/>
      </c>
    </row>
    <row r="81" spans="3:16" ht="12.95" customHeight="1" x14ac:dyDescent="0.15">
      <c r="C81" s="91"/>
      <c r="P81" s="62" t="str">
        <f t="shared" si="1"/>
        <v/>
      </c>
    </row>
    <row r="82" spans="3:16" ht="12.95" customHeight="1" x14ac:dyDescent="0.15">
      <c r="C82" s="91"/>
      <c r="P82" s="62" t="str">
        <f t="shared" si="1"/>
        <v/>
      </c>
    </row>
    <row r="83" spans="3:16" ht="12.95" customHeight="1" x14ac:dyDescent="0.15">
      <c r="C83" s="91"/>
      <c r="P83" s="62" t="str">
        <f t="shared" si="1"/>
        <v/>
      </c>
    </row>
    <row r="84" spans="3:16" ht="12.95" customHeight="1" x14ac:dyDescent="0.15">
      <c r="C84" s="91"/>
      <c r="P84" s="62" t="str">
        <f t="shared" si="1"/>
        <v/>
      </c>
    </row>
    <row r="85" spans="3:16" ht="12.95" customHeight="1" x14ac:dyDescent="0.15">
      <c r="C85" s="91"/>
      <c r="P85" s="62" t="str">
        <f t="shared" si="1"/>
        <v/>
      </c>
    </row>
    <row r="86" spans="3:16" ht="12.95" customHeight="1" x14ac:dyDescent="0.15">
      <c r="C86" s="91"/>
      <c r="P86" s="62" t="str">
        <f t="shared" si="1"/>
        <v/>
      </c>
    </row>
    <row r="87" spans="3:16" ht="12.95" customHeight="1" x14ac:dyDescent="0.15">
      <c r="C87" s="91"/>
      <c r="P87" s="62" t="str">
        <f t="shared" si="1"/>
        <v/>
      </c>
    </row>
    <row r="88" spans="3:16" ht="12.95" customHeight="1" x14ac:dyDescent="0.15">
      <c r="C88" s="91"/>
      <c r="P88" s="62" t="str">
        <f t="shared" si="1"/>
        <v/>
      </c>
    </row>
    <row r="89" spans="3:16" ht="12.95" customHeight="1" x14ac:dyDescent="0.15">
      <c r="C89" s="91"/>
      <c r="P89" s="62" t="str">
        <f t="shared" si="1"/>
        <v/>
      </c>
    </row>
    <row r="90" spans="3:16" ht="12.95" customHeight="1" x14ac:dyDescent="0.15">
      <c r="C90" s="91"/>
      <c r="P90" s="62" t="str">
        <f t="shared" si="1"/>
        <v/>
      </c>
    </row>
    <row r="91" spans="3:16" ht="12.95" customHeight="1" x14ac:dyDescent="0.15">
      <c r="C91" s="91"/>
      <c r="P91" s="62" t="str">
        <f t="shared" si="1"/>
        <v/>
      </c>
    </row>
    <row r="92" spans="3:16" ht="12.95" customHeight="1" x14ac:dyDescent="0.15">
      <c r="C92" s="91"/>
      <c r="P92" s="62" t="str">
        <f t="shared" si="1"/>
        <v/>
      </c>
    </row>
    <row r="93" spans="3:16" ht="12.95" customHeight="1" x14ac:dyDescent="0.15">
      <c r="C93" s="91"/>
      <c r="P93" s="62" t="str">
        <f t="shared" si="1"/>
        <v/>
      </c>
    </row>
    <row r="94" spans="3:16" ht="12.95" customHeight="1" x14ac:dyDescent="0.15">
      <c r="C94" s="91"/>
      <c r="P94" s="62" t="str">
        <f t="shared" si="1"/>
        <v/>
      </c>
    </row>
    <row r="95" spans="3:16" ht="12.95" customHeight="1" x14ac:dyDescent="0.15">
      <c r="C95" s="91"/>
      <c r="P95" s="62" t="str">
        <f t="shared" si="1"/>
        <v/>
      </c>
    </row>
    <row r="96" spans="3:16" ht="12.95" customHeight="1" x14ac:dyDescent="0.15">
      <c r="C96" s="91"/>
      <c r="P96" s="62" t="str">
        <f t="shared" si="1"/>
        <v/>
      </c>
    </row>
    <row r="97" spans="3:16" ht="12.95" customHeight="1" x14ac:dyDescent="0.15">
      <c r="C97" s="91"/>
      <c r="P97" s="62" t="str">
        <f t="shared" si="1"/>
        <v/>
      </c>
    </row>
    <row r="98" spans="3:16" ht="12.95" customHeight="1" x14ac:dyDescent="0.15">
      <c r="C98" s="91"/>
      <c r="P98" s="62" t="str">
        <f t="shared" si="1"/>
        <v/>
      </c>
    </row>
    <row r="99" spans="3:16" ht="12.95" customHeight="1" x14ac:dyDescent="0.15">
      <c r="C99" s="91"/>
      <c r="P99" s="62" t="str">
        <f t="shared" si="1"/>
        <v/>
      </c>
    </row>
    <row r="100" spans="3:16" ht="12.95" customHeight="1" x14ac:dyDescent="0.15">
      <c r="C100" s="91"/>
      <c r="P100" s="62" t="str">
        <f t="shared" si="1"/>
        <v/>
      </c>
    </row>
    <row r="101" spans="3:16" ht="12.95" customHeight="1" x14ac:dyDescent="0.15">
      <c r="C101" s="91"/>
      <c r="P101" s="62" t="str">
        <f t="shared" si="1"/>
        <v/>
      </c>
    </row>
    <row r="102" spans="3:16" ht="12.95" customHeight="1" x14ac:dyDescent="0.15">
      <c r="C102" s="91"/>
      <c r="P102" s="62" t="str">
        <f t="shared" si="1"/>
        <v/>
      </c>
    </row>
    <row r="103" spans="3:16" ht="12.95" customHeight="1" x14ac:dyDescent="0.15">
      <c r="C103" s="91"/>
      <c r="P103" s="62" t="str">
        <f t="shared" si="1"/>
        <v/>
      </c>
    </row>
    <row r="104" spans="3:16" ht="12.95" customHeight="1" x14ac:dyDescent="0.15">
      <c r="C104" s="91"/>
      <c r="P104" s="62" t="str">
        <f t="shared" si="1"/>
        <v/>
      </c>
    </row>
    <row r="105" spans="3:16" ht="12.95" customHeight="1" x14ac:dyDescent="0.15">
      <c r="C105" s="91"/>
      <c r="P105" s="62" t="str">
        <f t="shared" si="1"/>
        <v/>
      </c>
    </row>
    <row r="106" spans="3:16" ht="12.95" customHeight="1" x14ac:dyDescent="0.15">
      <c r="C106" s="91"/>
      <c r="P106" s="62" t="str">
        <f t="shared" si="1"/>
        <v/>
      </c>
    </row>
    <row r="107" spans="3:16" ht="12.95" customHeight="1" x14ac:dyDescent="0.15">
      <c r="C107" s="91"/>
      <c r="P107" s="62" t="str">
        <f t="shared" si="1"/>
        <v/>
      </c>
    </row>
    <row r="108" spans="3:16" ht="12.95" customHeight="1" x14ac:dyDescent="0.15">
      <c r="C108" s="91"/>
      <c r="P108" s="62" t="str">
        <f t="shared" si="1"/>
        <v/>
      </c>
    </row>
    <row r="109" spans="3:16" ht="12.95" customHeight="1" x14ac:dyDescent="0.15">
      <c r="C109" s="91"/>
      <c r="P109" s="62" t="str">
        <f t="shared" si="1"/>
        <v/>
      </c>
    </row>
    <row r="110" spans="3:16" ht="12.95" customHeight="1" x14ac:dyDescent="0.15">
      <c r="C110" s="91"/>
      <c r="P110" s="62" t="str">
        <f t="shared" si="1"/>
        <v/>
      </c>
    </row>
    <row r="111" spans="3:16" ht="12.95" customHeight="1" x14ac:dyDescent="0.15">
      <c r="C111" s="91"/>
      <c r="P111" s="62" t="str">
        <f t="shared" si="1"/>
        <v/>
      </c>
    </row>
    <row r="112" spans="3:16" ht="12.95" customHeight="1" x14ac:dyDescent="0.15">
      <c r="C112" s="91"/>
      <c r="P112" s="62" t="str">
        <f t="shared" si="1"/>
        <v/>
      </c>
    </row>
    <row r="113" spans="3:16" ht="12.95" customHeight="1" x14ac:dyDescent="0.15">
      <c r="C113" s="91"/>
      <c r="P113" s="62" t="str">
        <f t="shared" si="1"/>
        <v/>
      </c>
    </row>
    <row r="114" spans="3:16" ht="12.95" customHeight="1" x14ac:dyDescent="0.15">
      <c r="C114" s="91"/>
      <c r="P114" s="62" t="str">
        <f t="shared" ref="P114:P177" si="2">IF(SUM(D114:O114)=0,"",SUM(D114:O114))</f>
        <v/>
      </c>
    </row>
    <row r="115" spans="3:16" ht="12.95" customHeight="1" x14ac:dyDescent="0.15">
      <c r="C115" s="91"/>
      <c r="P115" s="62" t="str">
        <f t="shared" si="2"/>
        <v/>
      </c>
    </row>
    <row r="116" spans="3:16" ht="12.95" customHeight="1" x14ac:dyDescent="0.15">
      <c r="C116" s="91"/>
      <c r="P116" s="62" t="str">
        <f t="shared" si="2"/>
        <v/>
      </c>
    </row>
    <row r="117" spans="3:16" ht="12.95" customHeight="1" x14ac:dyDescent="0.15">
      <c r="C117" s="91"/>
      <c r="P117" s="62" t="str">
        <f t="shared" si="2"/>
        <v/>
      </c>
    </row>
    <row r="118" spans="3:16" ht="12.95" customHeight="1" x14ac:dyDescent="0.15">
      <c r="C118" s="91"/>
      <c r="P118" s="62" t="str">
        <f t="shared" si="2"/>
        <v/>
      </c>
    </row>
    <row r="119" spans="3:16" ht="12.95" customHeight="1" x14ac:dyDescent="0.15">
      <c r="C119" s="91"/>
      <c r="P119" s="62" t="str">
        <f t="shared" si="2"/>
        <v/>
      </c>
    </row>
    <row r="120" spans="3:16" ht="12.95" customHeight="1" x14ac:dyDescent="0.15">
      <c r="C120" s="91"/>
      <c r="P120" s="62" t="str">
        <f t="shared" si="2"/>
        <v/>
      </c>
    </row>
    <row r="121" spans="3:16" ht="12.95" customHeight="1" x14ac:dyDescent="0.15">
      <c r="C121" s="91"/>
      <c r="P121" s="62" t="str">
        <f t="shared" si="2"/>
        <v/>
      </c>
    </row>
    <row r="122" spans="3:16" ht="12.95" customHeight="1" x14ac:dyDescent="0.15">
      <c r="C122" s="91"/>
      <c r="P122" s="62" t="str">
        <f t="shared" si="2"/>
        <v/>
      </c>
    </row>
    <row r="123" spans="3:16" ht="12.95" customHeight="1" x14ac:dyDescent="0.15">
      <c r="C123" s="91"/>
      <c r="P123" s="62" t="str">
        <f t="shared" si="2"/>
        <v/>
      </c>
    </row>
    <row r="124" spans="3:16" ht="12.95" customHeight="1" x14ac:dyDescent="0.15">
      <c r="C124" s="91"/>
      <c r="P124" s="62" t="str">
        <f t="shared" si="2"/>
        <v/>
      </c>
    </row>
    <row r="125" spans="3:16" ht="12.95" customHeight="1" x14ac:dyDescent="0.15">
      <c r="C125" s="91"/>
      <c r="P125" s="62" t="str">
        <f t="shared" si="2"/>
        <v/>
      </c>
    </row>
    <row r="126" spans="3:16" ht="12.95" customHeight="1" x14ac:dyDescent="0.15">
      <c r="C126" s="91"/>
      <c r="P126" s="62" t="str">
        <f t="shared" si="2"/>
        <v/>
      </c>
    </row>
    <row r="127" spans="3:16" ht="12.95" customHeight="1" x14ac:dyDescent="0.15">
      <c r="C127" s="91"/>
      <c r="P127" s="62" t="str">
        <f t="shared" si="2"/>
        <v/>
      </c>
    </row>
    <row r="128" spans="3:16" ht="12.95" customHeight="1" x14ac:dyDescent="0.15">
      <c r="C128" s="91"/>
      <c r="P128" s="62" t="str">
        <f t="shared" si="2"/>
        <v/>
      </c>
    </row>
    <row r="129" spans="3:16" ht="12.95" customHeight="1" x14ac:dyDescent="0.15">
      <c r="C129" s="91"/>
      <c r="P129" s="62" t="str">
        <f t="shared" si="2"/>
        <v/>
      </c>
    </row>
    <row r="130" spans="3:16" ht="12.95" customHeight="1" x14ac:dyDescent="0.15">
      <c r="C130" s="91"/>
      <c r="P130" s="62" t="str">
        <f t="shared" si="2"/>
        <v/>
      </c>
    </row>
    <row r="131" spans="3:16" ht="12.95" customHeight="1" x14ac:dyDescent="0.15">
      <c r="C131" s="91"/>
      <c r="P131" s="62" t="str">
        <f t="shared" si="2"/>
        <v/>
      </c>
    </row>
    <row r="132" spans="3:16" ht="12.95" customHeight="1" x14ac:dyDescent="0.15">
      <c r="C132" s="91"/>
      <c r="P132" s="62" t="str">
        <f t="shared" si="2"/>
        <v/>
      </c>
    </row>
    <row r="133" spans="3:16" ht="12.95" customHeight="1" x14ac:dyDescent="0.15">
      <c r="C133" s="91"/>
      <c r="P133" s="62" t="str">
        <f t="shared" si="2"/>
        <v/>
      </c>
    </row>
    <row r="134" spans="3:16" ht="12.95" customHeight="1" x14ac:dyDescent="0.15">
      <c r="C134" s="91"/>
      <c r="P134" s="62" t="str">
        <f t="shared" si="2"/>
        <v/>
      </c>
    </row>
    <row r="135" spans="3:16" ht="12.95" customHeight="1" x14ac:dyDescent="0.15">
      <c r="C135" s="91"/>
      <c r="P135" s="62" t="str">
        <f t="shared" si="2"/>
        <v/>
      </c>
    </row>
    <row r="136" spans="3:16" ht="12.95" customHeight="1" x14ac:dyDescent="0.15">
      <c r="C136" s="91"/>
      <c r="P136" s="62" t="str">
        <f t="shared" si="2"/>
        <v/>
      </c>
    </row>
    <row r="137" spans="3:16" ht="12.95" customHeight="1" x14ac:dyDescent="0.15">
      <c r="C137" s="91"/>
      <c r="P137" s="62" t="str">
        <f t="shared" si="2"/>
        <v/>
      </c>
    </row>
    <row r="138" spans="3:16" ht="12.95" customHeight="1" x14ac:dyDescent="0.15">
      <c r="C138" s="91"/>
      <c r="P138" s="62" t="str">
        <f t="shared" si="2"/>
        <v/>
      </c>
    </row>
    <row r="139" spans="3:16" ht="12.95" customHeight="1" x14ac:dyDescent="0.15">
      <c r="C139" s="91"/>
      <c r="P139" s="62" t="str">
        <f t="shared" si="2"/>
        <v/>
      </c>
    </row>
    <row r="140" spans="3:16" ht="12.95" customHeight="1" x14ac:dyDescent="0.15">
      <c r="C140" s="91"/>
      <c r="P140" s="62" t="str">
        <f t="shared" si="2"/>
        <v/>
      </c>
    </row>
    <row r="141" spans="3:16" ht="12.95" customHeight="1" x14ac:dyDescent="0.15">
      <c r="C141" s="91"/>
      <c r="P141" s="62" t="str">
        <f t="shared" si="2"/>
        <v/>
      </c>
    </row>
    <row r="142" spans="3:16" ht="12.95" customHeight="1" x14ac:dyDescent="0.15">
      <c r="C142" s="91"/>
      <c r="P142" s="62" t="str">
        <f t="shared" si="2"/>
        <v/>
      </c>
    </row>
    <row r="143" spans="3:16" ht="12.95" customHeight="1" x14ac:dyDescent="0.15">
      <c r="C143" s="91"/>
      <c r="P143" s="62" t="str">
        <f t="shared" si="2"/>
        <v/>
      </c>
    </row>
    <row r="144" spans="3:16" ht="12.95" customHeight="1" x14ac:dyDescent="0.15">
      <c r="C144" s="91"/>
      <c r="P144" s="62" t="str">
        <f t="shared" si="2"/>
        <v/>
      </c>
    </row>
    <row r="145" spans="3:16" ht="12.95" customHeight="1" x14ac:dyDescent="0.15">
      <c r="C145" s="91"/>
      <c r="P145" s="62" t="str">
        <f t="shared" si="2"/>
        <v/>
      </c>
    </row>
    <row r="146" spans="3:16" ht="12.95" customHeight="1" x14ac:dyDescent="0.15">
      <c r="C146" s="91"/>
      <c r="P146" s="62" t="str">
        <f t="shared" si="2"/>
        <v/>
      </c>
    </row>
    <row r="147" spans="3:16" x14ac:dyDescent="0.15">
      <c r="C147" s="91"/>
      <c r="P147" s="62" t="str">
        <f t="shared" si="2"/>
        <v/>
      </c>
    </row>
    <row r="148" spans="3:16" x14ac:dyDescent="0.15">
      <c r="C148" s="91"/>
      <c r="P148" s="62" t="str">
        <f t="shared" si="2"/>
        <v/>
      </c>
    </row>
    <row r="149" spans="3:16" x14ac:dyDescent="0.15">
      <c r="C149" s="91"/>
      <c r="P149" s="62" t="str">
        <f t="shared" si="2"/>
        <v/>
      </c>
    </row>
    <row r="150" spans="3:16" x14ac:dyDescent="0.15">
      <c r="C150" s="91"/>
      <c r="P150" s="62" t="str">
        <f t="shared" si="2"/>
        <v/>
      </c>
    </row>
    <row r="151" spans="3:16" x14ac:dyDescent="0.15">
      <c r="C151" s="91"/>
      <c r="P151" s="62" t="str">
        <f t="shared" si="2"/>
        <v/>
      </c>
    </row>
    <row r="152" spans="3:16" x14ac:dyDescent="0.15">
      <c r="C152" s="91"/>
      <c r="P152" s="62" t="str">
        <f t="shared" si="2"/>
        <v/>
      </c>
    </row>
    <row r="153" spans="3:16" x14ac:dyDescent="0.15">
      <c r="C153" s="91"/>
      <c r="P153" s="62" t="str">
        <f t="shared" si="2"/>
        <v/>
      </c>
    </row>
    <row r="154" spans="3:16" x14ac:dyDescent="0.15">
      <c r="C154" s="91"/>
      <c r="P154" s="62" t="str">
        <f t="shared" si="2"/>
        <v/>
      </c>
    </row>
    <row r="155" spans="3:16" x14ac:dyDescent="0.15">
      <c r="C155" s="91"/>
      <c r="P155" s="62" t="str">
        <f t="shared" si="2"/>
        <v/>
      </c>
    </row>
    <row r="156" spans="3:16" x14ac:dyDescent="0.15">
      <c r="C156" s="91"/>
      <c r="P156" s="62" t="str">
        <f t="shared" si="2"/>
        <v/>
      </c>
    </row>
    <row r="157" spans="3:16" x14ac:dyDescent="0.15">
      <c r="C157" s="91"/>
      <c r="P157" s="62" t="str">
        <f t="shared" si="2"/>
        <v/>
      </c>
    </row>
    <row r="158" spans="3:16" x14ac:dyDescent="0.15">
      <c r="C158" s="91"/>
      <c r="P158" s="62" t="str">
        <f t="shared" si="2"/>
        <v/>
      </c>
    </row>
    <row r="159" spans="3:16" x14ac:dyDescent="0.15">
      <c r="C159" s="91"/>
      <c r="P159" s="62" t="str">
        <f t="shared" si="2"/>
        <v/>
      </c>
    </row>
    <row r="160" spans="3:16" x14ac:dyDescent="0.15">
      <c r="C160" s="91"/>
      <c r="P160" s="62" t="str">
        <f t="shared" si="2"/>
        <v/>
      </c>
    </row>
    <row r="161" spans="3:16" x14ac:dyDescent="0.15">
      <c r="C161" s="91"/>
      <c r="P161" s="62" t="str">
        <f t="shared" si="2"/>
        <v/>
      </c>
    </row>
    <row r="162" spans="3:16" x14ac:dyDescent="0.15">
      <c r="C162" s="91"/>
      <c r="P162" s="62" t="str">
        <f t="shared" si="2"/>
        <v/>
      </c>
    </row>
    <row r="163" spans="3:16" x14ac:dyDescent="0.15">
      <c r="C163" s="91"/>
      <c r="P163" s="62" t="str">
        <f t="shared" si="2"/>
        <v/>
      </c>
    </row>
    <row r="164" spans="3:16" x14ac:dyDescent="0.15">
      <c r="C164" s="91"/>
      <c r="P164" s="62" t="str">
        <f t="shared" si="2"/>
        <v/>
      </c>
    </row>
    <row r="165" spans="3:16" x14ac:dyDescent="0.15">
      <c r="C165" s="91"/>
      <c r="P165" s="62" t="str">
        <f t="shared" si="2"/>
        <v/>
      </c>
    </row>
    <row r="166" spans="3:16" x14ac:dyDescent="0.15">
      <c r="C166" s="91"/>
      <c r="P166" s="62" t="str">
        <f t="shared" si="2"/>
        <v/>
      </c>
    </row>
    <row r="167" spans="3:16" x14ac:dyDescent="0.15">
      <c r="C167" s="91"/>
      <c r="P167" s="62" t="str">
        <f t="shared" si="2"/>
        <v/>
      </c>
    </row>
    <row r="168" spans="3:16" x14ac:dyDescent="0.15">
      <c r="C168" s="91"/>
      <c r="P168" s="62" t="str">
        <f t="shared" si="2"/>
        <v/>
      </c>
    </row>
    <row r="169" spans="3:16" x14ac:dyDescent="0.15">
      <c r="C169" s="91"/>
      <c r="P169" s="62" t="str">
        <f t="shared" si="2"/>
        <v/>
      </c>
    </row>
    <row r="170" spans="3:16" x14ac:dyDescent="0.15">
      <c r="C170" s="91"/>
      <c r="P170" s="62" t="str">
        <f t="shared" si="2"/>
        <v/>
      </c>
    </row>
    <row r="171" spans="3:16" x14ac:dyDescent="0.15">
      <c r="C171" s="91"/>
      <c r="P171" s="62" t="str">
        <f t="shared" si="2"/>
        <v/>
      </c>
    </row>
    <row r="172" spans="3:16" x14ac:dyDescent="0.15">
      <c r="C172" s="91"/>
      <c r="P172" s="62" t="str">
        <f t="shared" si="2"/>
        <v/>
      </c>
    </row>
    <row r="173" spans="3:16" x14ac:dyDescent="0.15">
      <c r="C173" s="91"/>
      <c r="P173" s="62" t="str">
        <f t="shared" si="2"/>
        <v/>
      </c>
    </row>
    <row r="174" spans="3:16" x14ac:dyDescent="0.15">
      <c r="C174" s="91"/>
      <c r="P174" s="62" t="str">
        <f t="shared" si="2"/>
        <v/>
      </c>
    </row>
    <row r="175" spans="3:16" x14ac:dyDescent="0.15">
      <c r="C175" s="91"/>
      <c r="P175" s="62" t="str">
        <f t="shared" si="2"/>
        <v/>
      </c>
    </row>
    <row r="176" spans="3:16" x14ac:dyDescent="0.15">
      <c r="C176" s="91"/>
      <c r="P176" s="62" t="str">
        <f t="shared" si="2"/>
        <v/>
      </c>
    </row>
    <row r="177" spans="3:16" x14ac:dyDescent="0.15">
      <c r="C177" s="91"/>
      <c r="P177" s="62" t="str">
        <f t="shared" si="2"/>
        <v/>
      </c>
    </row>
    <row r="178" spans="3:16" x14ac:dyDescent="0.15">
      <c r="C178" s="91"/>
      <c r="P178" s="62" t="str">
        <f t="shared" ref="P178:P241" si="3">IF(SUM(D178:O178)=0,"",SUM(D178:O178))</f>
        <v/>
      </c>
    </row>
    <row r="179" spans="3:16" x14ac:dyDescent="0.15">
      <c r="C179" s="91"/>
      <c r="P179" s="62" t="str">
        <f t="shared" si="3"/>
        <v/>
      </c>
    </row>
    <row r="180" spans="3:16" x14ac:dyDescent="0.15">
      <c r="C180" s="91"/>
      <c r="P180" s="62" t="str">
        <f t="shared" si="3"/>
        <v/>
      </c>
    </row>
    <row r="181" spans="3:16" x14ac:dyDescent="0.15">
      <c r="C181" s="91"/>
      <c r="P181" s="62" t="str">
        <f t="shared" si="3"/>
        <v/>
      </c>
    </row>
    <row r="182" spans="3:16" x14ac:dyDescent="0.15">
      <c r="C182" s="91"/>
      <c r="P182" s="62" t="str">
        <f t="shared" si="3"/>
        <v/>
      </c>
    </row>
    <row r="183" spans="3:16" x14ac:dyDescent="0.15">
      <c r="C183" s="91"/>
      <c r="P183" s="62" t="str">
        <f t="shared" si="3"/>
        <v/>
      </c>
    </row>
    <row r="184" spans="3:16" x14ac:dyDescent="0.15">
      <c r="C184" s="91"/>
      <c r="P184" s="62" t="str">
        <f t="shared" si="3"/>
        <v/>
      </c>
    </row>
    <row r="185" spans="3:16" x14ac:dyDescent="0.15">
      <c r="C185" s="91"/>
      <c r="P185" s="62" t="str">
        <f t="shared" si="3"/>
        <v/>
      </c>
    </row>
    <row r="186" spans="3:16" x14ac:dyDescent="0.15">
      <c r="C186" s="91"/>
      <c r="P186" s="62" t="str">
        <f t="shared" si="3"/>
        <v/>
      </c>
    </row>
    <row r="187" spans="3:16" x14ac:dyDescent="0.15">
      <c r="C187" s="91"/>
      <c r="P187" s="62" t="str">
        <f t="shared" si="3"/>
        <v/>
      </c>
    </row>
    <row r="188" spans="3:16" x14ac:dyDescent="0.15">
      <c r="C188" s="91"/>
      <c r="P188" s="62" t="str">
        <f t="shared" si="3"/>
        <v/>
      </c>
    </row>
    <row r="189" spans="3:16" x14ac:dyDescent="0.15">
      <c r="C189" s="91"/>
      <c r="P189" s="62" t="str">
        <f t="shared" si="3"/>
        <v/>
      </c>
    </row>
    <row r="190" spans="3:16" x14ac:dyDescent="0.15">
      <c r="C190" s="91"/>
      <c r="P190" s="62" t="str">
        <f t="shared" si="3"/>
        <v/>
      </c>
    </row>
    <row r="191" spans="3:16" x14ac:dyDescent="0.15">
      <c r="C191" s="91"/>
      <c r="P191" s="62" t="str">
        <f t="shared" si="3"/>
        <v/>
      </c>
    </row>
    <row r="192" spans="3:16" x14ac:dyDescent="0.15">
      <c r="C192" s="91"/>
      <c r="P192" s="62" t="str">
        <f t="shared" si="3"/>
        <v/>
      </c>
    </row>
    <row r="193" spans="3:16" x14ac:dyDescent="0.15">
      <c r="C193" s="91"/>
      <c r="P193" s="62" t="str">
        <f t="shared" si="3"/>
        <v/>
      </c>
    </row>
    <row r="194" spans="3:16" x14ac:dyDescent="0.15">
      <c r="C194" s="91"/>
      <c r="P194" s="62" t="str">
        <f t="shared" si="3"/>
        <v/>
      </c>
    </row>
    <row r="195" spans="3:16" x14ac:dyDescent="0.15">
      <c r="C195" s="91"/>
      <c r="P195" s="62" t="str">
        <f t="shared" si="3"/>
        <v/>
      </c>
    </row>
    <row r="196" spans="3:16" x14ac:dyDescent="0.15">
      <c r="C196" s="91"/>
      <c r="P196" s="62" t="str">
        <f t="shared" si="3"/>
        <v/>
      </c>
    </row>
    <row r="197" spans="3:16" x14ac:dyDescent="0.15">
      <c r="C197" s="91"/>
      <c r="P197" s="62" t="str">
        <f t="shared" si="3"/>
        <v/>
      </c>
    </row>
    <row r="198" spans="3:16" x14ac:dyDescent="0.15">
      <c r="C198" s="91"/>
      <c r="P198" s="62" t="str">
        <f t="shared" si="3"/>
        <v/>
      </c>
    </row>
    <row r="199" spans="3:16" x14ac:dyDescent="0.15">
      <c r="C199" s="91"/>
      <c r="P199" s="62" t="str">
        <f t="shared" si="3"/>
        <v/>
      </c>
    </row>
    <row r="200" spans="3:16" x14ac:dyDescent="0.15">
      <c r="C200" s="91"/>
      <c r="P200" s="62" t="str">
        <f t="shared" si="3"/>
        <v/>
      </c>
    </row>
    <row r="201" spans="3:16" x14ac:dyDescent="0.15">
      <c r="C201" s="91"/>
      <c r="P201" s="62" t="str">
        <f t="shared" si="3"/>
        <v/>
      </c>
    </row>
    <row r="202" spans="3:16" x14ac:dyDescent="0.15">
      <c r="C202" s="91"/>
      <c r="P202" s="62" t="str">
        <f t="shared" si="3"/>
        <v/>
      </c>
    </row>
    <row r="203" spans="3:16" x14ac:dyDescent="0.15">
      <c r="C203" s="91"/>
      <c r="P203" s="62" t="str">
        <f t="shared" si="3"/>
        <v/>
      </c>
    </row>
    <row r="204" spans="3:16" x14ac:dyDescent="0.15">
      <c r="C204" s="91"/>
      <c r="P204" s="62" t="str">
        <f t="shared" si="3"/>
        <v/>
      </c>
    </row>
    <row r="205" spans="3:16" x14ac:dyDescent="0.15">
      <c r="C205" s="91"/>
      <c r="P205" s="62" t="str">
        <f t="shared" si="3"/>
        <v/>
      </c>
    </row>
    <row r="206" spans="3:16" x14ac:dyDescent="0.15">
      <c r="C206" s="91"/>
      <c r="P206" s="62" t="str">
        <f t="shared" si="3"/>
        <v/>
      </c>
    </row>
    <row r="207" spans="3:16" x14ac:dyDescent="0.15">
      <c r="C207" s="91"/>
      <c r="P207" s="62" t="str">
        <f t="shared" si="3"/>
        <v/>
      </c>
    </row>
    <row r="208" spans="3:16" x14ac:dyDescent="0.15">
      <c r="C208" s="91"/>
      <c r="P208" s="62" t="str">
        <f t="shared" si="3"/>
        <v/>
      </c>
    </row>
    <row r="209" spans="3:16" x14ac:dyDescent="0.15">
      <c r="C209" s="91"/>
      <c r="P209" s="62" t="str">
        <f t="shared" si="3"/>
        <v/>
      </c>
    </row>
    <row r="210" spans="3:16" x14ac:dyDescent="0.15">
      <c r="C210" s="91"/>
      <c r="P210" s="62" t="str">
        <f t="shared" si="3"/>
        <v/>
      </c>
    </row>
    <row r="211" spans="3:16" x14ac:dyDescent="0.15">
      <c r="C211" s="91"/>
      <c r="P211" s="62" t="str">
        <f t="shared" si="3"/>
        <v/>
      </c>
    </row>
    <row r="212" spans="3:16" x14ac:dyDescent="0.15">
      <c r="C212" s="91"/>
      <c r="P212" s="62" t="str">
        <f t="shared" si="3"/>
        <v/>
      </c>
    </row>
    <row r="213" spans="3:16" x14ac:dyDescent="0.15">
      <c r="C213" s="91"/>
      <c r="P213" s="62" t="str">
        <f t="shared" si="3"/>
        <v/>
      </c>
    </row>
    <row r="214" spans="3:16" x14ac:dyDescent="0.15">
      <c r="C214" s="91"/>
      <c r="P214" s="62" t="str">
        <f t="shared" si="3"/>
        <v/>
      </c>
    </row>
    <row r="215" spans="3:16" x14ac:dyDescent="0.15">
      <c r="C215" s="91"/>
      <c r="P215" s="62" t="str">
        <f t="shared" si="3"/>
        <v/>
      </c>
    </row>
    <row r="216" spans="3:16" x14ac:dyDescent="0.15">
      <c r="C216" s="91"/>
      <c r="P216" s="62" t="str">
        <f t="shared" si="3"/>
        <v/>
      </c>
    </row>
    <row r="217" spans="3:16" x14ac:dyDescent="0.15">
      <c r="C217" s="91"/>
      <c r="P217" s="62" t="str">
        <f t="shared" si="3"/>
        <v/>
      </c>
    </row>
    <row r="218" spans="3:16" x14ac:dyDescent="0.15">
      <c r="C218" s="91"/>
      <c r="P218" s="62" t="str">
        <f t="shared" si="3"/>
        <v/>
      </c>
    </row>
    <row r="219" spans="3:16" x14ac:dyDescent="0.15">
      <c r="C219" s="91"/>
      <c r="P219" s="62" t="str">
        <f t="shared" si="3"/>
        <v/>
      </c>
    </row>
    <row r="220" spans="3:16" x14ac:dyDescent="0.15">
      <c r="C220" s="91"/>
      <c r="P220" s="62" t="str">
        <f t="shared" si="3"/>
        <v/>
      </c>
    </row>
    <row r="221" spans="3:16" x14ac:dyDescent="0.15">
      <c r="C221" s="91"/>
      <c r="P221" s="62" t="str">
        <f t="shared" si="3"/>
        <v/>
      </c>
    </row>
    <row r="222" spans="3:16" x14ac:dyDescent="0.15">
      <c r="C222" s="91"/>
      <c r="P222" s="62" t="str">
        <f t="shared" si="3"/>
        <v/>
      </c>
    </row>
    <row r="223" spans="3:16" x14ac:dyDescent="0.15">
      <c r="C223" s="91"/>
      <c r="P223" s="62" t="str">
        <f t="shared" si="3"/>
        <v/>
      </c>
    </row>
    <row r="224" spans="3:16" x14ac:dyDescent="0.15">
      <c r="C224" s="91"/>
      <c r="P224" s="62" t="str">
        <f t="shared" si="3"/>
        <v/>
      </c>
    </row>
    <row r="225" spans="3:16" x14ac:dyDescent="0.15">
      <c r="C225" s="91"/>
      <c r="P225" s="62" t="str">
        <f t="shared" si="3"/>
        <v/>
      </c>
    </row>
    <row r="226" spans="3:16" x14ac:dyDescent="0.15">
      <c r="C226" s="91"/>
      <c r="P226" s="62" t="str">
        <f t="shared" si="3"/>
        <v/>
      </c>
    </row>
    <row r="227" spans="3:16" x14ac:dyDescent="0.15">
      <c r="C227" s="91"/>
      <c r="P227" s="62" t="str">
        <f t="shared" si="3"/>
        <v/>
      </c>
    </row>
    <row r="228" spans="3:16" x14ac:dyDescent="0.15">
      <c r="C228" s="91"/>
      <c r="P228" s="62" t="str">
        <f t="shared" si="3"/>
        <v/>
      </c>
    </row>
    <row r="229" spans="3:16" x14ac:dyDescent="0.15">
      <c r="C229" s="91"/>
      <c r="P229" s="62" t="str">
        <f t="shared" si="3"/>
        <v/>
      </c>
    </row>
    <row r="230" spans="3:16" x14ac:dyDescent="0.15">
      <c r="C230" s="91"/>
      <c r="P230" s="62" t="str">
        <f t="shared" si="3"/>
        <v/>
      </c>
    </row>
    <row r="231" spans="3:16" x14ac:dyDescent="0.15">
      <c r="C231" s="91"/>
      <c r="P231" s="62" t="str">
        <f t="shared" si="3"/>
        <v/>
      </c>
    </row>
    <row r="232" spans="3:16" x14ac:dyDescent="0.15">
      <c r="C232" s="91"/>
      <c r="P232" s="62" t="str">
        <f t="shared" si="3"/>
        <v/>
      </c>
    </row>
    <row r="233" spans="3:16" x14ac:dyDescent="0.15">
      <c r="C233" s="91"/>
      <c r="P233" s="62" t="str">
        <f t="shared" si="3"/>
        <v/>
      </c>
    </row>
    <row r="234" spans="3:16" x14ac:dyDescent="0.15">
      <c r="C234" s="91"/>
      <c r="P234" s="62" t="str">
        <f t="shared" si="3"/>
        <v/>
      </c>
    </row>
    <row r="235" spans="3:16" x14ac:dyDescent="0.15">
      <c r="C235" s="91"/>
      <c r="P235" s="62" t="str">
        <f t="shared" si="3"/>
        <v/>
      </c>
    </row>
    <row r="236" spans="3:16" x14ac:dyDescent="0.15">
      <c r="C236" s="91"/>
      <c r="P236" s="62" t="str">
        <f t="shared" si="3"/>
        <v/>
      </c>
    </row>
    <row r="237" spans="3:16" x14ac:dyDescent="0.15">
      <c r="C237" s="91"/>
      <c r="P237" s="62" t="str">
        <f t="shared" si="3"/>
        <v/>
      </c>
    </row>
    <row r="238" spans="3:16" x14ac:dyDescent="0.15">
      <c r="C238" s="91"/>
      <c r="P238" s="62" t="str">
        <f t="shared" si="3"/>
        <v/>
      </c>
    </row>
    <row r="239" spans="3:16" x14ac:dyDescent="0.15">
      <c r="C239" s="91"/>
      <c r="P239" s="62" t="str">
        <f t="shared" si="3"/>
        <v/>
      </c>
    </row>
    <row r="240" spans="3:16" x14ac:dyDescent="0.15">
      <c r="C240" s="91"/>
      <c r="P240" s="62" t="str">
        <f t="shared" si="3"/>
        <v/>
      </c>
    </row>
    <row r="241" spans="3:16" x14ac:dyDescent="0.15">
      <c r="C241" s="91"/>
      <c r="P241" s="62" t="str">
        <f t="shared" si="3"/>
        <v/>
      </c>
    </row>
    <row r="242" spans="3:16" x14ac:dyDescent="0.15">
      <c r="C242" s="91"/>
      <c r="P242" s="62" t="str">
        <f t="shared" ref="P242:P305" si="4">IF(SUM(D242:O242)=0,"",SUM(D242:O242))</f>
        <v/>
      </c>
    </row>
    <row r="243" spans="3:16" x14ac:dyDescent="0.15">
      <c r="C243" s="91"/>
      <c r="P243" s="62" t="str">
        <f t="shared" si="4"/>
        <v/>
      </c>
    </row>
    <row r="244" spans="3:16" x14ac:dyDescent="0.15">
      <c r="C244" s="91"/>
      <c r="P244" s="62" t="str">
        <f t="shared" si="4"/>
        <v/>
      </c>
    </row>
    <row r="245" spans="3:16" x14ac:dyDescent="0.15">
      <c r="C245" s="91"/>
      <c r="P245" s="62" t="str">
        <f t="shared" si="4"/>
        <v/>
      </c>
    </row>
    <row r="246" spans="3:16" x14ac:dyDescent="0.15">
      <c r="C246" s="91"/>
      <c r="P246" s="62" t="str">
        <f t="shared" si="4"/>
        <v/>
      </c>
    </row>
    <row r="247" spans="3:16" x14ac:dyDescent="0.15">
      <c r="C247" s="91"/>
      <c r="P247" s="62" t="str">
        <f t="shared" si="4"/>
        <v/>
      </c>
    </row>
    <row r="248" spans="3:16" x14ac:dyDescent="0.15">
      <c r="C248" s="91"/>
      <c r="P248" s="62" t="str">
        <f t="shared" si="4"/>
        <v/>
      </c>
    </row>
    <row r="249" spans="3:16" x14ac:dyDescent="0.15">
      <c r="C249" s="91"/>
      <c r="P249" s="62" t="str">
        <f t="shared" si="4"/>
        <v/>
      </c>
    </row>
    <row r="250" spans="3:16" x14ac:dyDescent="0.15">
      <c r="C250" s="91"/>
      <c r="P250" s="62" t="str">
        <f t="shared" si="4"/>
        <v/>
      </c>
    </row>
    <row r="251" spans="3:16" x14ac:dyDescent="0.15">
      <c r="C251" s="91"/>
      <c r="P251" s="62" t="str">
        <f t="shared" si="4"/>
        <v/>
      </c>
    </row>
    <row r="252" spans="3:16" x14ac:dyDescent="0.15">
      <c r="C252" s="91"/>
      <c r="P252" s="62" t="str">
        <f t="shared" si="4"/>
        <v/>
      </c>
    </row>
    <row r="253" spans="3:16" x14ac:dyDescent="0.15">
      <c r="C253" s="91"/>
      <c r="P253" s="62" t="str">
        <f t="shared" si="4"/>
        <v/>
      </c>
    </row>
    <row r="254" spans="3:16" x14ac:dyDescent="0.15">
      <c r="C254" s="91"/>
      <c r="P254" s="62" t="str">
        <f t="shared" si="4"/>
        <v/>
      </c>
    </row>
    <row r="255" spans="3:16" x14ac:dyDescent="0.15">
      <c r="C255" s="91"/>
      <c r="P255" s="62" t="str">
        <f t="shared" si="4"/>
        <v/>
      </c>
    </row>
    <row r="256" spans="3:16" x14ac:dyDescent="0.15">
      <c r="C256" s="91"/>
      <c r="P256" s="62" t="str">
        <f t="shared" si="4"/>
        <v/>
      </c>
    </row>
    <row r="257" spans="3:16" x14ac:dyDescent="0.15">
      <c r="C257" s="91"/>
      <c r="P257" s="62" t="str">
        <f t="shared" si="4"/>
        <v/>
      </c>
    </row>
    <row r="258" spans="3:16" x14ac:dyDescent="0.15">
      <c r="C258" s="91"/>
      <c r="P258" s="62" t="str">
        <f t="shared" si="4"/>
        <v/>
      </c>
    </row>
    <row r="259" spans="3:16" x14ac:dyDescent="0.15">
      <c r="C259" s="91"/>
      <c r="P259" s="62" t="str">
        <f t="shared" si="4"/>
        <v/>
      </c>
    </row>
    <row r="260" spans="3:16" x14ac:dyDescent="0.15">
      <c r="C260" s="91"/>
      <c r="P260" s="62" t="str">
        <f t="shared" si="4"/>
        <v/>
      </c>
    </row>
    <row r="261" spans="3:16" x14ac:dyDescent="0.15">
      <c r="C261" s="91"/>
      <c r="P261" s="62" t="str">
        <f t="shared" si="4"/>
        <v/>
      </c>
    </row>
    <row r="262" spans="3:16" x14ac:dyDescent="0.15">
      <c r="C262" s="91"/>
      <c r="P262" s="62" t="str">
        <f t="shared" si="4"/>
        <v/>
      </c>
    </row>
    <row r="263" spans="3:16" x14ac:dyDescent="0.15">
      <c r="C263" s="91"/>
      <c r="P263" s="62" t="str">
        <f t="shared" si="4"/>
        <v/>
      </c>
    </row>
    <row r="264" spans="3:16" x14ac:dyDescent="0.15">
      <c r="C264" s="91"/>
      <c r="P264" s="62" t="str">
        <f t="shared" si="4"/>
        <v/>
      </c>
    </row>
    <row r="265" spans="3:16" x14ac:dyDescent="0.15">
      <c r="C265" s="91"/>
      <c r="P265" s="62" t="str">
        <f t="shared" si="4"/>
        <v/>
      </c>
    </row>
    <row r="266" spans="3:16" x14ac:dyDescent="0.15">
      <c r="C266" s="91"/>
      <c r="P266" s="62" t="str">
        <f t="shared" si="4"/>
        <v/>
      </c>
    </row>
    <row r="267" spans="3:16" x14ac:dyDescent="0.15">
      <c r="C267" s="91"/>
      <c r="P267" s="62" t="str">
        <f t="shared" si="4"/>
        <v/>
      </c>
    </row>
    <row r="268" spans="3:16" x14ac:dyDescent="0.15">
      <c r="C268" s="91"/>
      <c r="P268" s="62" t="str">
        <f t="shared" si="4"/>
        <v/>
      </c>
    </row>
    <row r="269" spans="3:16" x14ac:dyDescent="0.15">
      <c r="C269" s="91"/>
      <c r="P269" s="62" t="str">
        <f t="shared" si="4"/>
        <v/>
      </c>
    </row>
    <row r="270" spans="3:16" x14ac:dyDescent="0.15">
      <c r="C270" s="91"/>
      <c r="P270" s="62" t="str">
        <f t="shared" si="4"/>
        <v/>
      </c>
    </row>
    <row r="271" spans="3:16" x14ac:dyDescent="0.15">
      <c r="C271" s="91"/>
      <c r="P271" s="62" t="str">
        <f t="shared" si="4"/>
        <v/>
      </c>
    </row>
    <row r="272" spans="3:16" x14ac:dyDescent="0.15">
      <c r="C272" s="91"/>
      <c r="P272" s="62" t="str">
        <f t="shared" si="4"/>
        <v/>
      </c>
    </row>
    <row r="273" spans="3:16" x14ac:dyDescent="0.15">
      <c r="C273" s="91"/>
      <c r="P273" s="62" t="str">
        <f t="shared" si="4"/>
        <v/>
      </c>
    </row>
    <row r="274" spans="3:16" x14ac:dyDescent="0.15">
      <c r="C274" s="91"/>
      <c r="P274" s="62" t="str">
        <f t="shared" si="4"/>
        <v/>
      </c>
    </row>
    <row r="275" spans="3:16" x14ac:dyDescent="0.15">
      <c r="C275" s="91"/>
      <c r="P275" s="62" t="str">
        <f t="shared" si="4"/>
        <v/>
      </c>
    </row>
    <row r="276" spans="3:16" x14ac:dyDescent="0.15">
      <c r="C276" s="91"/>
      <c r="P276" s="62" t="str">
        <f t="shared" si="4"/>
        <v/>
      </c>
    </row>
    <row r="277" spans="3:16" x14ac:dyDescent="0.15">
      <c r="C277" s="91"/>
      <c r="P277" s="62" t="str">
        <f t="shared" si="4"/>
        <v/>
      </c>
    </row>
    <row r="278" spans="3:16" x14ac:dyDescent="0.15">
      <c r="C278" s="91"/>
      <c r="P278" s="62" t="str">
        <f t="shared" si="4"/>
        <v/>
      </c>
    </row>
    <row r="279" spans="3:16" x14ac:dyDescent="0.15">
      <c r="C279" s="91"/>
      <c r="P279" s="62" t="str">
        <f t="shared" si="4"/>
        <v/>
      </c>
    </row>
    <row r="280" spans="3:16" x14ac:dyDescent="0.15">
      <c r="C280" s="91"/>
      <c r="P280" s="62" t="str">
        <f t="shared" si="4"/>
        <v/>
      </c>
    </row>
    <row r="281" spans="3:16" x14ac:dyDescent="0.15">
      <c r="C281" s="91"/>
      <c r="P281" s="62" t="str">
        <f t="shared" si="4"/>
        <v/>
      </c>
    </row>
    <row r="282" spans="3:16" x14ac:dyDescent="0.15">
      <c r="C282" s="91"/>
      <c r="P282" s="62" t="str">
        <f t="shared" si="4"/>
        <v/>
      </c>
    </row>
    <row r="283" spans="3:16" x14ac:dyDescent="0.15">
      <c r="C283" s="91"/>
      <c r="P283" s="62" t="str">
        <f t="shared" si="4"/>
        <v/>
      </c>
    </row>
    <row r="284" spans="3:16" x14ac:dyDescent="0.15">
      <c r="C284" s="91"/>
      <c r="P284" s="62" t="str">
        <f t="shared" si="4"/>
        <v/>
      </c>
    </row>
    <row r="285" spans="3:16" x14ac:dyDescent="0.15">
      <c r="C285" s="91"/>
      <c r="P285" s="62" t="str">
        <f t="shared" si="4"/>
        <v/>
      </c>
    </row>
    <row r="286" spans="3:16" x14ac:dyDescent="0.15">
      <c r="C286" s="91"/>
      <c r="P286" s="62" t="str">
        <f t="shared" si="4"/>
        <v/>
      </c>
    </row>
    <row r="287" spans="3:16" x14ac:dyDescent="0.15">
      <c r="C287" s="91"/>
      <c r="P287" s="62" t="str">
        <f t="shared" si="4"/>
        <v/>
      </c>
    </row>
    <row r="288" spans="3:16" x14ac:dyDescent="0.15">
      <c r="C288" s="91"/>
      <c r="P288" s="62" t="str">
        <f t="shared" si="4"/>
        <v/>
      </c>
    </row>
    <row r="289" spans="3:16" x14ac:dyDescent="0.15">
      <c r="C289" s="91"/>
      <c r="P289" s="62" t="str">
        <f t="shared" si="4"/>
        <v/>
      </c>
    </row>
    <row r="290" spans="3:16" x14ac:dyDescent="0.15">
      <c r="C290" s="91"/>
      <c r="P290" s="62" t="str">
        <f t="shared" si="4"/>
        <v/>
      </c>
    </row>
    <row r="291" spans="3:16" x14ac:dyDescent="0.15">
      <c r="C291" s="91"/>
      <c r="P291" s="62" t="str">
        <f t="shared" si="4"/>
        <v/>
      </c>
    </row>
    <row r="292" spans="3:16" x14ac:dyDescent="0.15">
      <c r="C292" s="91"/>
      <c r="P292" s="62" t="str">
        <f t="shared" si="4"/>
        <v/>
      </c>
    </row>
    <row r="293" spans="3:16" x14ac:dyDescent="0.15">
      <c r="C293" s="91"/>
      <c r="P293" s="62" t="str">
        <f t="shared" si="4"/>
        <v/>
      </c>
    </row>
    <row r="294" spans="3:16" x14ac:dyDescent="0.15">
      <c r="C294" s="91"/>
      <c r="P294" s="62" t="str">
        <f t="shared" si="4"/>
        <v/>
      </c>
    </row>
    <row r="295" spans="3:16" x14ac:dyDescent="0.15">
      <c r="C295" s="91"/>
      <c r="P295" s="62" t="str">
        <f t="shared" si="4"/>
        <v/>
      </c>
    </row>
    <row r="296" spans="3:16" x14ac:dyDescent="0.15">
      <c r="C296" s="91"/>
      <c r="P296" s="62" t="str">
        <f t="shared" si="4"/>
        <v/>
      </c>
    </row>
    <row r="297" spans="3:16" x14ac:dyDescent="0.15">
      <c r="C297" s="91"/>
      <c r="P297" s="62" t="str">
        <f t="shared" si="4"/>
        <v/>
      </c>
    </row>
    <row r="298" spans="3:16" x14ac:dyDescent="0.15">
      <c r="C298" s="91"/>
      <c r="P298" s="62" t="str">
        <f t="shared" si="4"/>
        <v/>
      </c>
    </row>
    <row r="299" spans="3:16" x14ac:dyDescent="0.15">
      <c r="C299" s="91"/>
      <c r="P299" s="62" t="str">
        <f t="shared" si="4"/>
        <v/>
      </c>
    </row>
    <row r="300" spans="3:16" x14ac:dyDescent="0.15">
      <c r="C300" s="91"/>
      <c r="P300" s="62" t="str">
        <f t="shared" si="4"/>
        <v/>
      </c>
    </row>
    <row r="301" spans="3:16" x14ac:dyDescent="0.15">
      <c r="C301" s="91"/>
      <c r="P301" s="62" t="str">
        <f t="shared" si="4"/>
        <v/>
      </c>
    </row>
    <row r="302" spans="3:16" x14ac:dyDescent="0.15">
      <c r="C302" s="91"/>
      <c r="P302" s="62" t="str">
        <f t="shared" si="4"/>
        <v/>
      </c>
    </row>
    <row r="303" spans="3:16" x14ac:dyDescent="0.15">
      <c r="C303" s="91"/>
      <c r="P303" s="62" t="str">
        <f t="shared" si="4"/>
        <v/>
      </c>
    </row>
    <row r="304" spans="3:16" x14ac:dyDescent="0.15">
      <c r="C304" s="91"/>
      <c r="P304" s="62" t="str">
        <f t="shared" si="4"/>
        <v/>
      </c>
    </row>
    <row r="305" spans="3:16" x14ac:dyDescent="0.15">
      <c r="C305" s="91"/>
      <c r="P305" s="62" t="str">
        <f t="shared" si="4"/>
        <v/>
      </c>
    </row>
    <row r="306" spans="3:16" x14ac:dyDescent="0.15">
      <c r="C306" s="91"/>
      <c r="P306" s="62" t="str">
        <f t="shared" ref="P306:P369" si="5">IF(SUM(D306:O306)=0,"",SUM(D306:O306))</f>
        <v/>
      </c>
    </row>
    <row r="307" spans="3:16" x14ac:dyDescent="0.15">
      <c r="C307" s="91"/>
      <c r="P307" s="62" t="str">
        <f t="shared" si="5"/>
        <v/>
      </c>
    </row>
    <row r="308" spans="3:16" x14ac:dyDescent="0.15">
      <c r="C308" s="91"/>
      <c r="P308" s="62" t="str">
        <f t="shared" si="5"/>
        <v/>
      </c>
    </row>
    <row r="309" spans="3:16" x14ac:dyDescent="0.15">
      <c r="C309" s="91"/>
      <c r="P309" s="62" t="str">
        <f t="shared" si="5"/>
        <v/>
      </c>
    </row>
    <row r="310" spans="3:16" x14ac:dyDescent="0.15">
      <c r="C310" s="91"/>
      <c r="P310" s="62" t="str">
        <f t="shared" si="5"/>
        <v/>
      </c>
    </row>
    <row r="311" spans="3:16" x14ac:dyDescent="0.15">
      <c r="C311" s="91"/>
      <c r="P311" s="62" t="str">
        <f t="shared" si="5"/>
        <v/>
      </c>
    </row>
    <row r="312" spans="3:16" x14ac:dyDescent="0.15">
      <c r="C312" s="91"/>
      <c r="P312" s="62" t="str">
        <f t="shared" si="5"/>
        <v/>
      </c>
    </row>
    <row r="313" spans="3:16" x14ac:dyDescent="0.15">
      <c r="C313" s="91"/>
      <c r="P313" s="62" t="str">
        <f t="shared" si="5"/>
        <v/>
      </c>
    </row>
    <row r="314" spans="3:16" x14ac:dyDescent="0.15">
      <c r="C314" s="91"/>
      <c r="P314" s="62" t="str">
        <f t="shared" si="5"/>
        <v/>
      </c>
    </row>
    <row r="315" spans="3:16" x14ac:dyDescent="0.15">
      <c r="C315" s="91"/>
      <c r="P315" s="62" t="str">
        <f t="shared" si="5"/>
        <v/>
      </c>
    </row>
    <row r="316" spans="3:16" x14ac:dyDescent="0.15">
      <c r="C316" s="91"/>
      <c r="P316" s="62" t="str">
        <f t="shared" si="5"/>
        <v/>
      </c>
    </row>
    <row r="317" spans="3:16" x14ac:dyDescent="0.15">
      <c r="C317" s="91"/>
      <c r="P317" s="62" t="str">
        <f t="shared" si="5"/>
        <v/>
      </c>
    </row>
    <row r="318" spans="3:16" x14ac:dyDescent="0.15">
      <c r="C318" s="91"/>
      <c r="P318" s="62" t="str">
        <f t="shared" si="5"/>
        <v/>
      </c>
    </row>
    <row r="319" spans="3:16" x14ac:dyDescent="0.15">
      <c r="C319" s="91"/>
      <c r="P319" s="62" t="str">
        <f t="shared" si="5"/>
        <v/>
      </c>
    </row>
    <row r="320" spans="3:16" x14ac:dyDescent="0.15">
      <c r="C320" s="91"/>
      <c r="P320" s="62" t="str">
        <f t="shared" si="5"/>
        <v/>
      </c>
    </row>
    <row r="321" spans="3:16" x14ac:dyDescent="0.15">
      <c r="C321" s="91"/>
      <c r="P321" s="62" t="str">
        <f t="shared" si="5"/>
        <v/>
      </c>
    </row>
    <row r="322" spans="3:16" x14ac:dyDescent="0.15">
      <c r="C322" s="91"/>
      <c r="P322" s="62" t="str">
        <f t="shared" si="5"/>
        <v/>
      </c>
    </row>
    <row r="323" spans="3:16" x14ac:dyDescent="0.15">
      <c r="C323" s="91"/>
      <c r="P323" s="62" t="str">
        <f t="shared" si="5"/>
        <v/>
      </c>
    </row>
    <row r="324" spans="3:16" x14ac:dyDescent="0.15">
      <c r="C324" s="91"/>
      <c r="P324" s="62" t="str">
        <f t="shared" si="5"/>
        <v/>
      </c>
    </row>
    <row r="325" spans="3:16" x14ac:dyDescent="0.15">
      <c r="C325" s="91"/>
      <c r="P325" s="62" t="str">
        <f t="shared" si="5"/>
        <v/>
      </c>
    </row>
    <row r="326" spans="3:16" x14ac:dyDescent="0.15">
      <c r="C326" s="91"/>
      <c r="P326" s="62" t="str">
        <f t="shared" si="5"/>
        <v/>
      </c>
    </row>
    <row r="327" spans="3:16" x14ac:dyDescent="0.15">
      <c r="C327" s="91"/>
      <c r="P327" s="62" t="str">
        <f t="shared" si="5"/>
        <v/>
      </c>
    </row>
    <row r="328" spans="3:16" x14ac:dyDescent="0.15">
      <c r="C328" s="91"/>
      <c r="P328" s="62" t="str">
        <f t="shared" si="5"/>
        <v/>
      </c>
    </row>
    <row r="329" spans="3:16" x14ac:dyDescent="0.15">
      <c r="C329" s="91"/>
      <c r="P329" s="62" t="str">
        <f t="shared" si="5"/>
        <v/>
      </c>
    </row>
    <row r="330" spans="3:16" x14ac:dyDescent="0.15">
      <c r="C330" s="91"/>
      <c r="P330" s="62" t="str">
        <f t="shared" si="5"/>
        <v/>
      </c>
    </row>
    <row r="331" spans="3:16" x14ac:dyDescent="0.15">
      <c r="C331" s="91"/>
      <c r="P331" s="62" t="str">
        <f t="shared" si="5"/>
        <v/>
      </c>
    </row>
    <row r="332" spans="3:16" x14ac:dyDescent="0.15">
      <c r="C332" s="91"/>
      <c r="P332" s="62" t="str">
        <f t="shared" si="5"/>
        <v/>
      </c>
    </row>
    <row r="333" spans="3:16" x14ac:dyDescent="0.15">
      <c r="C333" s="91"/>
      <c r="P333" s="62" t="str">
        <f t="shared" si="5"/>
        <v/>
      </c>
    </row>
    <row r="334" spans="3:16" x14ac:dyDescent="0.15">
      <c r="C334" s="91"/>
      <c r="P334" s="62" t="str">
        <f t="shared" si="5"/>
        <v/>
      </c>
    </row>
    <row r="335" spans="3:16" x14ac:dyDescent="0.15">
      <c r="C335" s="91"/>
      <c r="P335" s="62" t="str">
        <f t="shared" si="5"/>
        <v/>
      </c>
    </row>
    <row r="336" spans="3:16" x14ac:dyDescent="0.15">
      <c r="C336" s="91"/>
      <c r="P336" s="62" t="str">
        <f t="shared" si="5"/>
        <v/>
      </c>
    </row>
    <row r="337" spans="3:16" x14ac:dyDescent="0.15">
      <c r="C337" s="91"/>
      <c r="P337" s="62" t="str">
        <f t="shared" si="5"/>
        <v/>
      </c>
    </row>
    <row r="338" spans="3:16" x14ac:dyDescent="0.15">
      <c r="C338" s="91"/>
      <c r="P338" s="62" t="str">
        <f t="shared" si="5"/>
        <v/>
      </c>
    </row>
    <row r="339" spans="3:16" x14ac:dyDescent="0.15">
      <c r="C339" s="91"/>
      <c r="P339" s="62" t="str">
        <f t="shared" si="5"/>
        <v/>
      </c>
    </row>
    <row r="340" spans="3:16" x14ac:dyDescent="0.15">
      <c r="C340" s="91"/>
      <c r="P340" s="62" t="str">
        <f t="shared" si="5"/>
        <v/>
      </c>
    </row>
    <row r="341" spans="3:16" x14ac:dyDescent="0.15">
      <c r="C341" s="91"/>
      <c r="P341" s="62" t="str">
        <f t="shared" si="5"/>
        <v/>
      </c>
    </row>
    <row r="342" spans="3:16" x14ac:dyDescent="0.15">
      <c r="C342" s="91"/>
      <c r="P342" s="62" t="str">
        <f t="shared" si="5"/>
        <v/>
      </c>
    </row>
    <row r="343" spans="3:16" x14ac:dyDescent="0.15">
      <c r="C343" s="91"/>
      <c r="P343" s="62" t="str">
        <f t="shared" si="5"/>
        <v/>
      </c>
    </row>
    <row r="344" spans="3:16" x14ac:dyDescent="0.15">
      <c r="C344" s="91"/>
      <c r="P344" s="62" t="str">
        <f t="shared" si="5"/>
        <v/>
      </c>
    </row>
    <row r="345" spans="3:16" x14ac:dyDescent="0.15">
      <c r="C345" s="91"/>
      <c r="P345" s="62" t="str">
        <f t="shared" si="5"/>
        <v/>
      </c>
    </row>
    <row r="346" spans="3:16" x14ac:dyDescent="0.15">
      <c r="C346" s="91"/>
      <c r="P346" s="62" t="str">
        <f t="shared" si="5"/>
        <v/>
      </c>
    </row>
    <row r="347" spans="3:16" x14ac:dyDescent="0.15">
      <c r="C347" s="91"/>
      <c r="P347" s="62" t="str">
        <f t="shared" si="5"/>
        <v/>
      </c>
    </row>
    <row r="348" spans="3:16" x14ac:dyDescent="0.15">
      <c r="C348" s="91"/>
      <c r="P348" s="62" t="str">
        <f t="shared" si="5"/>
        <v/>
      </c>
    </row>
    <row r="349" spans="3:16" x14ac:dyDescent="0.15">
      <c r="C349" s="91"/>
      <c r="P349" s="62" t="str">
        <f t="shared" si="5"/>
        <v/>
      </c>
    </row>
    <row r="350" spans="3:16" x14ac:dyDescent="0.15">
      <c r="C350" s="91"/>
      <c r="P350" s="62" t="str">
        <f t="shared" si="5"/>
        <v/>
      </c>
    </row>
    <row r="351" spans="3:16" x14ac:dyDescent="0.15">
      <c r="C351" s="91"/>
      <c r="P351" s="62" t="str">
        <f t="shared" si="5"/>
        <v/>
      </c>
    </row>
    <row r="352" spans="3:16" x14ac:dyDescent="0.15">
      <c r="C352" s="91"/>
      <c r="P352" s="62" t="str">
        <f t="shared" si="5"/>
        <v/>
      </c>
    </row>
    <row r="353" spans="3:16" x14ac:dyDescent="0.15">
      <c r="C353" s="91"/>
      <c r="P353" s="62" t="str">
        <f t="shared" si="5"/>
        <v/>
      </c>
    </row>
    <row r="354" spans="3:16" x14ac:dyDescent="0.15">
      <c r="C354" s="91"/>
      <c r="P354" s="62" t="str">
        <f t="shared" si="5"/>
        <v/>
      </c>
    </row>
    <row r="355" spans="3:16" x14ac:dyDescent="0.15">
      <c r="C355" s="91"/>
      <c r="P355" s="62" t="str">
        <f t="shared" si="5"/>
        <v/>
      </c>
    </row>
    <row r="356" spans="3:16" x14ac:dyDescent="0.15">
      <c r="C356" s="91"/>
      <c r="P356" s="62" t="str">
        <f t="shared" si="5"/>
        <v/>
      </c>
    </row>
    <row r="357" spans="3:16" x14ac:dyDescent="0.15">
      <c r="C357" s="91"/>
      <c r="P357" s="62" t="str">
        <f t="shared" si="5"/>
        <v/>
      </c>
    </row>
    <row r="358" spans="3:16" x14ac:dyDescent="0.15">
      <c r="C358" s="91"/>
      <c r="P358" s="62" t="str">
        <f t="shared" si="5"/>
        <v/>
      </c>
    </row>
    <row r="359" spans="3:16" x14ac:dyDescent="0.15">
      <c r="C359" s="91"/>
      <c r="P359" s="62" t="str">
        <f t="shared" si="5"/>
        <v/>
      </c>
    </row>
    <row r="360" spans="3:16" x14ac:dyDescent="0.15">
      <c r="C360" s="91"/>
      <c r="P360" s="62" t="str">
        <f t="shared" si="5"/>
        <v/>
      </c>
    </row>
    <row r="361" spans="3:16" x14ac:dyDescent="0.15">
      <c r="C361" s="91"/>
      <c r="P361" s="62" t="str">
        <f t="shared" si="5"/>
        <v/>
      </c>
    </row>
    <row r="362" spans="3:16" x14ac:dyDescent="0.15">
      <c r="C362" s="91"/>
      <c r="P362" s="62" t="str">
        <f t="shared" si="5"/>
        <v/>
      </c>
    </row>
    <row r="363" spans="3:16" x14ac:dyDescent="0.15">
      <c r="C363" s="91"/>
      <c r="P363" s="62" t="str">
        <f t="shared" si="5"/>
        <v/>
      </c>
    </row>
    <row r="364" spans="3:16" x14ac:dyDescent="0.15">
      <c r="C364" s="91"/>
      <c r="P364" s="62" t="str">
        <f t="shared" si="5"/>
        <v/>
      </c>
    </row>
    <row r="365" spans="3:16" x14ac:dyDescent="0.15">
      <c r="C365" s="91"/>
      <c r="P365" s="62" t="str">
        <f t="shared" si="5"/>
        <v/>
      </c>
    </row>
    <row r="366" spans="3:16" x14ac:dyDescent="0.15">
      <c r="C366" s="91"/>
      <c r="P366" s="62" t="str">
        <f t="shared" si="5"/>
        <v/>
      </c>
    </row>
    <row r="367" spans="3:16" x14ac:dyDescent="0.15">
      <c r="C367" s="91"/>
      <c r="P367" s="62" t="str">
        <f t="shared" si="5"/>
        <v/>
      </c>
    </row>
    <row r="368" spans="3:16" x14ac:dyDescent="0.15">
      <c r="C368" s="91"/>
      <c r="P368" s="62" t="str">
        <f t="shared" si="5"/>
        <v/>
      </c>
    </row>
    <row r="369" spans="3:16" x14ac:dyDescent="0.15">
      <c r="C369" s="91"/>
      <c r="P369" s="62" t="str">
        <f t="shared" si="5"/>
        <v/>
      </c>
    </row>
    <row r="370" spans="3:16" x14ac:dyDescent="0.15">
      <c r="C370" s="91"/>
      <c r="P370" s="62" t="str">
        <f t="shared" ref="P370:P433" si="6">IF(SUM(D370:O370)=0,"",SUM(D370:O370))</f>
        <v/>
      </c>
    </row>
    <row r="371" spans="3:16" x14ac:dyDescent="0.15">
      <c r="C371" s="91"/>
      <c r="P371" s="62" t="str">
        <f t="shared" si="6"/>
        <v/>
      </c>
    </row>
    <row r="372" spans="3:16" x14ac:dyDescent="0.15">
      <c r="C372" s="91"/>
      <c r="P372" s="62" t="str">
        <f t="shared" si="6"/>
        <v/>
      </c>
    </row>
    <row r="373" spans="3:16" x14ac:dyDescent="0.15">
      <c r="C373" s="91"/>
      <c r="P373" s="62" t="str">
        <f t="shared" si="6"/>
        <v/>
      </c>
    </row>
    <row r="374" spans="3:16" x14ac:dyDescent="0.15">
      <c r="C374" s="91"/>
      <c r="P374" s="62" t="str">
        <f t="shared" si="6"/>
        <v/>
      </c>
    </row>
    <row r="375" spans="3:16" x14ac:dyDescent="0.15">
      <c r="C375" s="91"/>
      <c r="P375" s="62" t="str">
        <f t="shared" si="6"/>
        <v/>
      </c>
    </row>
    <row r="376" spans="3:16" x14ac:dyDescent="0.15">
      <c r="C376" s="91"/>
      <c r="P376" s="62" t="str">
        <f t="shared" si="6"/>
        <v/>
      </c>
    </row>
    <row r="377" spans="3:16" x14ac:dyDescent="0.15">
      <c r="C377" s="91"/>
      <c r="P377" s="62" t="str">
        <f t="shared" si="6"/>
        <v/>
      </c>
    </row>
    <row r="378" spans="3:16" x14ac:dyDescent="0.15">
      <c r="C378" s="91"/>
      <c r="P378" s="62" t="str">
        <f t="shared" si="6"/>
        <v/>
      </c>
    </row>
    <row r="379" spans="3:16" x14ac:dyDescent="0.15">
      <c r="C379" s="91"/>
      <c r="P379" s="62" t="str">
        <f t="shared" si="6"/>
        <v/>
      </c>
    </row>
    <row r="380" spans="3:16" x14ac:dyDescent="0.15">
      <c r="C380" s="91"/>
      <c r="P380" s="62" t="str">
        <f t="shared" si="6"/>
        <v/>
      </c>
    </row>
    <row r="381" spans="3:16" x14ac:dyDescent="0.15">
      <c r="C381" s="91"/>
      <c r="P381" s="62" t="str">
        <f t="shared" si="6"/>
        <v/>
      </c>
    </row>
    <row r="382" spans="3:16" x14ac:dyDescent="0.15">
      <c r="C382" s="91"/>
      <c r="P382" s="62" t="str">
        <f t="shared" si="6"/>
        <v/>
      </c>
    </row>
    <row r="383" spans="3:16" x14ac:dyDescent="0.15">
      <c r="C383" s="91"/>
      <c r="P383" s="62" t="str">
        <f t="shared" si="6"/>
        <v/>
      </c>
    </row>
    <row r="384" spans="3:16" x14ac:dyDescent="0.15">
      <c r="C384" s="91"/>
      <c r="P384" s="62" t="str">
        <f t="shared" si="6"/>
        <v/>
      </c>
    </row>
    <row r="385" spans="3:16" x14ac:dyDescent="0.15">
      <c r="C385" s="91"/>
      <c r="P385" s="62" t="str">
        <f t="shared" si="6"/>
        <v/>
      </c>
    </row>
    <row r="386" spans="3:16" x14ac:dyDescent="0.15">
      <c r="C386" s="91"/>
      <c r="P386" s="62" t="str">
        <f t="shared" si="6"/>
        <v/>
      </c>
    </row>
    <row r="387" spans="3:16" x14ac:dyDescent="0.15">
      <c r="C387" s="91"/>
      <c r="P387" s="62" t="str">
        <f t="shared" si="6"/>
        <v/>
      </c>
    </row>
    <row r="388" spans="3:16" x14ac:dyDescent="0.15">
      <c r="C388" s="91"/>
      <c r="P388" s="62" t="str">
        <f t="shared" si="6"/>
        <v/>
      </c>
    </row>
    <row r="389" spans="3:16" x14ac:dyDescent="0.15">
      <c r="C389" s="91"/>
      <c r="P389" s="62" t="str">
        <f t="shared" si="6"/>
        <v/>
      </c>
    </row>
    <row r="390" spans="3:16" x14ac:dyDescent="0.15">
      <c r="C390" s="91"/>
      <c r="P390" s="62" t="str">
        <f t="shared" si="6"/>
        <v/>
      </c>
    </row>
    <row r="391" spans="3:16" x14ac:dyDescent="0.15">
      <c r="C391" s="91"/>
      <c r="P391" s="62" t="str">
        <f t="shared" si="6"/>
        <v/>
      </c>
    </row>
    <row r="392" spans="3:16" x14ac:dyDescent="0.15">
      <c r="C392" s="91"/>
      <c r="P392" s="62" t="str">
        <f t="shared" si="6"/>
        <v/>
      </c>
    </row>
    <row r="393" spans="3:16" x14ac:dyDescent="0.15">
      <c r="C393" s="91"/>
      <c r="P393" s="62" t="str">
        <f t="shared" si="6"/>
        <v/>
      </c>
    </row>
    <row r="394" spans="3:16" x14ac:dyDescent="0.15">
      <c r="C394" s="91"/>
      <c r="P394" s="62" t="str">
        <f t="shared" si="6"/>
        <v/>
      </c>
    </row>
    <row r="395" spans="3:16" x14ac:dyDescent="0.15">
      <c r="C395" s="91"/>
      <c r="P395" s="62" t="str">
        <f t="shared" si="6"/>
        <v/>
      </c>
    </row>
    <row r="396" spans="3:16" x14ac:dyDescent="0.15">
      <c r="C396" s="91"/>
      <c r="P396" s="62" t="str">
        <f t="shared" si="6"/>
        <v/>
      </c>
    </row>
    <row r="397" spans="3:16" x14ac:dyDescent="0.15">
      <c r="C397" s="91"/>
      <c r="P397" s="62" t="str">
        <f t="shared" si="6"/>
        <v/>
      </c>
    </row>
    <row r="398" spans="3:16" x14ac:dyDescent="0.15">
      <c r="C398" s="91"/>
      <c r="P398" s="62" t="str">
        <f t="shared" si="6"/>
        <v/>
      </c>
    </row>
    <row r="399" spans="3:16" x14ac:dyDescent="0.15">
      <c r="C399" s="91"/>
      <c r="P399" s="62" t="str">
        <f t="shared" si="6"/>
        <v/>
      </c>
    </row>
    <row r="400" spans="3:16" x14ac:dyDescent="0.15">
      <c r="C400" s="91"/>
      <c r="P400" s="62" t="str">
        <f t="shared" si="6"/>
        <v/>
      </c>
    </row>
    <row r="401" spans="3:16" x14ac:dyDescent="0.15">
      <c r="C401" s="91"/>
      <c r="P401" s="62" t="str">
        <f t="shared" si="6"/>
        <v/>
      </c>
    </row>
    <row r="402" spans="3:16" x14ac:dyDescent="0.15">
      <c r="C402" s="91"/>
      <c r="P402" s="62" t="str">
        <f t="shared" si="6"/>
        <v/>
      </c>
    </row>
    <row r="403" spans="3:16" x14ac:dyDescent="0.15">
      <c r="C403" s="91"/>
      <c r="P403" s="62" t="str">
        <f t="shared" si="6"/>
        <v/>
      </c>
    </row>
    <row r="404" spans="3:16" x14ac:dyDescent="0.15">
      <c r="C404" s="91"/>
      <c r="P404" s="62" t="str">
        <f t="shared" si="6"/>
        <v/>
      </c>
    </row>
    <row r="405" spans="3:16" x14ac:dyDescent="0.15">
      <c r="C405" s="91"/>
      <c r="P405" s="62" t="str">
        <f t="shared" si="6"/>
        <v/>
      </c>
    </row>
    <row r="406" spans="3:16" x14ac:dyDescent="0.15">
      <c r="C406" s="91"/>
      <c r="P406" s="62" t="str">
        <f t="shared" si="6"/>
        <v/>
      </c>
    </row>
    <row r="407" spans="3:16" x14ac:dyDescent="0.15">
      <c r="C407" s="91"/>
      <c r="P407" s="62" t="str">
        <f t="shared" si="6"/>
        <v/>
      </c>
    </row>
    <row r="408" spans="3:16" x14ac:dyDescent="0.15">
      <c r="C408" s="91"/>
      <c r="P408" s="62" t="str">
        <f t="shared" si="6"/>
        <v/>
      </c>
    </row>
    <row r="409" spans="3:16" x14ac:dyDescent="0.15">
      <c r="C409" s="91"/>
      <c r="P409" s="62" t="str">
        <f t="shared" si="6"/>
        <v/>
      </c>
    </row>
    <row r="410" spans="3:16" x14ac:dyDescent="0.15">
      <c r="C410" s="91"/>
      <c r="P410" s="62" t="str">
        <f t="shared" si="6"/>
        <v/>
      </c>
    </row>
    <row r="411" spans="3:16" x14ac:dyDescent="0.15">
      <c r="C411" s="91"/>
      <c r="P411" s="62" t="str">
        <f t="shared" si="6"/>
        <v/>
      </c>
    </row>
    <row r="412" spans="3:16" x14ac:dyDescent="0.15">
      <c r="C412" s="91"/>
      <c r="P412" s="62" t="str">
        <f t="shared" si="6"/>
        <v/>
      </c>
    </row>
    <row r="413" spans="3:16" x14ac:dyDescent="0.15">
      <c r="C413" s="91"/>
      <c r="P413" s="62" t="str">
        <f t="shared" si="6"/>
        <v/>
      </c>
    </row>
    <row r="414" spans="3:16" x14ac:dyDescent="0.15">
      <c r="C414" s="91"/>
      <c r="P414" s="62" t="str">
        <f t="shared" si="6"/>
        <v/>
      </c>
    </row>
    <row r="415" spans="3:16" x14ac:dyDescent="0.15">
      <c r="C415" s="91"/>
      <c r="P415" s="62" t="str">
        <f t="shared" si="6"/>
        <v/>
      </c>
    </row>
    <row r="416" spans="3:16" x14ac:dyDescent="0.15">
      <c r="C416" s="91"/>
      <c r="P416" s="62" t="str">
        <f t="shared" si="6"/>
        <v/>
      </c>
    </row>
    <row r="417" spans="3:16" x14ac:dyDescent="0.15">
      <c r="C417" s="91"/>
      <c r="P417" s="62" t="str">
        <f t="shared" si="6"/>
        <v/>
      </c>
    </row>
    <row r="418" spans="3:16" x14ac:dyDescent="0.15">
      <c r="C418" s="91"/>
      <c r="P418" s="62" t="str">
        <f t="shared" si="6"/>
        <v/>
      </c>
    </row>
    <row r="419" spans="3:16" x14ac:dyDescent="0.15">
      <c r="C419" s="91"/>
      <c r="P419" s="62" t="str">
        <f t="shared" si="6"/>
        <v/>
      </c>
    </row>
    <row r="420" spans="3:16" x14ac:dyDescent="0.15">
      <c r="C420" s="91"/>
      <c r="P420" s="62" t="str">
        <f t="shared" si="6"/>
        <v/>
      </c>
    </row>
    <row r="421" spans="3:16" x14ac:dyDescent="0.15">
      <c r="C421" s="91"/>
      <c r="P421" s="62" t="str">
        <f t="shared" si="6"/>
        <v/>
      </c>
    </row>
    <row r="422" spans="3:16" x14ac:dyDescent="0.15">
      <c r="C422" s="91"/>
      <c r="P422" s="62" t="str">
        <f t="shared" si="6"/>
        <v/>
      </c>
    </row>
    <row r="423" spans="3:16" x14ac:dyDescent="0.15">
      <c r="C423" s="91"/>
      <c r="P423" s="62" t="str">
        <f t="shared" si="6"/>
        <v/>
      </c>
    </row>
    <row r="424" spans="3:16" x14ac:dyDescent="0.15">
      <c r="C424" s="91"/>
      <c r="P424" s="62" t="str">
        <f t="shared" si="6"/>
        <v/>
      </c>
    </row>
    <row r="425" spans="3:16" x14ac:dyDescent="0.15">
      <c r="C425" s="91"/>
      <c r="P425" s="62" t="str">
        <f t="shared" si="6"/>
        <v/>
      </c>
    </row>
    <row r="426" spans="3:16" x14ac:dyDescent="0.15">
      <c r="C426" s="91"/>
      <c r="P426" s="62" t="str">
        <f t="shared" si="6"/>
        <v/>
      </c>
    </row>
    <row r="427" spans="3:16" x14ac:dyDescent="0.15">
      <c r="C427" s="91"/>
      <c r="P427" s="62" t="str">
        <f t="shared" si="6"/>
        <v/>
      </c>
    </row>
    <row r="428" spans="3:16" x14ac:dyDescent="0.15">
      <c r="C428" s="91"/>
      <c r="P428" s="62" t="str">
        <f t="shared" si="6"/>
        <v/>
      </c>
    </row>
    <row r="429" spans="3:16" x14ac:dyDescent="0.15">
      <c r="C429" s="91"/>
      <c r="P429" s="62" t="str">
        <f t="shared" si="6"/>
        <v/>
      </c>
    </row>
    <row r="430" spans="3:16" x14ac:dyDescent="0.15">
      <c r="C430" s="91"/>
      <c r="P430" s="62" t="str">
        <f t="shared" si="6"/>
        <v/>
      </c>
    </row>
    <row r="431" spans="3:16" x14ac:dyDescent="0.15">
      <c r="C431" s="91"/>
      <c r="P431" s="62" t="str">
        <f t="shared" si="6"/>
        <v/>
      </c>
    </row>
    <row r="432" spans="3:16" x14ac:dyDescent="0.15">
      <c r="C432" s="91"/>
      <c r="P432" s="62" t="str">
        <f t="shared" si="6"/>
        <v/>
      </c>
    </row>
    <row r="433" spans="3:16" x14ac:dyDescent="0.15">
      <c r="C433" s="91"/>
      <c r="P433" s="62" t="str">
        <f t="shared" si="6"/>
        <v/>
      </c>
    </row>
    <row r="434" spans="3:16" x14ac:dyDescent="0.15">
      <c r="C434" s="91"/>
      <c r="P434" s="62" t="str">
        <f t="shared" ref="P434:P472" si="7">IF(SUM(D434:O434)=0,"",SUM(D434:O434))</f>
        <v/>
      </c>
    </row>
    <row r="435" spans="3:16" x14ac:dyDescent="0.15">
      <c r="C435" s="91"/>
      <c r="P435" s="62" t="str">
        <f t="shared" si="7"/>
        <v/>
      </c>
    </row>
    <row r="436" spans="3:16" x14ac:dyDescent="0.15">
      <c r="C436" s="91"/>
      <c r="P436" s="62" t="str">
        <f t="shared" si="7"/>
        <v/>
      </c>
    </row>
    <row r="437" spans="3:16" x14ac:dyDescent="0.15">
      <c r="C437" s="91"/>
      <c r="P437" s="62" t="str">
        <f t="shared" si="7"/>
        <v/>
      </c>
    </row>
    <row r="438" spans="3:16" x14ac:dyDescent="0.15">
      <c r="C438" s="91"/>
      <c r="P438" s="62" t="str">
        <f t="shared" si="7"/>
        <v/>
      </c>
    </row>
    <row r="439" spans="3:16" x14ac:dyDescent="0.15">
      <c r="C439" s="91"/>
      <c r="P439" s="62" t="str">
        <f t="shared" si="7"/>
        <v/>
      </c>
    </row>
    <row r="440" spans="3:16" x14ac:dyDescent="0.15">
      <c r="C440" s="91"/>
      <c r="P440" s="62" t="str">
        <f t="shared" si="7"/>
        <v/>
      </c>
    </row>
    <row r="441" spans="3:16" x14ac:dyDescent="0.15">
      <c r="C441" s="91"/>
      <c r="P441" s="62" t="str">
        <f t="shared" si="7"/>
        <v/>
      </c>
    </row>
    <row r="442" spans="3:16" x14ac:dyDescent="0.15">
      <c r="C442" s="91"/>
      <c r="P442" s="62" t="str">
        <f t="shared" si="7"/>
        <v/>
      </c>
    </row>
    <row r="443" spans="3:16" x14ac:dyDescent="0.15">
      <c r="C443" s="91"/>
      <c r="P443" s="62" t="str">
        <f t="shared" si="7"/>
        <v/>
      </c>
    </row>
    <row r="444" spans="3:16" x14ac:dyDescent="0.15">
      <c r="C444" s="91"/>
      <c r="P444" s="62" t="str">
        <f t="shared" si="7"/>
        <v/>
      </c>
    </row>
    <row r="445" spans="3:16" x14ac:dyDescent="0.15">
      <c r="C445" s="91"/>
      <c r="P445" s="62" t="str">
        <f t="shared" si="7"/>
        <v/>
      </c>
    </row>
    <row r="446" spans="3:16" x14ac:dyDescent="0.15">
      <c r="C446" s="91"/>
      <c r="P446" s="62" t="str">
        <f t="shared" si="7"/>
        <v/>
      </c>
    </row>
    <row r="447" spans="3:16" x14ac:dyDescent="0.15">
      <c r="C447" s="91"/>
      <c r="P447" s="62" t="str">
        <f t="shared" si="7"/>
        <v/>
      </c>
    </row>
    <row r="448" spans="3:16" x14ac:dyDescent="0.15">
      <c r="C448" s="91"/>
      <c r="P448" s="62" t="str">
        <f t="shared" si="7"/>
        <v/>
      </c>
    </row>
    <row r="449" spans="3:16" x14ac:dyDescent="0.15">
      <c r="C449" s="91"/>
      <c r="P449" s="62" t="str">
        <f t="shared" si="7"/>
        <v/>
      </c>
    </row>
    <row r="450" spans="3:16" x14ac:dyDescent="0.15">
      <c r="C450" s="91"/>
      <c r="P450" s="62" t="str">
        <f t="shared" si="7"/>
        <v/>
      </c>
    </row>
    <row r="451" spans="3:16" x14ac:dyDescent="0.15">
      <c r="C451" s="91"/>
      <c r="P451" s="62" t="str">
        <f t="shared" si="7"/>
        <v/>
      </c>
    </row>
    <row r="452" spans="3:16" x14ac:dyDescent="0.15">
      <c r="C452" s="91"/>
      <c r="P452" s="62" t="str">
        <f t="shared" si="7"/>
        <v/>
      </c>
    </row>
    <row r="453" spans="3:16" x14ac:dyDescent="0.15">
      <c r="C453" s="91"/>
      <c r="P453" s="62" t="str">
        <f t="shared" si="7"/>
        <v/>
      </c>
    </row>
    <row r="454" spans="3:16" x14ac:dyDescent="0.15">
      <c r="C454" s="91"/>
      <c r="P454" s="62" t="str">
        <f t="shared" si="7"/>
        <v/>
      </c>
    </row>
    <row r="455" spans="3:16" x14ac:dyDescent="0.15">
      <c r="C455" s="91"/>
      <c r="P455" s="62" t="str">
        <f t="shared" si="7"/>
        <v/>
      </c>
    </row>
    <row r="456" spans="3:16" x14ac:dyDescent="0.15">
      <c r="C456" s="91"/>
      <c r="P456" s="62" t="str">
        <f t="shared" si="7"/>
        <v/>
      </c>
    </row>
    <row r="457" spans="3:16" x14ac:dyDescent="0.15">
      <c r="C457" s="91"/>
      <c r="P457" s="62" t="str">
        <f t="shared" si="7"/>
        <v/>
      </c>
    </row>
    <row r="458" spans="3:16" x14ac:dyDescent="0.15">
      <c r="C458" s="91"/>
      <c r="P458" s="62" t="str">
        <f t="shared" si="7"/>
        <v/>
      </c>
    </row>
    <row r="459" spans="3:16" x14ac:dyDescent="0.15">
      <c r="C459" s="91"/>
      <c r="P459" s="62" t="str">
        <f t="shared" si="7"/>
        <v/>
      </c>
    </row>
    <row r="460" spans="3:16" x14ac:dyDescent="0.15">
      <c r="C460" s="91"/>
      <c r="P460" s="62" t="str">
        <f t="shared" si="7"/>
        <v/>
      </c>
    </row>
    <row r="461" spans="3:16" x14ac:dyDescent="0.15">
      <c r="C461" s="91"/>
      <c r="P461" s="62" t="str">
        <f t="shared" si="7"/>
        <v/>
      </c>
    </row>
    <row r="462" spans="3:16" x14ac:dyDescent="0.15">
      <c r="C462" s="91"/>
      <c r="P462" s="62" t="str">
        <f t="shared" si="7"/>
        <v/>
      </c>
    </row>
    <row r="463" spans="3:16" x14ac:dyDescent="0.15">
      <c r="C463" s="91"/>
      <c r="P463" s="62" t="str">
        <f t="shared" si="7"/>
        <v/>
      </c>
    </row>
    <row r="464" spans="3:16" x14ac:dyDescent="0.15">
      <c r="C464" s="91"/>
      <c r="P464" s="62" t="str">
        <f t="shared" si="7"/>
        <v/>
      </c>
    </row>
    <row r="465" spans="3:16" x14ac:dyDescent="0.15">
      <c r="C465" s="91"/>
      <c r="P465" s="62" t="str">
        <f t="shared" si="7"/>
        <v/>
      </c>
    </row>
    <row r="466" spans="3:16" x14ac:dyDescent="0.15">
      <c r="C466" s="91"/>
      <c r="P466" s="62" t="str">
        <f t="shared" si="7"/>
        <v/>
      </c>
    </row>
    <row r="467" spans="3:16" x14ac:dyDescent="0.15">
      <c r="C467" s="91"/>
      <c r="P467" s="62" t="str">
        <f t="shared" si="7"/>
        <v/>
      </c>
    </row>
    <row r="468" spans="3:16" x14ac:dyDescent="0.15">
      <c r="C468" s="91"/>
      <c r="P468" s="62" t="str">
        <f t="shared" si="7"/>
        <v/>
      </c>
    </row>
    <row r="469" spans="3:16" x14ac:dyDescent="0.15">
      <c r="C469" s="91"/>
      <c r="P469" s="62" t="str">
        <f t="shared" si="7"/>
        <v/>
      </c>
    </row>
    <row r="470" spans="3:16" x14ac:dyDescent="0.15">
      <c r="C470" s="91"/>
      <c r="P470" s="62" t="str">
        <f t="shared" si="7"/>
        <v/>
      </c>
    </row>
    <row r="471" spans="3:16" x14ac:dyDescent="0.15">
      <c r="C471" s="91"/>
      <c r="P471" s="62" t="str">
        <f t="shared" si="7"/>
        <v/>
      </c>
    </row>
    <row r="472" spans="3:16" x14ac:dyDescent="0.15">
      <c r="C472" s="91"/>
      <c r="P472" s="62" t="str">
        <f t="shared" si="7"/>
        <v/>
      </c>
    </row>
    <row r="473" spans="3:16" x14ac:dyDescent="0.15">
      <c r="C473" s="91"/>
    </row>
    <row r="474" spans="3:16" x14ac:dyDescent="0.15">
      <c r="C474" s="91"/>
    </row>
    <row r="475" spans="3:16" x14ac:dyDescent="0.15">
      <c r="C475" s="91"/>
    </row>
    <row r="476" spans="3:16" x14ac:dyDescent="0.15">
      <c r="C476" s="91"/>
    </row>
    <row r="477" spans="3:16" x14ac:dyDescent="0.15">
      <c r="C477" s="91"/>
    </row>
    <row r="478" spans="3:16" x14ac:dyDescent="0.15">
      <c r="C478" s="91"/>
    </row>
    <row r="479" spans="3:16" x14ac:dyDescent="0.15">
      <c r="C479" s="91"/>
    </row>
    <row r="480" spans="3:16" x14ac:dyDescent="0.15">
      <c r="C480" s="91"/>
    </row>
    <row r="481" spans="3:3" x14ac:dyDescent="0.15">
      <c r="C481" s="91"/>
    </row>
    <row r="482" spans="3:3" x14ac:dyDescent="0.15">
      <c r="C482" s="91"/>
    </row>
    <row r="483" spans="3:3" x14ac:dyDescent="0.15">
      <c r="C483" s="91"/>
    </row>
    <row r="484" spans="3:3" x14ac:dyDescent="0.15">
      <c r="C484" s="91"/>
    </row>
    <row r="485" spans="3:3" x14ac:dyDescent="0.15">
      <c r="C485" s="91"/>
    </row>
    <row r="486" spans="3:3" x14ac:dyDescent="0.15">
      <c r="C486" s="91"/>
    </row>
    <row r="487" spans="3:3" x14ac:dyDescent="0.15">
      <c r="C487" s="91"/>
    </row>
    <row r="488" spans="3:3" x14ac:dyDescent="0.15">
      <c r="C488" s="91"/>
    </row>
    <row r="489" spans="3:3" x14ac:dyDescent="0.15">
      <c r="C489" s="91"/>
    </row>
    <row r="490" spans="3:3" x14ac:dyDescent="0.15">
      <c r="C490" s="91"/>
    </row>
    <row r="491" spans="3:3" x14ac:dyDescent="0.15">
      <c r="C491" s="91"/>
    </row>
    <row r="492" spans="3:3" x14ac:dyDescent="0.15">
      <c r="C492" s="91"/>
    </row>
    <row r="493" spans="3:3" x14ac:dyDescent="0.15">
      <c r="C493" s="91"/>
    </row>
    <row r="494" spans="3:3" x14ac:dyDescent="0.15">
      <c r="C494" s="91"/>
    </row>
    <row r="495" spans="3:3" x14ac:dyDescent="0.15">
      <c r="C495" s="91"/>
    </row>
    <row r="496" spans="3:3" x14ac:dyDescent="0.15">
      <c r="C496" s="91"/>
    </row>
    <row r="497" spans="3:3" x14ac:dyDescent="0.15">
      <c r="C497" s="91"/>
    </row>
    <row r="498" spans="3:3" x14ac:dyDescent="0.15">
      <c r="C498" s="91"/>
    </row>
    <row r="499" spans="3:3" x14ac:dyDescent="0.15">
      <c r="C499" s="91"/>
    </row>
    <row r="500" spans="3:3" x14ac:dyDescent="0.15">
      <c r="C500" s="91"/>
    </row>
    <row r="501" spans="3:3" x14ac:dyDescent="0.15">
      <c r="C501" s="91"/>
    </row>
    <row r="502" spans="3:3" x14ac:dyDescent="0.15">
      <c r="C502" s="91"/>
    </row>
    <row r="503" spans="3:3" x14ac:dyDescent="0.15">
      <c r="C503" s="91"/>
    </row>
    <row r="504" spans="3:3" x14ac:dyDescent="0.15">
      <c r="C504" s="91"/>
    </row>
    <row r="505" spans="3:3" x14ac:dyDescent="0.15">
      <c r="C505" s="91"/>
    </row>
    <row r="506" spans="3:3" x14ac:dyDescent="0.15">
      <c r="C506" s="91"/>
    </row>
    <row r="507" spans="3:3" x14ac:dyDescent="0.15">
      <c r="C507" s="91"/>
    </row>
    <row r="508" spans="3:3" x14ac:dyDescent="0.15">
      <c r="C508" s="91"/>
    </row>
    <row r="509" spans="3:3" x14ac:dyDescent="0.15">
      <c r="C509" s="91"/>
    </row>
    <row r="510" spans="3:3" x14ac:dyDescent="0.15">
      <c r="C510" s="91"/>
    </row>
    <row r="511" spans="3:3" x14ac:dyDescent="0.15">
      <c r="C511" s="91"/>
    </row>
    <row r="512" spans="3:3" x14ac:dyDescent="0.15">
      <c r="C512" s="91"/>
    </row>
    <row r="513" spans="3:3" x14ac:dyDescent="0.15">
      <c r="C513" s="91"/>
    </row>
    <row r="514" spans="3:3" x14ac:dyDescent="0.15">
      <c r="C514" s="91"/>
    </row>
    <row r="515" spans="3:3" x14ac:dyDescent="0.15">
      <c r="C515" s="91"/>
    </row>
    <row r="516" spans="3:3" x14ac:dyDescent="0.15">
      <c r="C516" s="91"/>
    </row>
    <row r="517" spans="3:3" x14ac:dyDescent="0.15">
      <c r="C517" s="91"/>
    </row>
    <row r="518" spans="3:3" x14ac:dyDescent="0.15">
      <c r="C518" s="91"/>
    </row>
    <row r="519" spans="3:3" x14ac:dyDescent="0.15">
      <c r="C519" s="91"/>
    </row>
    <row r="520" spans="3:3" x14ac:dyDescent="0.15">
      <c r="C520" s="91"/>
    </row>
    <row r="521" spans="3:3" x14ac:dyDescent="0.15">
      <c r="C521" s="91"/>
    </row>
    <row r="522" spans="3:3" x14ac:dyDescent="0.15">
      <c r="C522" s="91"/>
    </row>
    <row r="523" spans="3:3" x14ac:dyDescent="0.15">
      <c r="C523" s="91"/>
    </row>
    <row r="524" spans="3:3" x14ac:dyDescent="0.15">
      <c r="C524" s="91"/>
    </row>
    <row r="525" spans="3:3" x14ac:dyDescent="0.15">
      <c r="C525" s="91"/>
    </row>
    <row r="526" spans="3:3" x14ac:dyDescent="0.15">
      <c r="C526" s="91"/>
    </row>
    <row r="527" spans="3:3" x14ac:dyDescent="0.15">
      <c r="C527" s="91"/>
    </row>
    <row r="528" spans="3:3" x14ac:dyDescent="0.15">
      <c r="C528" s="91"/>
    </row>
    <row r="529" spans="3:3" x14ac:dyDescent="0.15">
      <c r="C529" s="91"/>
    </row>
    <row r="530" spans="3:3" x14ac:dyDescent="0.15">
      <c r="C530" s="91"/>
    </row>
    <row r="531" spans="3:3" x14ac:dyDescent="0.15">
      <c r="C531" s="91"/>
    </row>
    <row r="532" spans="3:3" x14ac:dyDescent="0.15">
      <c r="C532" s="91"/>
    </row>
    <row r="533" spans="3:3" x14ac:dyDescent="0.15">
      <c r="C533" s="91"/>
    </row>
    <row r="534" spans="3:3" x14ac:dyDescent="0.15">
      <c r="C534" s="91"/>
    </row>
    <row r="535" spans="3:3" x14ac:dyDescent="0.15">
      <c r="C535" s="91"/>
    </row>
    <row r="536" spans="3:3" x14ac:dyDescent="0.15">
      <c r="C536" s="91"/>
    </row>
    <row r="537" spans="3:3" x14ac:dyDescent="0.15">
      <c r="C537" s="91"/>
    </row>
    <row r="538" spans="3:3" x14ac:dyDescent="0.15">
      <c r="C538" s="91"/>
    </row>
    <row r="539" spans="3:3" x14ac:dyDescent="0.15">
      <c r="C539" s="91"/>
    </row>
    <row r="540" spans="3:3" x14ac:dyDescent="0.15">
      <c r="C540" s="91"/>
    </row>
    <row r="541" spans="3:3" x14ac:dyDescent="0.15">
      <c r="C541" s="91"/>
    </row>
    <row r="542" spans="3:3" x14ac:dyDescent="0.15">
      <c r="C542" s="91"/>
    </row>
    <row r="543" spans="3:3" x14ac:dyDescent="0.15">
      <c r="C543" s="91"/>
    </row>
    <row r="544" spans="3:3" x14ac:dyDescent="0.15">
      <c r="C544" s="91"/>
    </row>
    <row r="545" spans="3:3" x14ac:dyDescent="0.15">
      <c r="C545" s="91"/>
    </row>
    <row r="546" spans="3:3" x14ac:dyDescent="0.15">
      <c r="C546" s="91"/>
    </row>
    <row r="547" spans="3:3" x14ac:dyDescent="0.15">
      <c r="C547" s="91"/>
    </row>
    <row r="548" spans="3:3" x14ac:dyDescent="0.15">
      <c r="C548" s="91"/>
    </row>
    <row r="549" spans="3:3" x14ac:dyDescent="0.15">
      <c r="C549" s="91"/>
    </row>
    <row r="550" spans="3:3" x14ac:dyDescent="0.15">
      <c r="C550" s="91"/>
    </row>
    <row r="551" spans="3:3" x14ac:dyDescent="0.15">
      <c r="C551" s="91"/>
    </row>
    <row r="552" spans="3:3" x14ac:dyDescent="0.15">
      <c r="C552" s="91"/>
    </row>
    <row r="553" spans="3:3" x14ac:dyDescent="0.15">
      <c r="C553" s="91"/>
    </row>
    <row r="554" spans="3:3" x14ac:dyDescent="0.15">
      <c r="C554" s="91"/>
    </row>
    <row r="555" spans="3:3" x14ac:dyDescent="0.15">
      <c r="C555" s="91"/>
    </row>
    <row r="556" spans="3:3" x14ac:dyDescent="0.15">
      <c r="C556" s="91"/>
    </row>
    <row r="557" spans="3:3" x14ac:dyDescent="0.15">
      <c r="C557" s="91"/>
    </row>
    <row r="558" spans="3:3" x14ac:dyDescent="0.15">
      <c r="C558" s="91"/>
    </row>
    <row r="559" spans="3:3" x14ac:dyDescent="0.15">
      <c r="C559" s="91"/>
    </row>
    <row r="560" spans="3:3" x14ac:dyDescent="0.15">
      <c r="C560" s="91"/>
    </row>
    <row r="561" spans="3:3" x14ac:dyDescent="0.15">
      <c r="C561" s="91"/>
    </row>
    <row r="562" spans="3:3" x14ac:dyDescent="0.15">
      <c r="C562" s="91"/>
    </row>
    <row r="563" spans="3:3" x14ac:dyDescent="0.15">
      <c r="C563" s="91"/>
    </row>
    <row r="564" spans="3:3" x14ac:dyDescent="0.15">
      <c r="C564" s="91"/>
    </row>
    <row r="565" spans="3:3" x14ac:dyDescent="0.15">
      <c r="C565" s="91"/>
    </row>
    <row r="566" spans="3:3" x14ac:dyDescent="0.15">
      <c r="C566" s="91"/>
    </row>
    <row r="567" spans="3:3" x14ac:dyDescent="0.15">
      <c r="C567" s="91"/>
    </row>
    <row r="568" spans="3:3" x14ac:dyDescent="0.15">
      <c r="C568" s="91"/>
    </row>
    <row r="569" spans="3:3" x14ac:dyDescent="0.15">
      <c r="C569" s="91"/>
    </row>
    <row r="570" spans="3:3" x14ac:dyDescent="0.15">
      <c r="C570" s="91"/>
    </row>
    <row r="571" spans="3:3" x14ac:dyDescent="0.15">
      <c r="C571" s="91"/>
    </row>
    <row r="572" spans="3:3" x14ac:dyDescent="0.15">
      <c r="C572" s="91"/>
    </row>
    <row r="573" spans="3:3" x14ac:dyDescent="0.15">
      <c r="C573" s="91"/>
    </row>
    <row r="574" spans="3:3" x14ac:dyDescent="0.15">
      <c r="C574" s="91"/>
    </row>
    <row r="575" spans="3:3" x14ac:dyDescent="0.15">
      <c r="C575" s="91"/>
    </row>
    <row r="576" spans="3:3" x14ac:dyDescent="0.15">
      <c r="C576" s="91"/>
    </row>
    <row r="577" spans="3:3" x14ac:dyDescent="0.15">
      <c r="C577" s="91"/>
    </row>
    <row r="578" spans="3:3" x14ac:dyDescent="0.15">
      <c r="C578" s="91"/>
    </row>
    <row r="579" spans="3:3" x14ac:dyDescent="0.15">
      <c r="C579" s="91"/>
    </row>
    <row r="580" spans="3:3" x14ac:dyDescent="0.15">
      <c r="C580" s="91"/>
    </row>
    <row r="581" spans="3:3" x14ac:dyDescent="0.15">
      <c r="C581" s="91"/>
    </row>
    <row r="582" spans="3:3" x14ac:dyDescent="0.15">
      <c r="C582" s="91"/>
    </row>
    <row r="583" spans="3:3" x14ac:dyDescent="0.15">
      <c r="C583" s="91"/>
    </row>
    <row r="584" spans="3:3" x14ac:dyDescent="0.15">
      <c r="C584" s="91"/>
    </row>
    <row r="585" spans="3:3" x14ac:dyDescent="0.15">
      <c r="C585" s="91"/>
    </row>
    <row r="586" spans="3:3" x14ac:dyDescent="0.15">
      <c r="C586" s="91"/>
    </row>
    <row r="587" spans="3:3" x14ac:dyDescent="0.15">
      <c r="C587" s="91"/>
    </row>
    <row r="588" spans="3:3" x14ac:dyDescent="0.15">
      <c r="C588" s="91"/>
    </row>
    <row r="589" spans="3:3" x14ac:dyDescent="0.15">
      <c r="C589" s="91"/>
    </row>
    <row r="590" spans="3:3" x14ac:dyDescent="0.15">
      <c r="C590" s="91"/>
    </row>
    <row r="591" spans="3:3" x14ac:dyDescent="0.15">
      <c r="C591" s="91"/>
    </row>
    <row r="592" spans="3:3" x14ac:dyDescent="0.15">
      <c r="C592" s="91"/>
    </row>
    <row r="593" spans="3:3" x14ac:dyDescent="0.15">
      <c r="C593" s="91"/>
    </row>
    <row r="594" spans="3:3" x14ac:dyDescent="0.15">
      <c r="C594" s="91"/>
    </row>
    <row r="595" spans="3:3" x14ac:dyDescent="0.15">
      <c r="C595" s="91"/>
    </row>
    <row r="596" spans="3:3" x14ac:dyDescent="0.15">
      <c r="C596" s="91"/>
    </row>
    <row r="597" spans="3:3" x14ac:dyDescent="0.15">
      <c r="C597" s="91"/>
    </row>
    <row r="598" spans="3:3" x14ac:dyDescent="0.15">
      <c r="C598" s="91"/>
    </row>
    <row r="599" spans="3:3" x14ac:dyDescent="0.15">
      <c r="C599" s="91"/>
    </row>
    <row r="600" spans="3:3" x14ac:dyDescent="0.15">
      <c r="C600" s="91"/>
    </row>
    <row r="601" spans="3:3" x14ac:dyDescent="0.15">
      <c r="C601" s="91"/>
    </row>
    <row r="602" spans="3:3" x14ac:dyDescent="0.15">
      <c r="C602" s="91"/>
    </row>
    <row r="603" spans="3:3" x14ac:dyDescent="0.15">
      <c r="C603" s="91"/>
    </row>
    <row r="604" spans="3:3" x14ac:dyDescent="0.15">
      <c r="C604" s="91"/>
    </row>
    <row r="605" spans="3:3" x14ac:dyDescent="0.15">
      <c r="C605" s="91"/>
    </row>
    <row r="606" spans="3:3" x14ac:dyDescent="0.15">
      <c r="C606" s="91"/>
    </row>
    <row r="607" spans="3:3" x14ac:dyDescent="0.15">
      <c r="C607" s="91"/>
    </row>
    <row r="608" spans="3:3" x14ac:dyDescent="0.15">
      <c r="C608" s="91"/>
    </row>
    <row r="609" spans="3:3" x14ac:dyDescent="0.15">
      <c r="C609" s="91"/>
    </row>
    <row r="610" spans="3:3" x14ac:dyDescent="0.15">
      <c r="C610" s="91"/>
    </row>
    <row r="611" spans="3:3" x14ac:dyDescent="0.15">
      <c r="C611" s="91"/>
    </row>
    <row r="612" spans="3:3" x14ac:dyDescent="0.15">
      <c r="C612" s="91"/>
    </row>
    <row r="613" spans="3:3" x14ac:dyDescent="0.15">
      <c r="C613" s="91"/>
    </row>
    <row r="614" spans="3:3" x14ac:dyDescent="0.15">
      <c r="C614" s="91"/>
    </row>
    <row r="615" spans="3:3" x14ac:dyDescent="0.15">
      <c r="C615" s="91"/>
    </row>
    <row r="616" spans="3:3" x14ac:dyDescent="0.15">
      <c r="C616" s="91"/>
    </row>
    <row r="617" spans="3:3" x14ac:dyDescent="0.15">
      <c r="C617" s="91"/>
    </row>
    <row r="618" spans="3:3" x14ac:dyDescent="0.15">
      <c r="C618" s="91"/>
    </row>
    <row r="619" spans="3:3" x14ac:dyDescent="0.15">
      <c r="C619" s="91"/>
    </row>
    <row r="620" spans="3:3" x14ac:dyDescent="0.15">
      <c r="C620" s="91"/>
    </row>
    <row r="621" spans="3:3" x14ac:dyDescent="0.15">
      <c r="C621" s="91"/>
    </row>
    <row r="622" spans="3:3" x14ac:dyDescent="0.15">
      <c r="C622" s="91"/>
    </row>
    <row r="623" spans="3:3" x14ac:dyDescent="0.15">
      <c r="C623" s="91"/>
    </row>
    <row r="624" spans="3:3" x14ac:dyDescent="0.15">
      <c r="C624" s="91"/>
    </row>
    <row r="625" spans="3:3" x14ac:dyDescent="0.15">
      <c r="C625" s="91"/>
    </row>
    <row r="626" spans="3:3" x14ac:dyDescent="0.15">
      <c r="C626" s="91"/>
    </row>
    <row r="627" spans="3:3" x14ac:dyDescent="0.15">
      <c r="C627" s="91"/>
    </row>
    <row r="628" spans="3:3" x14ac:dyDescent="0.15">
      <c r="C628" s="91"/>
    </row>
    <row r="629" spans="3:3" x14ac:dyDescent="0.15">
      <c r="C629" s="91"/>
    </row>
    <row r="630" spans="3:3" x14ac:dyDescent="0.15">
      <c r="C630" s="91"/>
    </row>
    <row r="631" spans="3:3" x14ac:dyDescent="0.15">
      <c r="C631" s="91"/>
    </row>
    <row r="632" spans="3:3" x14ac:dyDescent="0.15">
      <c r="C632" s="91"/>
    </row>
    <row r="633" spans="3:3" x14ac:dyDescent="0.15">
      <c r="C633" s="91"/>
    </row>
    <row r="634" spans="3:3" x14ac:dyDescent="0.15">
      <c r="C634" s="91"/>
    </row>
    <row r="635" spans="3:3" x14ac:dyDescent="0.15">
      <c r="C635" s="91"/>
    </row>
    <row r="636" spans="3:3" x14ac:dyDescent="0.15">
      <c r="C636" s="91"/>
    </row>
    <row r="637" spans="3:3" x14ac:dyDescent="0.15">
      <c r="C637" s="91"/>
    </row>
    <row r="638" spans="3:3" x14ac:dyDescent="0.15">
      <c r="C638" s="91"/>
    </row>
    <row r="639" spans="3:3" x14ac:dyDescent="0.15">
      <c r="C639" s="91"/>
    </row>
    <row r="640" spans="3:3" x14ac:dyDescent="0.15">
      <c r="C640" s="91"/>
    </row>
    <row r="641" spans="3:3" x14ac:dyDescent="0.15">
      <c r="C641" s="91"/>
    </row>
    <row r="642" spans="3:3" x14ac:dyDescent="0.15">
      <c r="C642" s="91"/>
    </row>
    <row r="643" spans="3:3" x14ac:dyDescent="0.15">
      <c r="C643" s="91"/>
    </row>
    <row r="644" spans="3:3" x14ac:dyDescent="0.15">
      <c r="C644" s="91"/>
    </row>
    <row r="645" spans="3:3" x14ac:dyDescent="0.15">
      <c r="C645" s="91"/>
    </row>
    <row r="646" spans="3:3" x14ac:dyDescent="0.15">
      <c r="C646" s="91"/>
    </row>
    <row r="647" spans="3:3" x14ac:dyDescent="0.15">
      <c r="C647" s="91"/>
    </row>
    <row r="648" spans="3:3" x14ac:dyDescent="0.15">
      <c r="C648" s="91"/>
    </row>
    <row r="649" spans="3:3" x14ac:dyDescent="0.15">
      <c r="C649" s="91"/>
    </row>
    <row r="650" spans="3:3" x14ac:dyDescent="0.15">
      <c r="C650" s="91"/>
    </row>
    <row r="651" spans="3:3" x14ac:dyDescent="0.15">
      <c r="C651" s="91"/>
    </row>
    <row r="652" spans="3:3" x14ac:dyDescent="0.15">
      <c r="C652" s="91"/>
    </row>
    <row r="653" spans="3:3" x14ac:dyDescent="0.15">
      <c r="C653" s="91"/>
    </row>
    <row r="654" spans="3:3" x14ac:dyDescent="0.15">
      <c r="C654" s="91"/>
    </row>
    <row r="655" spans="3:3" x14ac:dyDescent="0.15">
      <c r="C655" s="91"/>
    </row>
    <row r="656" spans="3:3" x14ac:dyDescent="0.15">
      <c r="C656" s="91"/>
    </row>
    <row r="657" spans="3:3" x14ac:dyDescent="0.15">
      <c r="C657" s="91"/>
    </row>
    <row r="658" spans="3:3" x14ac:dyDescent="0.15">
      <c r="C658" s="91"/>
    </row>
    <row r="659" spans="3:3" x14ac:dyDescent="0.15">
      <c r="C659" s="91"/>
    </row>
    <row r="660" spans="3:3" x14ac:dyDescent="0.15">
      <c r="C660" s="91"/>
    </row>
    <row r="661" spans="3:3" x14ac:dyDescent="0.15">
      <c r="C661" s="91"/>
    </row>
    <row r="662" spans="3:3" x14ac:dyDescent="0.15">
      <c r="C662" s="91"/>
    </row>
    <row r="663" spans="3:3" x14ac:dyDescent="0.15">
      <c r="C663" s="91"/>
    </row>
    <row r="664" spans="3:3" x14ac:dyDescent="0.15">
      <c r="C664" s="91"/>
    </row>
    <row r="665" spans="3:3" x14ac:dyDescent="0.15">
      <c r="C665" s="91"/>
    </row>
    <row r="666" spans="3:3" x14ac:dyDescent="0.15">
      <c r="C666" s="91"/>
    </row>
    <row r="667" spans="3:3" x14ac:dyDescent="0.15">
      <c r="C667" s="91"/>
    </row>
    <row r="668" spans="3:3" x14ac:dyDescent="0.15">
      <c r="C668" s="91"/>
    </row>
    <row r="669" spans="3:3" x14ac:dyDescent="0.15">
      <c r="C669" s="91"/>
    </row>
    <row r="670" spans="3:3" x14ac:dyDescent="0.15">
      <c r="C670" s="91"/>
    </row>
    <row r="671" spans="3:3" x14ac:dyDescent="0.15">
      <c r="C671" s="91"/>
    </row>
    <row r="672" spans="3:3" x14ac:dyDescent="0.15">
      <c r="C672" s="91"/>
    </row>
    <row r="673" spans="3:3" x14ac:dyDescent="0.15">
      <c r="C673" s="91"/>
    </row>
    <row r="674" spans="3:3" x14ac:dyDescent="0.15">
      <c r="C674" s="91"/>
    </row>
    <row r="675" spans="3:3" x14ac:dyDescent="0.15">
      <c r="C675" s="91"/>
    </row>
    <row r="676" spans="3:3" x14ac:dyDescent="0.15">
      <c r="C676" s="91"/>
    </row>
    <row r="677" spans="3:3" x14ac:dyDescent="0.15">
      <c r="C677" s="91"/>
    </row>
    <row r="678" spans="3:3" x14ac:dyDescent="0.15">
      <c r="C678" s="91"/>
    </row>
    <row r="679" spans="3:3" x14ac:dyDescent="0.15">
      <c r="C679" s="91"/>
    </row>
    <row r="680" spans="3:3" x14ac:dyDescent="0.15">
      <c r="C680" s="91"/>
    </row>
    <row r="681" spans="3:3" x14ac:dyDescent="0.15">
      <c r="C681" s="91"/>
    </row>
    <row r="682" spans="3:3" x14ac:dyDescent="0.15">
      <c r="C682" s="91"/>
    </row>
    <row r="683" spans="3:3" x14ac:dyDescent="0.15">
      <c r="C683" s="91"/>
    </row>
    <row r="684" spans="3:3" x14ac:dyDescent="0.15">
      <c r="C684" s="91"/>
    </row>
    <row r="685" spans="3:3" x14ac:dyDescent="0.15">
      <c r="C685" s="91"/>
    </row>
    <row r="686" spans="3:3" x14ac:dyDescent="0.15">
      <c r="C686" s="91"/>
    </row>
    <row r="687" spans="3:3" x14ac:dyDescent="0.15">
      <c r="C687" s="91"/>
    </row>
    <row r="688" spans="3:3" x14ac:dyDescent="0.15">
      <c r="C688" s="91"/>
    </row>
    <row r="689" spans="3:3" x14ac:dyDescent="0.15">
      <c r="C689" s="91"/>
    </row>
    <row r="690" spans="3:3" x14ac:dyDescent="0.15">
      <c r="C690" s="91"/>
    </row>
    <row r="691" spans="3:3" x14ac:dyDescent="0.15">
      <c r="C691" s="91"/>
    </row>
    <row r="692" spans="3:3" x14ac:dyDescent="0.15">
      <c r="C692" s="91"/>
    </row>
    <row r="693" spans="3:3" x14ac:dyDescent="0.15">
      <c r="C693" s="91"/>
    </row>
    <row r="694" spans="3:3" x14ac:dyDescent="0.15">
      <c r="C694" s="91"/>
    </row>
    <row r="695" spans="3:3" x14ac:dyDescent="0.15">
      <c r="C695" s="91"/>
    </row>
    <row r="696" spans="3:3" x14ac:dyDescent="0.15">
      <c r="C696" s="91"/>
    </row>
    <row r="697" spans="3:3" x14ac:dyDescent="0.15">
      <c r="C697" s="91"/>
    </row>
    <row r="698" spans="3:3" x14ac:dyDescent="0.15">
      <c r="C698" s="91"/>
    </row>
    <row r="699" spans="3:3" x14ac:dyDescent="0.15">
      <c r="C699" s="91"/>
    </row>
    <row r="700" spans="3:3" x14ac:dyDescent="0.15">
      <c r="C700" s="91"/>
    </row>
    <row r="701" spans="3:3" x14ac:dyDescent="0.15">
      <c r="C701" s="91"/>
    </row>
    <row r="702" spans="3:3" x14ac:dyDescent="0.15">
      <c r="C702" s="91"/>
    </row>
    <row r="703" spans="3:3" x14ac:dyDescent="0.15">
      <c r="C703" s="91"/>
    </row>
    <row r="704" spans="3:3" x14ac:dyDescent="0.15">
      <c r="C704" s="91"/>
    </row>
    <row r="705" spans="3:3" x14ac:dyDescent="0.15">
      <c r="C705" s="91"/>
    </row>
    <row r="706" spans="3:3" x14ac:dyDescent="0.15">
      <c r="C706" s="91"/>
    </row>
    <row r="707" spans="3:3" x14ac:dyDescent="0.15">
      <c r="C707" s="91"/>
    </row>
    <row r="708" spans="3:3" x14ac:dyDescent="0.15">
      <c r="C708" s="91"/>
    </row>
    <row r="709" spans="3:3" x14ac:dyDescent="0.15">
      <c r="C709" s="91"/>
    </row>
    <row r="710" spans="3:3" x14ac:dyDescent="0.15">
      <c r="C710" s="91"/>
    </row>
    <row r="711" spans="3:3" x14ac:dyDescent="0.15">
      <c r="C711" s="91"/>
    </row>
    <row r="712" spans="3:3" x14ac:dyDescent="0.15">
      <c r="C712" s="91"/>
    </row>
    <row r="713" spans="3:3" x14ac:dyDescent="0.15">
      <c r="C713" s="91"/>
    </row>
    <row r="714" spans="3:3" x14ac:dyDescent="0.15">
      <c r="C714" s="91"/>
    </row>
    <row r="715" spans="3:3" x14ac:dyDescent="0.15">
      <c r="C715" s="91"/>
    </row>
    <row r="716" spans="3:3" x14ac:dyDescent="0.15">
      <c r="C716" s="91"/>
    </row>
    <row r="717" spans="3:3" x14ac:dyDescent="0.15">
      <c r="C717" s="91"/>
    </row>
    <row r="718" spans="3:3" x14ac:dyDescent="0.15">
      <c r="C718" s="91"/>
    </row>
    <row r="719" spans="3:3" x14ac:dyDescent="0.15">
      <c r="C719" s="91"/>
    </row>
    <row r="720" spans="3:3" x14ac:dyDescent="0.15">
      <c r="C720" s="91"/>
    </row>
    <row r="721" spans="3:3" x14ac:dyDescent="0.15">
      <c r="C721" s="91"/>
    </row>
    <row r="722" spans="3:3" x14ac:dyDescent="0.15">
      <c r="C722" s="91"/>
    </row>
    <row r="723" spans="3:3" x14ac:dyDescent="0.15">
      <c r="C723" s="91"/>
    </row>
    <row r="724" spans="3:3" x14ac:dyDescent="0.15">
      <c r="C724" s="91"/>
    </row>
    <row r="725" spans="3:3" x14ac:dyDescent="0.15">
      <c r="C725" s="91"/>
    </row>
    <row r="726" spans="3:3" x14ac:dyDescent="0.15">
      <c r="C726" s="91"/>
    </row>
    <row r="727" spans="3:3" x14ac:dyDescent="0.15">
      <c r="C727" s="91"/>
    </row>
    <row r="728" spans="3:3" x14ac:dyDescent="0.15">
      <c r="C728" s="91"/>
    </row>
    <row r="729" spans="3:3" x14ac:dyDescent="0.15">
      <c r="C729" s="91"/>
    </row>
    <row r="730" spans="3:3" x14ac:dyDescent="0.15">
      <c r="C730" s="91"/>
    </row>
    <row r="731" spans="3:3" x14ac:dyDescent="0.15">
      <c r="C731" s="91"/>
    </row>
    <row r="732" spans="3:3" x14ac:dyDescent="0.15">
      <c r="C732" s="91"/>
    </row>
    <row r="733" spans="3:3" x14ac:dyDescent="0.15">
      <c r="C733" s="91"/>
    </row>
    <row r="734" spans="3:3" x14ac:dyDescent="0.15">
      <c r="C734" s="91"/>
    </row>
    <row r="735" spans="3:3" x14ac:dyDescent="0.15">
      <c r="C735" s="91"/>
    </row>
    <row r="736" spans="3:3" x14ac:dyDescent="0.15">
      <c r="C736" s="91"/>
    </row>
    <row r="737" spans="3:3" x14ac:dyDescent="0.15">
      <c r="C737" s="91"/>
    </row>
    <row r="738" spans="3:3" x14ac:dyDescent="0.15">
      <c r="C738" s="91"/>
    </row>
    <row r="739" spans="3:3" x14ac:dyDescent="0.15">
      <c r="C739" s="91"/>
    </row>
    <row r="740" spans="3:3" x14ac:dyDescent="0.15">
      <c r="C740" s="91"/>
    </row>
    <row r="741" spans="3:3" x14ac:dyDescent="0.15">
      <c r="C741" s="91"/>
    </row>
    <row r="742" spans="3:3" x14ac:dyDescent="0.15">
      <c r="C742" s="91"/>
    </row>
    <row r="743" spans="3:3" x14ac:dyDescent="0.15">
      <c r="C743" s="91"/>
    </row>
    <row r="744" spans="3:3" x14ac:dyDescent="0.15">
      <c r="C744" s="91"/>
    </row>
    <row r="745" spans="3:3" x14ac:dyDescent="0.15">
      <c r="C745" s="91"/>
    </row>
    <row r="746" spans="3:3" x14ac:dyDescent="0.15">
      <c r="C746" s="91"/>
    </row>
    <row r="747" spans="3:3" x14ac:dyDescent="0.15">
      <c r="C747" s="91"/>
    </row>
    <row r="748" spans="3:3" x14ac:dyDescent="0.15">
      <c r="C748" s="91"/>
    </row>
    <row r="749" spans="3:3" x14ac:dyDescent="0.15">
      <c r="C749" s="91"/>
    </row>
    <row r="750" spans="3:3" x14ac:dyDescent="0.15">
      <c r="C750" s="91"/>
    </row>
    <row r="751" spans="3:3" x14ac:dyDescent="0.15">
      <c r="C751" s="91"/>
    </row>
    <row r="752" spans="3:3" x14ac:dyDescent="0.15">
      <c r="C752" s="91"/>
    </row>
    <row r="753" spans="3:3" x14ac:dyDescent="0.15">
      <c r="C753" s="91"/>
    </row>
    <row r="754" spans="3:3" x14ac:dyDescent="0.15">
      <c r="C754" s="91"/>
    </row>
    <row r="755" spans="3:3" x14ac:dyDescent="0.15">
      <c r="C755" s="91"/>
    </row>
    <row r="756" spans="3:3" x14ac:dyDescent="0.15">
      <c r="C756" s="91"/>
    </row>
    <row r="757" spans="3:3" x14ac:dyDescent="0.15">
      <c r="C757" s="91"/>
    </row>
    <row r="758" spans="3:3" x14ac:dyDescent="0.15">
      <c r="C758" s="91"/>
    </row>
    <row r="759" spans="3:3" x14ac:dyDescent="0.15">
      <c r="C759" s="91"/>
    </row>
    <row r="760" spans="3:3" x14ac:dyDescent="0.15">
      <c r="C760" s="91"/>
    </row>
    <row r="761" spans="3:3" x14ac:dyDescent="0.15">
      <c r="C761" s="91"/>
    </row>
    <row r="762" spans="3:3" x14ac:dyDescent="0.15">
      <c r="C762" s="91"/>
    </row>
    <row r="763" spans="3:3" x14ac:dyDescent="0.15">
      <c r="C763" s="91"/>
    </row>
    <row r="764" spans="3:3" x14ac:dyDescent="0.15">
      <c r="C764" s="91"/>
    </row>
    <row r="765" spans="3:3" x14ac:dyDescent="0.15">
      <c r="C765" s="91"/>
    </row>
    <row r="766" spans="3:3" x14ac:dyDescent="0.15">
      <c r="C766" s="91"/>
    </row>
    <row r="767" spans="3:3" x14ac:dyDescent="0.15">
      <c r="C767" s="91"/>
    </row>
    <row r="768" spans="3:3" x14ac:dyDescent="0.15">
      <c r="C768" s="91"/>
    </row>
    <row r="769" spans="3:3" x14ac:dyDescent="0.15">
      <c r="C769" s="91"/>
    </row>
    <row r="770" spans="3:3" x14ac:dyDescent="0.15">
      <c r="C770" s="91"/>
    </row>
    <row r="771" spans="3:3" x14ac:dyDescent="0.15">
      <c r="C771" s="91"/>
    </row>
    <row r="772" spans="3:3" x14ac:dyDescent="0.15">
      <c r="C772" s="91"/>
    </row>
    <row r="773" spans="3:3" x14ac:dyDescent="0.15">
      <c r="C773" s="91"/>
    </row>
    <row r="774" spans="3:3" x14ac:dyDescent="0.15">
      <c r="C774" s="91"/>
    </row>
    <row r="775" spans="3:3" x14ac:dyDescent="0.15">
      <c r="C775" s="91"/>
    </row>
    <row r="776" spans="3:3" x14ac:dyDescent="0.15">
      <c r="C776" s="91"/>
    </row>
    <row r="777" spans="3:3" x14ac:dyDescent="0.15">
      <c r="C777" s="91"/>
    </row>
    <row r="778" spans="3:3" x14ac:dyDescent="0.15">
      <c r="C778" s="91"/>
    </row>
    <row r="779" spans="3:3" x14ac:dyDescent="0.15">
      <c r="C779" s="91"/>
    </row>
    <row r="780" spans="3:3" x14ac:dyDescent="0.15">
      <c r="C780" s="91"/>
    </row>
    <row r="781" spans="3:3" x14ac:dyDescent="0.15">
      <c r="C781" s="91"/>
    </row>
    <row r="782" spans="3:3" x14ac:dyDescent="0.15">
      <c r="C782" s="91"/>
    </row>
    <row r="783" spans="3:3" x14ac:dyDescent="0.15">
      <c r="C783" s="91"/>
    </row>
    <row r="784" spans="3:3" x14ac:dyDescent="0.15">
      <c r="C784" s="91"/>
    </row>
    <row r="785" spans="3:3" x14ac:dyDescent="0.15">
      <c r="C785" s="91"/>
    </row>
    <row r="786" spans="3:3" x14ac:dyDescent="0.15">
      <c r="C786" s="91"/>
    </row>
    <row r="787" spans="3:3" x14ac:dyDescent="0.15">
      <c r="C787" s="91"/>
    </row>
    <row r="788" spans="3:3" x14ac:dyDescent="0.15">
      <c r="C788" s="91"/>
    </row>
    <row r="789" spans="3:3" x14ac:dyDescent="0.15">
      <c r="C789" s="91"/>
    </row>
    <row r="790" spans="3:3" x14ac:dyDescent="0.15">
      <c r="C790" s="91"/>
    </row>
    <row r="791" spans="3:3" x14ac:dyDescent="0.15">
      <c r="C791" s="91"/>
    </row>
    <row r="792" spans="3:3" x14ac:dyDescent="0.15">
      <c r="C792" s="91"/>
    </row>
    <row r="793" spans="3:3" x14ac:dyDescent="0.15">
      <c r="C793" s="91"/>
    </row>
    <row r="794" spans="3:3" x14ac:dyDescent="0.15">
      <c r="C794" s="91"/>
    </row>
    <row r="795" spans="3:3" x14ac:dyDescent="0.15">
      <c r="C795" s="91"/>
    </row>
    <row r="796" spans="3:3" x14ac:dyDescent="0.15">
      <c r="C796" s="91"/>
    </row>
    <row r="797" spans="3:3" x14ac:dyDescent="0.15">
      <c r="C797" s="91"/>
    </row>
    <row r="798" spans="3:3" x14ac:dyDescent="0.15">
      <c r="C798" s="91"/>
    </row>
    <row r="799" spans="3:3" x14ac:dyDescent="0.15">
      <c r="C799" s="91"/>
    </row>
    <row r="800" spans="3:3" x14ac:dyDescent="0.15">
      <c r="C800" s="91"/>
    </row>
    <row r="801" spans="3:3" x14ac:dyDescent="0.15">
      <c r="C801" s="91"/>
    </row>
    <row r="802" spans="3:3" x14ac:dyDescent="0.15">
      <c r="C802" s="91"/>
    </row>
    <row r="803" spans="3:3" x14ac:dyDescent="0.15">
      <c r="C803" s="91"/>
    </row>
    <row r="804" spans="3:3" x14ac:dyDescent="0.15">
      <c r="C804" s="91"/>
    </row>
    <row r="805" spans="3:3" x14ac:dyDescent="0.15">
      <c r="C805" s="91"/>
    </row>
    <row r="806" spans="3:3" x14ac:dyDescent="0.15">
      <c r="C806" s="91"/>
    </row>
    <row r="807" spans="3:3" x14ac:dyDescent="0.15">
      <c r="C807" s="91"/>
    </row>
    <row r="808" spans="3:3" x14ac:dyDescent="0.15">
      <c r="C808" s="91"/>
    </row>
    <row r="809" spans="3:3" x14ac:dyDescent="0.15">
      <c r="C809" s="91"/>
    </row>
    <row r="810" spans="3:3" x14ac:dyDescent="0.15">
      <c r="C810" s="91"/>
    </row>
    <row r="811" spans="3:3" x14ac:dyDescent="0.15">
      <c r="C811" s="91"/>
    </row>
    <row r="812" spans="3:3" x14ac:dyDescent="0.15">
      <c r="C812" s="91"/>
    </row>
    <row r="813" spans="3:3" x14ac:dyDescent="0.15">
      <c r="C813" s="91"/>
    </row>
    <row r="814" spans="3:3" x14ac:dyDescent="0.15">
      <c r="C814" s="91"/>
    </row>
    <row r="815" spans="3:3" x14ac:dyDescent="0.15">
      <c r="C815" s="91"/>
    </row>
    <row r="816" spans="3:3" x14ac:dyDescent="0.15">
      <c r="C816" s="91"/>
    </row>
    <row r="817" spans="3:3" x14ac:dyDescent="0.15">
      <c r="C817" s="91"/>
    </row>
    <row r="818" spans="3:3" x14ac:dyDescent="0.15">
      <c r="C818" s="91"/>
    </row>
    <row r="819" spans="3:3" x14ac:dyDescent="0.15">
      <c r="C819" s="91"/>
    </row>
    <row r="820" spans="3:3" x14ac:dyDescent="0.15">
      <c r="C820" s="91"/>
    </row>
    <row r="821" spans="3:3" x14ac:dyDescent="0.15">
      <c r="C821" s="91"/>
    </row>
    <row r="822" spans="3:3" x14ac:dyDescent="0.15">
      <c r="C822" s="91"/>
    </row>
    <row r="823" spans="3:3" x14ac:dyDescent="0.15">
      <c r="C823" s="91"/>
    </row>
    <row r="824" spans="3:3" x14ac:dyDescent="0.15">
      <c r="C824" s="91"/>
    </row>
    <row r="825" spans="3:3" x14ac:dyDescent="0.15">
      <c r="C825" s="91"/>
    </row>
    <row r="826" spans="3:3" x14ac:dyDescent="0.15">
      <c r="C826" s="91"/>
    </row>
    <row r="827" spans="3:3" x14ac:dyDescent="0.15">
      <c r="C827" s="91"/>
    </row>
    <row r="828" spans="3:3" x14ac:dyDescent="0.15">
      <c r="C828" s="91"/>
    </row>
    <row r="829" spans="3:3" x14ac:dyDescent="0.15">
      <c r="C829" s="91"/>
    </row>
    <row r="830" spans="3:3" x14ac:dyDescent="0.15">
      <c r="C830" s="91"/>
    </row>
    <row r="831" spans="3:3" x14ac:dyDescent="0.15">
      <c r="C831" s="91"/>
    </row>
    <row r="832" spans="3:3" x14ac:dyDescent="0.15">
      <c r="C832" s="91"/>
    </row>
    <row r="833" spans="3:3" x14ac:dyDescent="0.15">
      <c r="C833" s="91"/>
    </row>
    <row r="834" spans="3:3" x14ac:dyDescent="0.15">
      <c r="C834" s="91"/>
    </row>
    <row r="835" spans="3:3" x14ac:dyDescent="0.15">
      <c r="C835" s="91"/>
    </row>
    <row r="836" spans="3:3" x14ac:dyDescent="0.15">
      <c r="C836" s="91"/>
    </row>
    <row r="837" spans="3:3" x14ac:dyDescent="0.15">
      <c r="C837" s="91"/>
    </row>
    <row r="838" spans="3:3" x14ac:dyDescent="0.15">
      <c r="C838" s="91"/>
    </row>
    <row r="839" spans="3:3" x14ac:dyDescent="0.15">
      <c r="C839" s="91"/>
    </row>
    <row r="840" spans="3:3" x14ac:dyDescent="0.15">
      <c r="C840" s="91"/>
    </row>
    <row r="841" spans="3:3" x14ac:dyDescent="0.15">
      <c r="C841" s="91"/>
    </row>
    <row r="842" spans="3:3" x14ac:dyDescent="0.15">
      <c r="C842" s="91"/>
    </row>
    <row r="843" spans="3:3" x14ac:dyDescent="0.15">
      <c r="C843" s="91"/>
    </row>
    <row r="844" spans="3:3" x14ac:dyDescent="0.15">
      <c r="C844" s="91"/>
    </row>
    <row r="845" spans="3:3" x14ac:dyDescent="0.15">
      <c r="C845" s="91"/>
    </row>
    <row r="846" spans="3:3" x14ac:dyDescent="0.15">
      <c r="C846" s="91"/>
    </row>
    <row r="847" spans="3:3" x14ac:dyDescent="0.15">
      <c r="C847" s="91"/>
    </row>
    <row r="848" spans="3:3" x14ac:dyDescent="0.15">
      <c r="C848" s="91"/>
    </row>
    <row r="849" spans="3:3" x14ac:dyDescent="0.15">
      <c r="C849" s="91"/>
    </row>
    <row r="850" spans="3:3" x14ac:dyDescent="0.15">
      <c r="C850" s="91"/>
    </row>
    <row r="851" spans="3:3" x14ac:dyDescent="0.15">
      <c r="C851" s="91"/>
    </row>
    <row r="852" spans="3:3" x14ac:dyDescent="0.15">
      <c r="C852" s="91"/>
    </row>
    <row r="853" spans="3:3" x14ac:dyDescent="0.15">
      <c r="C853" s="91"/>
    </row>
    <row r="854" spans="3:3" x14ac:dyDescent="0.15">
      <c r="C854" s="91"/>
    </row>
    <row r="855" spans="3:3" x14ac:dyDescent="0.15">
      <c r="C855" s="91"/>
    </row>
    <row r="856" spans="3:3" x14ac:dyDescent="0.15">
      <c r="C856" s="91"/>
    </row>
    <row r="857" spans="3:3" x14ac:dyDescent="0.15">
      <c r="C857" s="91"/>
    </row>
    <row r="858" spans="3:3" x14ac:dyDescent="0.15">
      <c r="C858" s="91"/>
    </row>
    <row r="859" spans="3:3" x14ac:dyDescent="0.15">
      <c r="C859" s="91"/>
    </row>
    <row r="860" spans="3:3" x14ac:dyDescent="0.15">
      <c r="C860" s="91"/>
    </row>
    <row r="861" spans="3:3" x14ac:dyDescent="0.15">
      <c r="C861" s="91"/>
    </row>
    <row r="862" spans="3:3" x14ac:dyDescent="0.15">
      <c r="C862" s="91"/>
    </row>
    <row r="863" spans="3:3" x14ac:dyDescent="0.15">
      <c r="C863" s="91"/>
    </row>
    <row r="864" spans="3:3" x14ac:dyDescent="0.15">
      <c r="C864" s="91"/>
    </row>
    <row r="865" spans="3:3" x14ac:dyDescent="0.15">
      <c r="C865" s="91"/>
    </row>
    <row r="866" spans="3:3" x14ac:dyDescent="0.15">
      <c r="C866" s="91"/>
    </row>
    <row r="867" spans="3:3" x14ac:dyDescent="0.15">
      <c r="C867" s="91"/>
    </row>
    <row r="868" spans="3:3" x14ac:dyDescent="0.15">
      <c r="C868" s="91"/>
    </row>
    <row r="869" spans="3:3" x14ac:dyDescent="0.15">
      <c r="C869" s="91"/>
    </row>
    <row r="870" spans="3:3" x14ac:dyDescent="0.15">
      <c r="C870" s="91"/>
    </row>
    <row r="871" spans="3:3" x14ac:dyDescent="0.15">
      <c r="C871" s="91"/>
    </row>
    <row r="872" spans="3:3" x14ac:dyDescent="0.15">
      <c r="C872" s="91"/>
    </row>
    <row r="873" spans="3:3" x14ac:dyDescent="0.15">
      <c r="C873" s="91"/>
    </row>
    <row r="874" spans="3:3" x14ac:dyDescent="0.15">
      <c r="C874" s="91"/>
    </row>
    <row r="875" spans="3:3" x14ac:dyDescent="0.15">
      <c r="C875" s="91"/>
    </row>
    <row r="876" spans="3:3" x14ac:dyDescent="0.15">
      <c r="C876" s="91"/>
    </row>
    <row r="877" spans="3:3" x14ac:dyDescent="0.15">
      <c r="C877" s="91"/>
    </row>
    <row r="878" spans="3:3" x14ac:dyDescent="0.15">
      <c r="C878" s="91"/>
    </row>
    <row r="879" spans="3:3" x14ac:dyDescent="0.15">
      <c r="C879" s="91"/>
    </row>
    <row r="880" spans="3:3" x14ac:dyDescent="0.15">
      <c r="C880" s="91"/>
    </row>
    <row r="881" spans="3:3" x14ac:dyDescent="0.15">
      <c r="C881" s="91"/>
    </row>
    <row r="882" spans="3:3" x14ac:dyDescent="0.15">
      <c r="C882" s="91"/>
    </row>
    <row r="883" spans="3:3" x14ac:dyDescent="0.15">
      <c r="C883" s="91"/>
    </row>
    <row r="884" spans="3:3" x14ac:dyDescent="0.15">
      <c r="C884" s="91"/>
    </row>
    <row r="885" spans="3:3" x14ac:dyDescent="0.15">
      <c r="C885" s="91"/>
    </row>
    <row r="886" spans="3:3" x14ac:dyDescent="0.15">
      <c r="C886" s="91"/>
    </row>
    <row r="887" spans="3:3" x14ac:dyDescent="0.15">
      <c r="C887" s="91"/>
    </row>
    <row r="888" spans="3:3" x14ac:dyDescent="0.15">
      <c r="C888" s="91"/>
    </row>
    <row r="889" spans="3:3" x14ac:dyDescent="0.15">
      <c r="C889" s="91"/>
    </row>
    <row r="890" spans="3:3" x14ac:dyDescent="0.15">
      <c r="C890" s="91"/>
    </row>
    <row r="891" spans="3:3" x14ac:dyDescent="0.15">
      <c r="C891" s="91"/>
    </row>
    <row r="892" spans="3:3" x14ac:dyDescent="0.15">
      <c r="C892" s="91"/>
    </row>
    <row r="893" spans="3:3" x14ac:dyDescent="0.15">
      <c r="C893" s="91"/>
    </row>
    <row r="894" spans="3:3" x14ac:dyDescent="0.15">
      <c r="C894" s="91"/>
    </row>
    <row r="895" spans="3:3" x14ac:dyDescent="0.15">
      <c r="C895" s="91"/>
    </row>
    <row r="896" spans="3:3" x14ac:dyDescent="0.15">
      <c r="C896" s="91"/>
    </row>
    <row r="897" spans="3:3" x14ac:dyDescent="0.15">
      <c r="C897" s="91"/>
    </row>
    <row r="898" spans="3:3" x14ac:dyDescent="0.15">
      <c r="C898" s="91"/>
    </row>
    <row r="899" spans="3:3" x14ac:dyDescent="0.15">
      <c r="C899" s="91"/>
    </row>
    <row r="900" spans="3:3" x14ac:dyDescent="0.15">
      <c r="C900" s="91"/>
    </row>
    <row r="901" spans="3:3" x14ac:dyDescent="0.15">
      <c r="C901" s="91"/>
    </row>
    <row r="902" spans="3:3" x14ac:dyDescent="0.15">
      <c r="C902" s="91"/>
    </row>
    <row r="903" spans="3:3" x14ac:dyDescent="0.15">
      <c r="C903" s="91"/>
    </row>
    <row r="904" spans="3:3" x14ac:dyDescent="0.15">
      <c r="C904" s="91"/>
    </row>
    <row r="905" spans="3:3" x14ac:dyDescent="0.15">
      <c r="C905" s="91"/>
    </row>
    <row r="906" spans="3:3" x14ac:dyDescent="0.15">
      <c r="C906" s="91"/>
    </row>
    <row r="907" spans="3:3" x14ac:dyDescent="0.15">
      <c r="C907" s="91"/>
    </row>
    <row r="908" spans="3:3" x14ac:dyDescent="0.15">
      <c r="C908" s="91"/>
    </row>
    <row r="909" spans="3:3" x14ac:dyDescent="0.15">
      <c r="C909" s="91"/>
    </row>
    <row r="910" spans="3:3" x14ac:dyDescent="0.15">
      <c r="C910" s="91"/>
    </row>
    <row r="911" spans="3:3" x14ac:dyDescent="0.15">
      <c r="C911" s="91"/>
    </row>
    <row r="912" spans="3:3" x14ac:dyDescent="0.15">
      <c r="C912" s="91"/>
    </row>
    <row r="913" spans="3:3" x14ac:dyDescent="0.15">
      <c r="C913" s="91"/>
    </row>
    <row r="914" spans="3:3" x14ac:dyDescent="0.15">
      <c r="C914" s="91"/>
    </row>
    <row r="915" spans="3:3" x14ac:dyDescent="0.15">
      <c r="C915" s="91"/>
    </row>
    <row r="916" spans="3:3" x14ac:dyDescent="0.15">
      <c r="C916" s="91"/>
    </row>
    <row r="917" spans="3:3" x14ac:dyDescent="0.15">
      <c r="C917" s="91"/>
    </row>
    <row r="918" spans="3:3" x14ac:dyDescent="0.15">
      <c r="C918" s="91"/>
    </row>
    <row r="919" spans="3:3" x14ac:dyDescent="0.15">
      <c r="C919" s="91"/>
    </row>
    <row r="920" spans="3:3" x14ac:dyDescent="0.15">
      <c r="C920" s="91"/>
    </row>
    <row r="921" spans="3:3" x14ac:dyDescent="0.15">
      <c r="C921" s="91"/>
    </row>
    <row r="922" spans="3:3" x14ac:dyDescent="0.15">
      <c r="C922" s="91"/>
    </row>
    <row r="923" spans="3:3" x14ac:dyDescent="0.15">
      <c r="C923" s="91"/>
    </row>
    <row r="924" spans="3:3" x14ac:dyDescent="0.15">
      <c r="C924" s="91"/>
    </row>
    <row r="925" spans="3:3" x14ac:dyDescent="0.15">
      <c r="C925" s="91"/>
    </row>
    <row r="926" spans="3:3" x14ac:dyDescent="0.15">
      <c r="C926" s="91"/>
    </row>
    <row r="927" spans="3:3" x14ac:dyDescent="0.15">
      <c r="C927" s="91"/>
    </row>
    <row r="928" spans="3:3" x14ac:dyDescent="0.15">
      <c r="C928" s="91"/>
    </row>
    <row r="929" spans="3:3" x14ac:dyDescent="0.15">
      <c r="C929" s="91"/>
    </row>
    <row r="930" spans="3:3" x14ac:dyDescent="0.15">
      <c r="C930" s="91"/>
    </row>
    <row r="931" spans="3:3" x14ac:dyDescent="0.15">
      <c r="C931" s="91"/>
    </row>
    <row r="932" spans="3:3" x14ac:dyDescent="0.15">
      <c r="C932" s="91"/>
    </row>
    <row r="933" spans="3:3" x14ac:dyDescent="0.15">
      <c r="C933" s="91"/>
    </row>
    <row r="934" spans="3:3" x14ac:dyDescent="0.15">
      <c r="C934" s="91"/>
    </row>
    <row r="935" spans="3:3" x14ac:dyDescent="0.15">
      <c r="C935" s="91"/>
    </row>
    <row r="936" spans="3:3" x14ac:dyDescent="0.15">
      <c r="C936" s="91"/>
    </row>
    <row r="937" spans="3:3" x14ac:dyDescent="0.15">
      <c r="C937" s="91"/>
    </row>
    <row r="938" spans="3:3" x14ac:dyDescent="0.15">
      <c r="C938" s="91"/>
    </row>
    <row r="939" spans="3:3" x14ac:dyDescent="0.15">
      <c r="C939" s="91"/>
    </row>
    <row r="940" spans="3:3" x14ac:dyDescent="0.15">
      <c r="C940" s="91"/>
    </row>
    <row r="941" spans="3:3" x14ac:dyDescent="0.15">
      <c r="C941" s="91"/>
    </row>
    <row r="942" spans="3:3" x14ac:dyDescent="0.15">
      <c r="C942" s="91"/>
    </row>
    <row r="943" spans="3:3" x14ac:dyDescent="0.15">
      <c r="C943" s="91"/>
    </row>
    <row r="944" spans="3:3" x14ac:dyDescent="0.15">
      <c r="C944" s="91"/>
    </row>
    <row r="945" spans="3:3" x14ac:dyDescent="0.15">
      <c r="C945" s="91"/>
    </row>
    <row r="946" spans="3:3" x14ac:dyDescent="0.15">
      <c r="C946" s="91"/>
    </row>
    <row r="947" spans="3:3" x14ac:dyDescent="0.15">
      <c r="C947" s="91"/>
    </row>
    <row r="948" spans="3:3" x14ac:dyDescent="0.15">
      <c r="C948" s="91"/>
    </row>
    <row r="949" spans="3:3" x14ac:dyDescent="0.15">
      <c r="C949" s="91"/>
    </row>
    <row r="950" spans="3:3" x14ac:dyDescent="0.15">
      <c r="C950" s="91"/>
    </row>
    <row r="951" spans="3:3" x14ac:dyDescent="0.15">
      <c r="C951" s="91"/>
    </row>
    <row r="952" spans="3:3" x14ac:dyDescent="0.15">
      <c r="C952" s="91"/>
    </row>
    <row r="953" spans="3:3" x14ac:dyDescent="0.15">
      <c r="C953" s="91"/>
    </row>
    <row r="954" spans="3:3" x14ac:dyDescent="0.15">
      <c r="C954" s="91"/>
    </row>
    <row r="955" spans="3:3" x14ac:dyDescent="0.15">
      <c r="C955" s="91"/>
    </row>
    <row r="956" spans="3:3" x14ac:dyDescent="0.15">
      <c r="C956" s="91"/>
    </row>
    <row r="957" spans="3:3" x14ac:dyDescent="0.15">
      <c r="C957" s="91"/>
    </row>
    <row r="958" spans="3:3" x14ac:dyDescent="0.15">
      <c r="C958" s="91"/>
    </row>
    <row r="959" spans="3:3" x14ac:dyDescent="0.15">
      <c r="C959" s="91"/>
    </row>
    <row r="960" spans="3:3" x14ac:dyDescent="0.15">
      <c r="C960" s="91"/>
    </row>
    <row r="961" spans="3:3" x14ac:dyDescent="0.15">
      <c r="C961" s="91"/>
    </row>
    <row r="962" spans="3:3" x14ac:dyDescent="0.15">
      <c r="C962" s="91"/>
    </row>
    <row r="963" spans="3:3" x14ac:dyDescent="0.15">
      <c r="C963" s="91"/>
    </row>
    <row r="964" spans="3:3" x14ac:dyDescent="0.15">
      <c r="C964" s="91"/>
    </row>
    <row r="965" spans="3:3" x14ac:dyDescent="0.15">
      <c r="C965" s="91"/>
    </row>
    <row r="966" spans="3:3" x14ac:dyDescent="0.15">
      <c r="C966" s="91"/>
    </row>
    <row r="967" spans="3:3" x14ac:dyDescent="0.15">
      <c r="C967" s="91"/>
    </row>
    <row r="968" spans="3:3" x14ac:dyDescent="0.15">
      <c r="C968" s="91"/>
    </row>
    <row r="969" spans="3:3" x14ac:dyDescent="0.15">
      <c r="C969" s="91"/>
    </row>
    <row r="970" spans="3:3" x14ac:dyDescent="0.15">
      <c r="C970" s="91"/>
    </row>
    <row r="971" spans="3:3" x14ac:dyDescent="0.15">
      <c r="C971" s="91"/>
    </row>
    <row r="972" spans="3:3" x14ac:dyDescent="0.15">
      <c r="C972" s="91"/>
    </row>
  </sheetData>
  <sortState ref="A14:O972">
    <sortCondition ref="A14"/>
    <sortCondition descending="1" ref="B14"/>
  </sortState>
  <mergeCells count="4">
    <mergeCell ref="F4:G4"/>
    <mergeCell ref="F2:G2"/>
    <mergeCell ref="A1:B2"/>
    <mergeCell ref="F3:G3"/>
  </mergeCells>
  <phoneticPr fontId="2" type="noConversion"/>
  <pageMargins left="0.59055118110236227" right="0.43307086614173229" top="0.78740157480314965" bottom="0.98425196850393704" header="0" footer="0"/>
  <pageSetup paperSize="9" scale="9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Indtægter">
          <controlPr defaultSize="0" print="0" autoLine="0" r:id="rId5">
            <anchor moveWithCells="1">
              <from>
                <xdr:col>1</xdr:col>
                <xdr:colOff>542925</xdr:colOff>
                <xdr:row>2</xdr:row>
                <xdr:rowOff>76200</xdr:rowOff>
              </from>
              <to>
                <xdr:col>1</xdr:col>
                <xdr:colOff>1552575</xdr:colOff>
                <xdr:row>11</xdr:row>
                <xdr:rowOff>57150</xdr:rowOff>
              </to>
            </anchor>
          </controlPr>
        </control>
      </mc:Choice>
      <mc:Fallback>
        <control shapeId="5122" r:id="rId4" name="cmdIndtægter"/>
      </mc:Fallback>
    </mc:AlternateContent>
    <mc:AlternateContent xmlns:mc="http://schemas.openxmlformats.org/markup-compatibility/2006">
      <mc:Choice Requires="x14">
        <control shapeId="5123" r:id="rId6" name="cmdSletudgift">
          <controlPr defaultSize="0" print="0" autoLine="0" r:id="rId7">
            <anchor moveWithCells="1">
              <from>
                <xdr:col>0</xdr:col>
                <xdr:colOff>57150</xdr:colOff>
                <xdr:row>2</xdr:row>
                <xdr:rowOff>76200</xdr:rowOff>
              </from>
              <to>
                <xdr:col>1</xdr:col>
                <xdr:colOff>485775</xdr:colOff>
                <xdr:row>11</xdr:row>
                <xdr:rowOff>57150</xdr:rowOff>
              </to>
            </anchor>
          </controlPr>
        </control>
      </mc:Choice>
      <mc:Fallback>
        <control shapeId="5123" r:id="rId6" name="cmdSletudgift"/>
      </mc:Fallback>
    </mc:AlternateContent>
    <mc:AlternateContent xmlns:mc="http://schemas.openxmlformats.org/markup-compatibility/2006">
      <mc:Choice Requires="x14">
        <control shapeId="5124" r:id="rId8" name="cmdReturUdgifter">
          <controlPr defaultSize="0" print="0" autoLine="0" r:id="rId9">
            <anchor moveWithCells="1">
              <from>
                <xdr:col>1</xdr:col>
                <xdr:colOff>1600200</xdr:colOff>
                <xdr:row>2</xdr:row>
                <xdr:rowOff>76200</xdr:rowOff>
              </from>
              <to>
                <xdr:col>3</xdr:col>
                <xdr:colOff>171450</xdr:colOff>
                <xdr:row>11</xdr:row>
                <xdr:rowOff>57150</xdr:rowOff>
              </to>
            </anchor>
          </controlPr>
        </control>
      </mc:Choice>
      <mc:Fallback>
        <control shapeId="5124" r:id="rId8" name="cmdReturUdgifter"/>
      </mc:Fallback>
    </mc:AlternateContent>
    <mc:AlternateContent xmlns:mc="http://schemas.openxmlformats.org/markup-compatibility/2006">
      <mc:Choice Requires="x14">
        <control shapeId="5131" r:id="rId10" name="cmdMånedUdg">
          <controlPr defaultSize="0" print="0" autoLine="0" r:id="rId11">
            <anchor moveWithCells="1">
              <from>
                <xdr:col>13</xdr:col>
                <xdr:colOff>257175</xdr:colOff>
                <xdr:row>1</xdr:row>
                <xdr:rowOff>0</xdr:rowOff>
              </from>
              <to>
                <xdr:col>14</xdr:col>
                <xdr:colOff>400050</xdr:colOff>
                <xdr:row>2</xdr:row>
                <xdr:rowOff>76200</xdr:rowOff>
              </to>
            </anchor>
          </controlPr>
        </control>
      </mc:Choice>
      <mc:Fallback>
        <control shapeId="5131" r:id="rId10" name="cmdMånedUdg"/>
      </mc:Fallback>
    </mc:AlternateContent>
    <mc:AlternateContent xmlns:mc="http://schemas.openxmlformats.org/markup-compatibility/2006">
      <mc:Choice Requires="x14">
        <control shapeId="5132" r:id="rId12" name="cmdKvartalUdg">
          <controlPr defaultSize="0" print="0" autoLine="0" r:id="rId13">
            <anchor moveWithCells="1">
              <from>
                <xdr:col>13</xdr:col>
                <xdr:colOff>266700</xdr:colOff>
                <xdr:row>2</xdr:row>
                <xdr:rowOff>133350</xdr:rowOff>
              </from>
              <to>
                <xdr:col>14</xdr:col>
                <xdr:colOff>409575</xdr:colOff>
                <xdr:row>11</xdr:row>
                <xdr:rowOff>47625</xdr:rowOff>
              </to>
            </anchor>
          </controlPr>
        </control>
      </mc:Choice>
      <mc:Fallback>
        <control shapeId="5132" r:id="rId12" name="cmdKvartalUdg"/>
      </mc:Fallback>
    </mc:AlternateContent>
    <mc:AlternateContent xmlns:mc="http://schemas.openxmlformats.org/markup-compatibility/2006">
      <mc:Choice Requires="x14">
        <control shapeId="5133" r:id="rId14" name="cmdUdskrivUdgifter">
          <controlPr defaultSize="0" print="0" autoLine="0" r:id="rId15">
            <anchor moveWithCells="1">
              <from>
                <xdr:col>1</xdr:col>
                <xdr:colOff>1600200</xdr:colOff>
                <xdr:row>0</xdr:row>
                <xdr:rowOff>57150</xdr:rowOff>
              </from>
              <to>
                <xdr:col>3</xdr:col>
                <xdr:colOff>171450</xdr:colOff>
                <xdr:row>2</xdr:row>
                <xdr:rowOff>38100</xdr:rowOff>
              </to>
            </anchor>
          </controlPr>
        </control>
      </mc:Choice>
      <mc:Fallback>
        <control shapeId="5133" r:id="rId14" name="cmdUdskrivUdgifter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Budget">
    <pageSetUpPr autoPageBreaks="0"/>
  </sheetPr>
  <dimension ref="A1:Y2000"/>
  <sheetViews>
    <sheetView showGridLines="0" showRowColHeaders="0" tabSelected="1" workbookViewId="0">
      <pane ySplit="11" topLeftCell="A12" activePane="bottomLeft" state="frozen"/>
      <selection pane="bottomLeft" activeCell="B12" sqref="B12"/>
    </sheetView>
  </sheetViews>
  <sheetFormatPr defaultRowHeight="10.5" x14ac:dyDescent="0.15"/>
  <cols>
    <col min="1" max="1" width="0.140625" style="29" customWidth="1"/>
    <col min="2" max="2" width="48.28515625" style="21" customWidth="1"/>
    <col min="3" max="3" width="3.7109375" style="21" hidden="1" customWidth="1"/>
    <col min="4" max="4" width="9.7109375" style="22" customWidth="1"/>
    <col min="5" max="15" width="9.7109375" style="23" customWidth="1"/>
    <col min="16" max="16" width="9.7109375" style="24" customWidth="1"/>
    <col min="17" max="19" width="12.7109375" style="23" customWidth="1"/>
    <col min="20" max="25" width="11.7109375" style="23" customWidth="1"/>
    <col min="26" max="34" width="11.7109375" style="25" customWidth="1"/>
    <col min="35" max="16384" width="9.140625" style="25"/>
  </cols>
  <sheetData>
    <row r="1" spans="1:25" ht="12.95" customHeight="1" x14ac:dyDescent="0.15">
      <c r="B1" s="106" t="s">
        <v>63</v>
      </c>
      <c r="C1" s="106"/>
      <c r="D1" s="107"/>
      <c r="E1" s="107"/>
      <c r="F1" s="110" t="str">
        <f>Kunde&amp;IF(Kontonummer="000-00-00000",""," - "&amp;Kontonummer)</f>
        <v xml:space="preserve"> - 4568276618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30"/>
      <c r="R1" s="30"/>
      <c r="S1" s="30"/>
    </row>
    <row r="2" spans="1:25" s="43" customFormat="1" ht="12.95" customHeight="1" x14ac:dyDescent="0.15">
      <c r="A2" s="42"/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30"/>
      <c r="R2" s="30"/>
      <c r="S2" s="30"/>
      <c r="T2" s="22"/>
      <c r="U2" s="22"/>
      <c r="V2" s="22"/>
      <c r="W2" s="22"/>
      <c r="X2" s="22"/>
      <c r="Y2" s="22"/>
    </row>
    <row r="3" spans="1:25" ht="12.95" hidden="1" customHeight="1" x14ac:dyDescent="0.15">
      <c r="B3" s="31"/>
      <c r="C3" s="31"/>
    </row>
    <row r="4" spans="1:25" ht="12.95" hidden="1" customHeight="1" x14ac:dyDescent="0.15">
      <c r="B4" s="31"/>
      <c r="C4" s="31"/>
    </row>
    <row r="5" spans="1:25" ht="12.95" hidden="1" customHeight="1" x14ac:dyDescent="0.15">
      <c r="B5" s="31"/>
      <c r="C5" s="31"/>
    </row>
    <row r="6" spans="1:25" ht="12.95" hidden="1" customHeight="1" x14ac:dyDescent="0.15">
      <c r="B6" s="31"/>
      <c r="C6" s="31"/>
    </row>
    <row r="7" spans="1:25" ht="12.95" hidden="1" customHeight="1" x14ac:dyDescent="0.15">
      <c r="B7" s="31"/>
      <c r="C7" s="31"/>
    </row>
    <row r="8" spans="1:25" ht="12.95" customHeight="1" x14ac:dyDescent="0.15">
      <c r="B8" s="31"/>
      <c r="C8" s="31"/>
    </row>
    <row r="9" spans="1:25" ht="12.95" customHeight="1" x14ac:dyDescent="0.15">
      <c r="B9" s="31"/>
      <c r="C9" s="31"/>
    </row>
    <row r="10" spans="1:25" ht="12.95" customHeight="1" x14ac:dyDescent="0.15">
      <c r="B10" s="31"/>
      <c r="C10" s="31"/>
    </row>
    <row r="11" spans="1:25" s="43" customFormat="1" ht="12.95" customHeight="1" x14ac:dyDescent="0.15">
      <c r="A11" s="42"/>
      <c r="B11" s="87">
        <f ca="1">TODAY()</f>
        <v>42822</v>
      </c>
      <c r="C11" s="32"/>
      <c r="D11" s="33" t="str">
        <f>+Diverse!D44&amp;"-"&amp;RIGHT(Diverse!D45,2)</f>
        <v>Apr-16</v>
      </c>
      <c r="E11" s="33" t="str">
        <f>+Diverse!E44&amp;"-"&amp;RIGHT(Diverse!E45,2)</f>
        <v>Maj-16</v>
      </c>
      <c r="F11" s="33" t="str">
        <f>+Diverse!F44&amp;"-"&amp;RIGHT(Diverse!F45,2)</f>
        <v>Jun-16</v>
      </c>
      <c r="G11" s="33" t="str">
        <f>+Diverse!G44&amp;"-"&amp;RIGHT(Diverse!G45,2)</f>
        <v>Jul-16</v>
      </c>
      <c r="H11" s="33" t="str">
        <f>+Diverse!H44&amp;"-"&amp;RIGHT(Diverse!H45,2)</f>
        <v>Aug-16</v>
      </c>
      <c r="I11" s="33" t="str">
        <f>+Diverse!I44&amp;"-"&amp;RIGHT(Diverse!I45,2)</f>
        <v>Sep-16</v>
      </c>
      <c r="J11" s="33" t="str">
        <f>+Diverse!J44&amp;"-"&amp;RIGHT(Diverse!J45,2)</f>
        <v>Okt-16</v>
      </c>
      <c r="K11" s="33" t="str">
        <f>+Diverse!K44&amp;"-"&amp;RIGHT(Diverse!K45,2)</f>
        <v>Nov-16</v>
      </c>
      <c r="L11" s="33" t="str">
        <f>+Diverse!L44&amp;"-"&amp;RIGHT(Diverse!L45,2)</f>
        <v>Dec-16</v>
      </c>
      <c r="M11" s="33" t="str">
        <f>+Diverse!M44&amp;"-"&amp;RIGHT(Diverse!M45,2)</f>
        <v>Jan-17</v>
      </c>
      <c r="N11" s="33" t="str">
        <f>+Diverse!N44&amp;"-"&amp;RIGHT(Diverse!N45,2)</f>
        <v>Feb-17</v>
      </c>
      <c r="O11" s="33" t="str">
        <f>+Diverse!O44&amp;"-"&amp;RIGHT(Diverse!O45,2)</f>
        <v>Mar-17</v>
      </c>
      <c r="P11" s="33" t="s">
        <v>27</v>
      </c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2.95" customHeight="1" x14ac:dyDescent="0.15">
      <c r="B12" s="31"/>
      <c r="C12" s="31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25" s="28" customFormat="1" ht="12.95" customHeight="1" x14ac:dyDescent="0.15">
      <c r="A13" s="34"/>
      <c r="B13" s="36" t="s">
        <v>23</v>
      </c>
      <c r="C13" s="35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4"/>
    </row>
    <row r="14" spans="1:25" s="43" customFormat="1" ht="20.100000000000001" customHeight="1" x14ac:dyDescent="0.15">
      <c r="A14" s="42"/>
      <c r="B14" s="94" t="s">
        <v>34</v>
      </c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6"/>
      <c r="Q14" s="22"/>
      <c r="R14" s="22"/>
      <c r="S14" s="22"/>
      <c r="T14" s="22"/>
      <c r="U14" s="22"/>
      <c r="V14" s="22"/>
      <c r="W14" s="22"/>
      <c r="X14" s="22"/>
      <c r="Y14" s="22"/>
    </row>
    <row r="15" spans="1:25" s="43" customFormat="1" ht="12.95" customHeight="1" x14ac:dyDescent="0.15">
      <c r="A15" s="42"/>
      <c r="B15" s="31" t="s">
        <v>0</v>
      </c>
      <c r="C15" s="31"/>
      <c r="D15" s="22">
        <v>14500</v>
      </c>
      <c r="E15" s="22">
        <v>14500</v>
      </c>
      <c r="F15" s="22">
        <v>14500</v>
      </c>
      <c r="G15" s="22">
        <v>14500</v>
      </c>
      <c r="H15" s="22">
        <v>14500</v>
      </c>
      <c r="I15" s="22">
        <v>14500</v>
      </c>
      <c r="J15" s="22">
        <v>14500</v>
      </c>
      <c r="K15" s="22">
        <v>14500</v>
      </c>
      <c r="L15" s="22">
        <v>14500</v>
      </c>
      <c r="M15" s="22">
        <v>14500</v>
      </c>
      <c r="N15" s="22">
        <v>14500</v>
      </c>
      <c r="O15" s="22">
        <v>14500</v>
      </c>
      <c r="P15" s="46">
        <v>174000</v>
      </c>
      <c r="Q15" s="22"/>
      <c r="R15" s="22"/>
      <c r="S15" s="22"/>
      <c r="T15" s="22"/>
      <c r="U15" s="22"/>
      <c r="V15" s="22"/>
      <c r="W15" s="22"/>
      <c r="X15" s="22"/>
      <c r="Y15" s="22"/>
    </row>
    <row r="16" spans="1:25" s="43" customFormat="1" ht="12.95" customHeight="1" x14ac:dyDescent="0.15">
      <c r="A16" s="42"/>
      <c r="B16" s="31"/>
      <c r="C16" s="31"/>
      <c r="D16" s="44">
        <v>14500</v>
      </c>
      <c r="E16" s="44">
        <v>14500</v>
      </c>
      <c r="F16" s="44">
        <v>14500</v>
      </c>
      <c r="G16" s="44">
        <v>14500</v>
      </c>
      <c r="H16" s="44">
        <v>14500</v>
      </c>
      <c r="I16" s="44">
        <v>14500</v>
      </c>
      <c r="J16" s="44">
        <v>14500</v>
      </c>
      <c r="K16" s="44">
        <v>14500</v>
      </c>
      <c r="L16" s="44">
        <v>14500</v>
      </c>
      <c r="M16" s="44">
        <v>14500</v>
      </c>
      <c r="N16" s="44">
        <v>14500</v>
      </c>
      <c r="O16" s="44">
        <v>14500</v>
      </c>
      <c r="P16" s="45">
        <v>174000</v>
      </c>
      <c r="Q16" s="22"/>
      <c r="R16" s="22"/>
      <c r="S16" s="22"/>
      <c r="T16" s="22"/>
      <c r="U16" s="22"/>
      <c r="V16" s="22"/>
      <c r="W16" s="22"/>
      <c r="X16" s="22"/>
      <c r="Y16" s="22"/>
    </row>
    <row r="17" spans="1:25" s="43" customFormat="1" ht="12.95" customHeight="1" x14ac:dyDescent="0.15">
      <c r="A17" s="42"/>
      <c r="B17" s="31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6"/>
      <c r="Q17" s="73"/>
      <c r="R17" s="22"/>
      <c r="S17" s="22"/>
      <c r="T17" s="22"/>
      <c r="U17" s="22"/>
      <c r="V17" s="22"/>
      <c r="W17" s="22"/>
      <c r="X17" s="22"/>
      <c r="Y17" s="22"/>
    </row>
    <row r="18" spans="1:25" s="43" customFormat="1" ht="12.95" customHeight="1" x14ac:dyDescent="0.15">
      <c r="A18" s="42"/>
      <c r="B18" s="31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46"/>
      <c r="Q18" s="22"/>
      <c r="R18" s="22"/>
      <c r="S18" s="22"/>
      <c r="T18" s="22"/>
      <c r="U18" s="22"/>
      <c r="V18" s="22"/>
      <c r="W18" s="22"/>
      <c r="X18" s="22"/>
      <c r="Y18" s="22"/>
    </row>
    <row r="19" spans="1:25" s="43" customFormat="1" ht="12.95" customHeight="1" x14ac:dyDescent="0.15">
      <c r="A19" s="42"/>
      <c r="B19" s="75" t="s">
        <v>53</v>
      </c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46"/>
      <c r="Q19" s="73"/>
      <c r="R19" s="22"/>
      <c r="S19" s="22"/>
      <c r="T19" s="22"/>
      <c r="U19" s="22"/>
      <c r="V19" s="22"/>
      <c r="W19" s="22"/>
      <c r="X19" s="22"/>
      <c r="Y19" s="22"/>
    </row>
    <row r="20" spans="1:25" s="43" customFormat="1" ht="20.100000000000001" customHeight="1" x14ac:dyDescent="0.15">
      <c r="A20" s="42"/>
      <c r="B20" s="94" t="s">
        <v>9</v>
      </c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46"/>
      <c r="Q20" s="22"/>
      <c r="R20" s="22"/>
      <c r="S20" s="22"/>
      <c r="T20" s="22"/>
      <c r="U20" s="22"/>
      <c r="V20" s="22"/>
      <c r="W20" s="22"/>
      <c r="X20" s="22"/>
      <c r="Y20" s="22"/>
    </row>
    <row r="21" spans="1:25" s="43" customFormat="1" ht="12.95" customHeight="1" x14ac:dyDescent="0.15">
      <c r="A21" s="42"/>
      <c r="B21" s="31" t="s">
        <v>91</v>
      </c>
      <c r="C21" s="31"/>
      <c r="D21" s="22" t="s">
        <v>7</v>
      </c>
      <c r="E21" s="22" t="s">
        <v>7</v>
      </c>
      <c r="F21" s="22" t="s">
        <v>7</v>
      </c>
      <c r="G21" s="22" t="s">
        <v>7</v>
      </c>
      <c r="H21" s="22" t="s">
        <v>7</v>
      </c>
      <c r="I21" s="22">
        <v>1400</v>
      </c>
      <c r="J21" s="22" t="s">
        <v>7</v>
      </c>
      <c r="K21" s="22" t="s">
        <v>7</v>
      </c>
      <c r="L21" s="22" t="s">
        <v>7</v>
      </c>
      <c r="M21" s="22" t="s">
        <v>7</v>
      </c>
      <c r="N21" s="22" t="s">
        <v>7</v>
      </c>
      <c r="O21" s="22">
        <v>1400</v>
      </c>
      <c r="P21" s="46">
        <v>2800</v>
      </c>
      <c r="Q21" s="22"/>
      <c r="R21" s="22"/>
      <c r="S21" s="22"/>
      <c r="T21" s="22"/>
      <c r="U21" s="22"/>
      <c r="V21" s="22"/>
      <c r="W21" s="22"/>
      <c r="X21" s="22"/>
      <c r="Y21" s="22"/>
    </row>
    <row r="22" spans="1:25" s="43" customFormat="1" ht="12.95" customHeight="1" x14ac:dyDescent="0.15">
      <c r="A22" s="42"/>
      <c r="B22" s="31" t="s">
        <v>97</v>
      </c>
      <c r="C22" s="31"/>
      <c r="D22" s="22"/>
      <c r="E22" s="22"/>
      <c r="F22" s="22"/>
      <c r="G22" s="22"/>
      <c r="H22" s="22">
        <v>1050</v>
      </c>
      <c r="I22" s="22"/>
      <c r="J22" s="22"/>
      <c r="K22" s="22"/>
      <c r="L22" s="22"/>
      <c r="M22" s="22"/>
      <c r="N22" s="22">
        <v>1050</v>
      </c>
      <c r="O22" s="22"/>
      <c r="P22" s="46">
        <v>2100</v>
      </c>
      <c r="Q22" s="22"/>
      <c r="R22" s="22"/>
      <c r="S22" s="22"/>
      <c r="T22" s="22"/>
      <c r="U22" s="22"/>
      <c r="V22" s="22"/>
      <c r="W22" s="22"/>
      <c r="X22" s="22"/>
      <c r="Y22" s="22"/>
    </row>
    <row r="23" spans="1:25" s="43" customFormat="1" ht="12.95" customHeight="1" x14ac:dyDescent="0.15">
      <c r="A23" s="42"/>
      <c r="B23" s="31" t="s">
        <v>95</v>
      </c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46">
        <v>0</v>
      </c>
      <c r="Q23" s="22"/>
      <c r="R23" s="22"/>
      <c r="S23" s="22"/>
      <c r="T23" s="22"/>
      <c r="U23" s="22"/>
      <c r="V23" s="22"/>
      <c r="W23" s="22"/>
      <c r="X23" s="22"/>
      <c r="Y23" s="22"/>
    </row>
    <row r="24" spans="1:25" s="43" customFormat="1" ht="12.95" customHeight="1" x14ac:dyDescent="0.15">
      <c r="A24" s="42"/>
      <c r="B24" s="31" t="s">
        <v>94</v>
      </c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46">
        <v>0</v>
      </c>
      <c r="Q24" s="22"/>
      <c r="R24" s="22"/>
      <c r="S24" s="22"/>
      <c r="T24" s="22"/>
      <c r="U24" s="22"/>
      <c r="V24" s="22"/>
      <c r="W24" s="22"/>
      <c r="X24" s="22"/>
      <c r="Y24" s="22"/>
    </row>
    <row r="25" spans="1:25" s="43" customFormat="1" ht="12.95" customHeight="1" x14ac:dyDescent="0.15">
      <c r="A25" s="42"/>
      <c r="B25" s="31" t="s">
        <v>93</v>
      </c>
      <c r="C25" s="31"/>
      <c r="D25" s="22">
        <v>2000</v>
      </c>
      <c r="E25" s="22">
        <v>2000</v>
      </c>
      <c r="F25" s="22">
        <v>2000</v>
      </c>
      <c r="G25" s="22">
        <v>2000</v>
      </c>
      <c r="H25" s="22">
        <v>2000</v>
      </c>
      <c r="I25" s="22">
        <v>2000</v>
      </c>
      <c r="J25" s="22">
        <v>2000</v>
      </c>
      <c r="K25" s="22">
        <v>2000</v>
      </c>
      <c r="L25" s="22">
        <v>2000</v>
      </c>
      <c r="M25" s="22">
        <v>2000</v>
      </c>
      <c r="N25" s="22">
        <v>2000</v>
      </c>
      <c r="O25" s="22">
        <v>2000</v>
      </c>
      <c r="P25" s="46">
        <v>24000</v>
      </c>
      <c r="Q25" s="22"/>
      <c r="R25" s="22"/>
      <c r="S25" s="22"/>
      <c r="T25" s="22"/>
      <c r="U25" s="22"/>
      <c r="V25" s="22"/>
      <c r="W25" s="22"/>
      <c r="X25" s="22"/>
      <c r="Y25" s="22"/>
    </row>
    <row r="26" spans="1:25" s="43" customFormat="1" ht="12.95" customHeight="1" x14ac:dyDescent="0.15">
      <c r="A26" s="42"/>
      <c r="B26" s="31" t="s">
        <v>8</v>
      </c>
      <c r="C26" s="31"/>
      <c r="D26" s="22"/>
      <c r="E26" s="22"/>
      <c r="F26" s="22"/>
      <c r="G26" s="22"/>
      <c r="H26" s="22"/>
      <c r="I26" s="22">
        <v>8500</v>
      </c>
      <c r="J26" s="22"/>
      <c r="K26" s="22"/>
      <c r="L26" s="22"/>
      <c r="M26" s="22"/>
      <c r="N26" s="22"/>
      <c r="O26" s="22"/>
      <c r="P26" s="46">
        <v>8500</v>
      </c>
      <c r="Q26" s="22"/>
      <c r="R26" s="22"/>
      <c r="S26" s="22"/>
      <c r="T26" s="22"/>
      <c r="U26" s="22"/>
      <c r="V26" s="22"/>
      <c r="W26" s="22"/>
      <c r="X26" s="22"/>
      <c r="Y26" s="22"/>
    </row>
    <row r="27" spans="1:25" s="43" customFormat="1" ht="12.95" customHeight="1" x14ac:dyDescent="0.15">
      <c r="A27" s="42"/>
      <c r="B27" s="31" t="s">
        <v>1</v>
      </c>
      <c r="C27" s="31"/>
      <c r="D27" s="22">
        <v>6500</v>
      </c>
      <c r="E27" s="22"/>
      <c r="F27" s="22"/>
      <c r="G27" s="22">
        <v>6500</v>
      </c>
      <c r="H27" s="22"/>
      <c r="I27" s="22"/>
      <c r="J27" s="22">
        <v>6500</v>
      </c>
      <c r="K27" s="22"/>
      <c r="L27" s="22"/>
      <c r="M27" s="22">
        <v>6500</v>
      </c>
      <c r="N27" s="22"/>
      <c r="O27" s="22"/>
      <c r="P27" s="46">
        <v>26000</v>
      </c>
      <c r="Q27" s="22"/>
      <c r="R27" s="22"/>
      <c r="S27" s="22"/>
      <c r="T27" s="22"/>
      <c r="U27" s="22"/>
      <c r="V27" s="22"/>
      <c r="W27" s="22"/>
      <c r="X27" s="22"/>
      <c r="Y27" s="22"/>
    </row>
    <row r="28" spans="1:25" s="43" customFormat="1" ht="12.95" customHeight="1" x14ac:dyDescent="0.15">
      <c r="A28" s="42"/>
      <c r="B28" s="31" t="s">
        <v>98</v>
      </c>
      <c r="C28" s="31"/>
      <c r="D28" s="22">
        <v>170</v>
      </c>
      <c r="E28" s="22">
        <v>170</v>
      </c>
      <c r="F28" s="22">
        <v>170</v>
      </c>
      <c r="G28" s="22">
        <v>170</v>
      </c>
      <c r="H28" s="22">
        <v>170</v>
      </c>
      <c r="I28" s="22">
        <v>170</v>
      </c>
      <c r="J28" s="22">
        <v>170</v>
      </c>
      <c r="K28" s="22">
        <v>170</v>
      </c>
      <c r="L28" s="22">
        <v>170</v>
      </c>
      <c r="M28" s="22">
        <v>170</v>
      </c>
      <c r="N28" s="22">
        <v>170</v>
      </c>
      <c r="O28" s="22">
        <v>170</v>
      </c>
      <c r="P28" s="46">
        <v>2040</v>
      </c>
      <c r="Q28" s="22"/>
      <c r="R28" s="22"/>
      <c r="S28" s="22"/>
      <c r="T28" s="22"/>
      <c r="U28" s="22"/>
      <c r="V28" s="22"/>
      <c r="W28" s="22"/>
      <c r="X28" s="22"/>
      <c r="Y28" s="22"/>
    </row>
    <row r="29" spans="1:25" s="43" customFormat="1" ht="12.95" customHeight="1" x14ac:dyDescent="0.15">
      <c r="A29" s="42"/>
      <c r="B29" s="31" t="s">
        <v>89</v>
      </c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>
        <v>2233</v>
      </c>
      <c r="N29" s="22"/>
      <c r="O29" s="22"/>
      <c r="P29" s="46">
        <v>2233</v>
      </c>
      <c r="Q29" s="22"/>
      <c r="R29" s="22"/>
      <c r="S29" s="22"/>
      <c r="T29" s="22"/>
      <c r="U29" s="22"/>
      <c r="V29" s="22"/>
      <c r="W29" s="22"/>
      <c r="X29" s="22"/>
      <c r="Y29" s="22"/>
    </row>
    <row r="30" spans="1:25" s="43" customFormat="1" ht="12.95" customHeight="1" x14ac:dyDescent="0.15">
      <c r="A30" s="42"/>
      <c r="B30" s="31" t="s">
        <v>88</v>
      </c>
      <c r="C30" s="31"/>
      <c r="D30" s="22"/>
      <c r="E30" s="22" t="s">
        <v>7</v>
      </c>
      <c r="F30" s="22" t="s">
        <v>7</v>
      </c>
      <c r="G30" s="22" t="s">
        <v>7</v>
      </c>
      <c r="H30" s="22"/>
      <c r="I30" s="22" t="s">
        <v>7</v>
      </c>
      <c r="J30" s="22" t="s">
        <v>7</v>
      </c>
      <c r="K30" s="22" t="s">
        <v>7</v>
      </c>
      <c r="L30" s="22" t="s">
        <v>7</v>
      </c>
      <c r="M30" s="22">
        <v>4665</v>
      </c>
      <c r="N30" s="22"/>
      <c r="O30" s="22"/>
      <c r="P30" s="46">
        <v>4665</v>
      </c>
      <c r="Q30" s="22"/>
      <c r="R30" s="22"/>
      <c r="S30" s="22"/>
      <c r="T30" s="22"/>
      <c r="U30" s="22"/>
      <c r="V30" s="22"/>
      <c r="W30" s="22"/>
      <c r="X30" s="22"/>
      <c r="Y30" s="22"/>
    </row>
    <row r="31" spans="1:25" s="43" customFormat="1" ht="12.95" customHeight="1" x14ac:dyDescent="0.15">
      <c r="A31" s="42"/>
      <c r="B31" s="31" t="s">
        <v>3</v>
      </c>
      <c r="C31" s="31"/>
      <c r="D31" s="22" t="s">
        <v>7</v>
      </c>
      <c r="E31" s="22" t="s">
        <v>7</v>
      </c>
      <c r="F31" s="22" t="s">
        <v>7</v>
      </c>
      <c r="G31" s="22">
        <v>2617</v>
      </c>
      <c r="H31" s="22"/>
      <c r="I31" s="22" t="s">
        <v>7</v>
      </c>
      <c r="J31" s="22" t="s">
        <v>7</v>
      </c>
      <c r="K31" s="22" t="s">
        <v>7</v>
      </c>
      <c r="L31" s="22" t="s">
        <v>7</v>
      </c>
      <c r="M31" s="22">
        <v>2617</v>
      </c>
      <c r="N31" s="22"/>
      <c r="O31" s="22" t="s">
        <v>7</v>
      </c>
      <c r="P31" s="46">
        <v>5234</v>
      </c>
      <c r="Q31" s="22"/>
      <c r="R31" s="22"/>
      <c r="S31" s="22"/>
      <c r="T31" s="22"/>
      <c r="U31" s="22"/>
      <c r="V31" s="22"/>
      <c r="W31" s="22"/>
      <c r="X31" s="22"/>
      <c r="Y31" s="22"/>
    </row>
    <row r="32" spans="1:25" s="43" customFormat="1" ht="12.95" customHeight="1" x14ac:dyDescent="0.15">
      <c r="A32" s="42"/>
      <c r="B32" s="31" t="s">
        <v>90</v>
      </c>
      <c r="C32" s="31"/>
      <c r="D32" s="22" t="s">
        <v>7</v>
      </c>
      <c r="E32" s="22" t="s">
        <v>7</v>
      </c>
      <c r="F32" s="22" t="s">
        <v>7</v>
      </c>
      <c r="G32" s="22" t="s">
        <v>7</v>
      </c>
      <c r="H32" s="22" t="s">
        <v>7</v>
      </c>
      <c r="I32" s="22" t="s">
        <v>7</v>
      </c>
      <c r="J32" s="22" t="s">
        <v>7</v>
      </c>
      <c r="K32" s="22" t="s">
        <v>7</v>
      </c>
      <c r="L32" s="22"/>
      <c r="M32" s="22">
        <v>723</v>
      </c>
      <c r="N32" s="22" t="s">
        <v>7</v>
      </c>
      <c r="O32" s="22" t="s">
        <v>7</v>
      </c>
      <c r="P32" s="46">
        <v>723</v>
      </c>
      <c r="Q32" s="22"/>
      <c r="R32" s="22"/>
      <c r="S32" s="22"/>
      <c r="T32" s="22"/>
      <c r="U32" s="22"/>
      <c r="V32" s="22"/>
      <c r="W32" s="22"/>
      <c r="X32" s="22"/>
      <c r="Y32" s="22"/>
    </row>
    <row r="33" spans="1:25" s="43" customFormat="1" ht="12.95" customHeight="1" x14ac:dyDescent="0.15">
      <c r="A33" s="42"/>
      <c r="B33" s="31" t="s">
        <v>87</v>
      </c>
      <c r="C33" s="31"/>
      <c r="D33" s="22">
        <v>1305</v>
      </c>
      <c r="E33" s="22"/>
      <c r="F33" s="22"/>
      <c r="G33" s="22">
        <v>1305</v>
      </c>
      <c r="H33" s="22"/>
      <c r="I33" s="22"/>
      <c r="J33" s="22">
        <v>1305</v>
      </c>
      <c r="K33" s="22"/>
      <c r="L33" s="22"/>
      <c r="M33" s="22">
        <v>1305</v>
      </c>
      <c r="N33" s="22"/>
      <c r="O33" s="22"/>
      <c r="P33" s="46">
        <v>5220</v>
      </c>
      <c r="Q33" s="22"/>
      <c r="R33" s="22"/>
      <c r="S33" s="22"/>
      <c r="T33" s="22"/>
      <c r="U33" s="22"/>
      <c r="V33" s="22"/>
      <c r="W33" s="22"/>
      <c r="X33" s="22"/>
      <c r="Y33" s="22"/>
    </row>
    <row r="34" spans="1:25" s="43" customFormat="1" ht="12.95" customHeight="1" x14ac:dyDescent="0.15">
      <c r="A34" s="42"/>
      <c r="B34" s="31" t="s">
        <v>2</v>
      </c>
      <c r="C34" s="31"/>
      <c r="D34" s="22"/>
      <c r="E34" s="22">
        <v>2200</v>
      </c>
      <c r="F34" s="22"/>
      <c r="G34" s="22"/>
      <c r="H34" s="22">
        <v>2200</v>
      </c>
      <c r="I34" s="22"/>
      <c r="J34" s="22"/>
      <c r="K34" s="22">
        <v>2200</v>
      </c>
      <c r="L34" s="22"/>
      <c r="M34" s="22"/>
      <c r="N34" s="22">
        <v>1100</v>
      </c>
      <c r="O34" s="22"/>
      <c r="P34" s="46">
        <v>7700</v>
      </c>
      <c r="Q34" s="22"/>
      <c r="R34" s="22"/>
      <c r="S34" s="22"/>
      <c r="T34" s="22"/>
      <c r="U34" s="22"/>
      <c r="V34" s="22"/>
      <c r="W34" s="22"/>
      <c r="X34" s="22"/>
      <c r="Y34" s="22"/>
    </row>
    <row r="35" spans="1:25" s="48" customFormat="1" ht="12.95" customHeight="1" x14ac:dyDescent="0.15">
      <c r="A35" s="74"/>
      <c r="B35" s="31" t="s">
        <v>4</v>
      </c>
      <c r="C35" s="31"/>
      <c r="D35" s="22"/>
      <c r="E35" s="22">
        <v>1230</v>
      </c>
      <c r="F35" s="22" t="s">
        <v>7</v>
      </c>
      <c r="G35" s="22" t="s">
        <v>7</v>
      </c>
      <c r="H35" s="22" t="s">
        <v>7</v>
      </c>
      <c r="I35" s="22" t="s">
        <v>7</v>
      </c>
      <c r="J35" s="22" t="s">
        <v>7</v>
      </c>
      <c r="K35" s="22">
        <v>1230</v>
      </c>
      <c r="L35" s="47" t="s">
        <v>7</v>
      </c>
      <c r="M35" s="47" t="s">
        <v>7</v>
      </c>
      <c r="N35" s="47" t="s">
        <v>7</v>
      </c>
      <c r="O35" s="47" t="s">
        <v>7</v>
      </c>
      <c r="P35" s="46">
        <v>2460</v>
      </c>
      <c r="Q35" s="47"/>
      <c r="R35" s="47"/>
      <c r="S35" s="47"/>
      <c r="T35" s="47"/>
      <c r="U35" s="47"/>
      <c r="V35" s="47"/>
      <c r="W35" s="47"/>
      <c r="X35" s="47"/>
      <c r="Y35" s="47"/>
    </row>
    <row r="36" spans="1:25" s="43" customFormat="1" ht="12.95" customHeight="1" x14ac:dyDescent="0.15">
      <c r="A36" s="42"/>
      <c r="B36" s="31" t="s">
        <v>92</v>
      </c>
      <c r="C36" s="31"/>
      <c r="D36" s="22">
        <v>3500</v>
      </c>
      <c r="E36" s="22">
        <v>3500</v>
      </c>
      <c r="F36" s="22">
        <v>3500</v>
      </c>
      <c r="G36" s="22">
        <v>3500</v>
      </c>
      <c r="H36" s="22">
        <v>3500</v>
      </c>
      <c r="I36" s="22">
        <v>3500</v>
      </c>
      <c r="J36" s="22">
        <v>3500</v>
      </c>
      <c r="K36" s="22">
        <v>3500</v>
      </c>
      <c r="L36" s="22">
        <v>3500</v>
      </c>
      <c r="M36" s="22">
        <v>3500</v>
      </c>
      <c r="N36" s="22">
        <v>3500</v>
      </c>
      <c r="O36" s="22">
        <v>3500</v>
      </c>
      <c r="P36" s="46">
        <v>42000</v>
      </c>
      <c r="Q36" s="22"/>
      <c r="R36" s="22"/>
      <c r="S36" s="22"/>
      <c r="T36" s="22"/>
      <c r="U36" s="22"/>
      <c r="V36" s="22"/>
      <c r="W36" s="22"/>
      <c r="X36" s="22"/>
      <c r="Y36" s="22"/>
    </row>
    <row r="37" spans="1:25" s="43" customFormat="1" ht="12.95" customHeight="1" x14ac:dyDescent="0.15">
      <c r="A37" s="42"/>
      <c r="B37" s="31" t="s">
        <v>99</v>
      </c>
      <c r="C37" s="31"/>
      <c r="D37" s="22">
        <v>1800</v>
      </c>
      <c r="E37" s="22">
        <v>1800</v>
      </c>
      <c r="F37" s="22">
        <v>1800</v>
      </c>
      <c r="G37" s="22">
        <v>1800</v>
      </c>
      <c r="H37" s="22">
        <v>1800</v>
      </c>
      <c r="I37" s="22">
        <v>1800</v>
      </c>
      <c r="J37" s="22">
        <v>1800</v>
      </c>
      <c r="K37" s="22">
        <v>1800</v>
      </c>
      <c r="L37" s="22">
        <v>1800</v>
      </c>
      <c r="M37" s="22">
        <v>1800</v>
      </c>
      <c r="N37" s="22">
        <v>1800</v>
      </c>
      <c r="O37" s="22">
        <v>1800</v>
      </c>
      <c r="P37" s="46">
        <v>21600</v>
      </c>
      <c r="Q37" s="22"/>
      <c r="R37" s="22"/>
      <c r="S37" s="22"/>
      <c r="T37" s="22"/>
      <c r="U37" s="22"/>
      <c r="V37" s="22"/>
      <c r="W37" s="22"/>
      <c r="X37" s="22"/>
      <c r="Y37" s="22"/>
    </row>
    <row r="38" spans="1:25" s="43" customFormat="1" ht="12.95" customHeight="1" x14ac:dyDescent="0.15">
      <c r="A38" s="42"/>
      <c r="B38" s="31" t="s">
        <v>96</v>
      </c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>
        <v>5800</v>
      </c>
      <c r="N38" s="22"/>
      <c r="O38" s="22"/>
      <c r="P38" s="46">
        <v>5800</v>
      </c>
      <c r="Q38" s="22"/>
      <c r="R38" s="22"/>
      <c r="S38" s="22"/>
      <c r="T38" s="22"/>
      <c r="U38" s="22"/>
      <c r="V38" s="22"/>
      <c r="W38" s="22"/>
      <c r="X38" s="22"/>
      <c r="Y38" s="22"/>
    </row>
    <row r="39" spans="1:25" s="43" customFormat="1" ht="12.95" customHeight="1" x14ac:dyDescent="0.15">
      <c r="A39" s="42"/>
      <c r="B39" s="31" t="s">
        <v>100</v>
      </c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>
        <v>4000</v>
      </c>
      <c r="P39" s="46">
        <v>4000</v>
      </c>
      <c r="Q39" s="22"/>
      <c r="R39" s="22"/>
      <c r="S39" s="22"/>
      <c r="T39" s="22"/>
      <c r="U39" s="22"/>
      <c r="V39" s="22"/>
      <c r="W39" s="22"/>
      <c r="X39" s="22"/>
      <c r="Y39" s="22"/>
    </row>
    <row r="40" spans="1:25" s="43" customFormat="1" ht="12.95" customHeight="1" x14ac:dyDescent="0.15">
      <c r="A40" s="42"/>
      <c r="B40" s="31"/>
      <c r="C40" s="31"/>
      <c r="D40" s="44">
        <v>15275</v>
      </c>
      <c r="E40" s="44">
        <v>10900</v>
      </c>
      <c r="F40" s="44">
        <v>7470</v>
      </c>
      <c r="G40" s="44">
        <v>17892</v>
      </c>
      <c r="H40" s="44">
        <v>10720</v>
      </c>
      <c r="I40" s="44">
        <v>17370</v>
      </c>
      <c r="J40" s="44">
        <v>15275</v>
      </c>
      <c r="K40" s="44">
        <v>10900</v>
      </c>
      <c r="L40" s="44">
        <v>7470</v>
      </c>
      <c r="M40" s="44">
        <v>31313</v>
      </c>
      <c r="N40" s="44">
        <v>9620</v>
      </c>
      <c r="O40" s="44">
        <v>12870</v>
      </c>
      <c r="P40" s="45">
        <v>167075</v>
      </c>
      <c r="Q40" s="22"/>
      <c r="R40" s="22"/>
      <c r="S40" s="22"/>
      <c r="T40" s="22"/>
      <c r="U40" s="22"/>
      <c r="V40" s="22"/>
      <c r="W40" s="22"/>
      <c r="X40" s="22"/>
      <c r="Y40" s="22"/>
    </row>
    <row r="41" spans="1:25" s="43" customFormat="1" ht="12.95" customHeight="1" x14ac:dyDescent="0.15">
      <c r="A41" s="42"/>
      <c r="B41" s="31"/>
      <c r="C41" s="3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46"/>
      <c r="Q41" s="22"/>
      <c r="R41" s="22"/>
      <c r="S41" s="22"/>
      <c r="T41" s="22"/>
      <c r="U41" s="22"/>
      <c r="V41" s="22"/>
      <c r="W41" s="22"/>
      <c r="X41" s="22"/>
      <c r="Y41" s="22"/>
    </row>
    <row r="42" spans="1:25" s="43" customFormat="1" ht="12.95" customHeight="1" x14ac:dyDescent="0.15">
      <c r="A42" s="42"/>
      <c r="B42" s="31"/>
      <c r="C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46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43" customFormat="1" ht="12.95" customHeight="1" x14ac:dyDescent="0.15">
      <c r="A43" s="42"/>
      <c r="B43" s="75" t="s">
        <v>10</v>
      </c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46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43" customFormat="1" ht="12.95" customHeight="1" x14ac:dyDescent="0.15">
      <c r="A44" s="42"/>
      <c r="B44" s="31" t="s">
        <v>5</v>
      </c>
      <c r="C44" s="31"/>
      <c r="D44" s="22">
        <v>-5549</v>
      </c>
      <c r="E44" s="22">
        <v>-6324</v>
      </c>
      <c r="F44" s="22">
        <v>-2724</v>
      </c>
      <c r="G44" s="22">
        <v>4306</v>
      </c>
      <c r="H44" s="22">
        <v>914</v>
      </c>
      <c r="I44" s="22">
        <v>4694</v>
      </c>
      <c r="J44" s="22">
        <v>1824</v>
      </c>
      <c r="K44" s="22">
        <v>1049</v>
      </c>
      <c r="L44" s="22">
        <v>4649</v>
      </c>
      <c r="M44" s="22">
        <v>11679</v>
      </c>
      <c r="N44" s="22">
        <v>-5134</v>
      </c>
      <c r="O44" s="22">
        <v>-254</v>
      </c>
      <c r="P44" s="46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43" customFormat="1" ht="12.95" customHeight="1" x14ac:dyDescent="0.15">
      <c r="A45" s="42"/>
      <c r="B45" s="31" t="s">
        <v>11</v>
      </c>
      <c r="C45" s="31"/>
      <c r="D45" s="22">
        <v>-775</v>
      </c>
      <c r="E45" s="22">
        <v>3600</v>
      </c>
      <c r="F45" s="22">
        <v>7030</v>
      </c>
      <c r="G45" s="22">
        <v>-3392</v>
      </c>
      <c r="H45" s="22">
        <v>3780</v>
      </c>
      <c r="I45" s="22">
        <v>-2870</v>
      </c>
      <c r="J45" s="22">
        <v>-775</v>
      </c>
      <c r="K45" s="22">
        <v>3600</v>
      </c>
      <c r="L45" s="22">
        <v>7030</v>
      </c>
      <c r="M45" s="22">
        <v>-16813</v>
      </c>
      <c r="N45" s="22">
        <v>4880</v>
      </c>
      <c r="O45" s="22">
        <v>1630</v>
      </c>
      <c r="P45" s="46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43" customFormat="1" ht="12.95" customHeight="1" x14ac:dyDescent="0.15">
      <c r="A46" s="42"/>
      <c r="B46" s="31" t="s">
        <v>6</v>
      </c>
      <c r="C46" s="31"/>
      <c r="D46" s="44">
        <v>-6324</v>
      </c>
      <c r="E46" s="44">
        <v>-2724</v>
      </c>
      <c r="F46" s="44">
        <v>4306</v>
      </c>
      <c r="G46" s="44">
        <v>914</v>
      </c>
      <c r="H46" s="44">
        <v>4694</v>
      </c>
      <c r="I46" s="44">
        <v>1824</v>
      </c>
      <c r="J46" s="44">
        <v>1049</v>
      </c>
      <c r="K46" s="44">
        <v>4649</v>
      </c>
      <c r="L46" s="44">
        <v>11679</v>
      </c>
      <c r="M46" s="44">
        <v>-5134</v>
      </c>
      <c r="N46" s="44">
        <v>-254</v>
      </c>
      <c r="O46" s="44">
        <v>1376</v>
      </c>
      <c r="P46" s="46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43" customFormat="1" ht="12.95" customHeight="1" x14ac:dyDescent="0.15">
      <c r="A47" s="42"/>
      <c r="B47" s="31"/>
      <c r="C47" s="3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46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43" customFormat="1" ht="12.95" customHeight="1" x14ac:dyDescent="0.15">
      <c r="A48" s="42"/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46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43" customFormat="1" ht="12.95" customHeight="1" x14ac:dyDescent="0.15">
      <c r="A49" s="42"/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46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43" customFormat="1" ht="12.95" customHeight="1" x14ac:dyDescent="0.15">
      <c r="A50" s="42"/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46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43" customFormat="1" ht="12.95" customHeight="1" x14ac:dyDescent="0.15">
      <c r="A51" s="42"/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46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43" customFormat="1" ht="12.95" customHeight="1" x14ac:dyDescent="0.15">
      <c r="A52" s="42"/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46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43" customFormat="1" ht="12.95" customHeight="1" x14ac:dyDescent="0.15">
      <c r="A53" s="42"/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46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43" customFormat="1" ht="12.95" customHeight="1" x14ac:dyDescent="0.15">
      <c r="A54" s="42"/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46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43" customFormat="1" ht="12.95" customHeight="1" x14ac:dyDescent="0.15">
      <c r="A55" s="42"/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46"/>
      <c r="Q55" s="73"/>
      <c r="R55" s="22"/>
      <c r="S55" s="22"/>
      <c r="T55" s="22"/>
      <c r="U55" s="22"/>
      <c r="V55" s="22"/>
      <c r="W55" s="22"/>
      <c r="X55" s="22"/>
      <c r="Y55" s="22"/>
    </row>
    <row r="56" spans="1:25" s="43" customFormat="1" ht="12.95" customHeight="1" x14ac:dyDescent="0.15">
      <c r="A56" s="42"/>
      <c r="B56" s="21"/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46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43" customFormat="1" ht="12.95" customHeight="1" x14ac:dyDescent="0.15">
      <c r="A57" s="42"/>
      <c r="B57" s="21"/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46"/>
      <c r="Q57" s="22"/>
      <c r="R57" s="22"/>
      <c r="S57" s="22"/>
      <c r="T57" s="22"/>
      <c r="U57" s="22"/>
      <c r="V57" s="22"/>
      <c r="W57" s="22"/>
      <c r="X57" s="22"/>
      <c r="Y57" s="22"/>
    </row>
    <row r="58" spans="1:25" s="43" customFormat="1" ht="12.95" customHeight="1" x14ac:dyDescent="0.15">
      <c r="A58" s="42"/>
      <c r="B58" s="21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46"/>
      <c r="Q58" s="22"/>
      <c r="R58" s="22"/>
      <c r="S58" s="22"/>
      <c r="T58" s="22"/>
      <c r="U58" s="22"/>
      <c r="V58" s="22"/>
      <c r="W58" s="22"/>
      <c r="X58" s="22"/>
      <c r="Y58" s="22"/>
    </row>
    <row r="59" spans="1:25" s="43" customFormat="1" ht="12.95" customHeight="1" x14ac:dyDescent="0.15">
      <c r="A59" s="42"/>
      <c r="B59" s="21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46"/>
      <c r="Q59" s="22"/>
      <c r="R59" s="22"/>
      <c r="S59" s="22"/>
      <c r="T59" s="22"/>
      <c r="U59" s="22"/>
      <c r="V59" s="22"/>
      <c r="W59" s="22"/>
      <c r="X59" s="22"/>
      <c r="Y59" s="22"/>
    </row>
    <row r="60" spans="1:25" s="43" customFormat="1" ht="12.95" customHeight="1" x14ac:dyDescent="0.15">
      <c r="A60" s="42"/>
      <c r="B60" s="21"/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46"/>
      <c r="Q60" s="22"/>
      <c r="R60" s="22"/>
      <c r="S60" s="22"/>
      <c r="T60" s="22"/>
      <c r="U60" s="22"/>
      <c r="V60" s="22"/>
      <c r="W60" s="22"/>
      <c r="X60" s="22"/>
      <c r="Y60" s="22"/>
    </row>
    <row r="61" spans="1:25" s="43" customFormat="1" ht="12.95" customHeight="1" x14ac:dyDescent="0.15">
      <c r="A61" s="42"/>
      <c r="B61" s="21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46"/>
      <c r="Q61" s="22"/>
      <c r="R61" s="22"/>
      <c r="S61" s="22"/>
      <c r="T61" s="22"/>
      <c r="U61" s="22"/>
      <c r="V61" s="22"/>
      <c r="W61" s="22"/>
      <c r="X61" s="22"/>
      <c r="Y61" s="22"/>
    </row>
    <row r="62" spans="1:25" s="43" customFormat="1" ht="12.95" customHeight="1" x14ac:dyDescent="0.15">
      <c r="A62" s="42"/>
      <c r="B62" s="21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46"/>
      <c r="Q62" s="22"/>
      <c r="R62" s="22"/>
      <c r="S62" s="22"/>
      <c r="T62" s="22"/>
      <c r="U62" s="22"/>
      <c r="V62" s="22"/>
      <c r="W62" s="22"/>
      <c r="X62" s="22"/>
      <c r="Y62" s="22"/>
    </row>
    <row r="63" spans="1:25" s="43" customFormat="1" ht="12.95" customHeight="1" x14ac:dyDescent="0.15">
      <c r="A63" s="42"/>
      <c r="B63" s="21"/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46"/>
      <c r="Q63" s="22"/>
      <c r="R63" s="22"/>
      <c r="S63" s="22"/>
      <c r="T63" s="22"/>
      <c r="U63" s="22"/>
      <c r="V63" s="22"/>
      <c r="W63" s="22"/>
      <c r="X63" s="22"/>
      <c r="Y63" s="22"/>
    </row>
    <row r="64" spans="1:25" s="43" customFormat="1" ht="12.95" customHeight="1" x14ac:dyDescent="0.15">
      <c r="A64" s="42"/>
      <c r="B64" s="21"/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46"/>
      <c r="Q64" s="22"/>
      <c r="R64" s="22"/>
      <c r="S64" s="22"/>
      <c r="T64" s="22"/>
      <c r="U64" s="22"/>
      <c r="V64" s="22"/>
      <c r="W64" s="22"/>
      <c r="X64" s="22"/>
      <c r="Y64" s="22"/>
    </row>
    <row r="65" spans="1:25" s="43" customFormat="1" ht="12.95" customHeight="1" x14ac:dyDescent="0.15">
      <c r="A65" s="42"/>
      <c r="B65" s="21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46"/>
      <c r="Q65" s="22"/>
      <c r="R65" s="22"/>
      <c r="S65" s="22"/>
      <c r="T65" s="22"/>
      <c r="U65" s="22"/>
      <c r="V65" s="22"/>
      <c r="W65" s="22"/>
      <c r="X65" s="22"/>
      <c r="Y65" s="22"/>
    </row>
    <row r="66" spans="1:25" s="43" customFormat="1" ht="12.95" customHeight="1" x14ac:dyDescent="0.15">
      <c r="A66" s="42"/>
      <c r="B66" s="21"/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46"/>
      <c r="Q66" s="22"/>
      <c r="R66" s="22"/>
      <c r="S66" s="22"/>
      <c r="T66" s="22"/>
      <c r="U66" s="22"/>
      <c r="V66" s="22"/>
      <c r="W66" s="22"/>
      <c r="X66" s="22"/>
      <c r="Y66" s="22"/>
    </row>
    <row r="67" spans="1:25" s="43" customFormat="1" ht="12.95" customHeight="1" x14ac:dyDescent="0.15">
      <c r="A67" s="42"/>
      <c r="B67" s="21"/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46"/>
      <c r="Q67" s="22"/>
      <c r="R67" s="22"/>
      <c r="S67" s="22"/>
      <c r="T67" s="22"/>
      <c r="U67" s="22"/>
      <c r="V67" s="22"/>
      <c r="W67" s="22"/>
      <c r="X67" s="22"/>
      <c r="Y67" s="22"/>
    </row>
    <row r="68" spans="1:25" s="43" customFormat="1" ht="12.95" customHeight="1" x14ac:dyDescent="0.15">
      <c r="A68" s="42"/>
      <c r="B68" s="21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46"/>
      <c r="Q68" s="22"/>
      <c r="R68" s="22"/>
      <c r="S68" s="22"/>
      <c r="T68" s="22"/>
      <c r="U68" s="22"/>
      <c r="V68" s="22"/>
      <c r="W68" s="22"/>
      <c r="X68" s="22"/>
      <c r="Y68" s="22"/>
    </row>
    <row r="69" spans="1:25" s="43" customFormat="1" ht="12.95" customHeight="1" x14ac:dyDescent="0.15">
      <c r="A69" s="42"/>
      <c r="B69" s="21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46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43" customFormat="1" ht="12.95" customHeight="1" x14ac:dyDescent="0.15">
      <c r="A70" s="42"/>
      <c r="B70" s="21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46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43" customFormat="1" ht="12.95" customHeight="1" x14ac:dyDescent="0.15">
      <c r="A71" s="42"/>
      <c r="B71" s="21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46"/>
      <c r="Q71" s="22"/>
      <c r="R71" s="22"/>
      <c r="S71" s="22"/>
      <c r="T71" s="22"/>
      <c r="U71" s="22"/>
      <c r="V71" s="22"/>
      <c r="W71" s="22"/>
      <c r="X71" s="22"/>
      <c r="Y71" s="22"/>
    </row>
    <row r="72" spans="1:25" s="43" customFormat="1" ht="12.95" customHeight="1" x14ac:dyDescent="0.15">
      <c r="A72" s="42"/>
      <c r="B72" s="21"/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46"/>
      <c r="Q72" s="22"/>
      <c r="R72" s="22"/>
      <c r="S72" s="22"/>
      <c r="T72" s="22"/>
      <c r="U72" s="22"/>
      <c r="V72" s="22"/>
      <c r="W72" s="22"/>
      <c r="X72" s="22"/>
      <c r="Y72" s="22"/>
    </row>
    <row r="73" spans="1:25" s="43" customFormat="1" ht="12.95" customHeight="1" x14ac:dyDescent="0.15">
      <c r="A73" s="42"/>
      <c r="B73" s="21"/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46"/>
      <c r="Q73" s="22"/>
      <c r="R73" s="22"/>
      <c r="S73" s="22"/>
      <c r="T73" s="22"/>
      <c r="U73" s="22"/>
      <c r="V73" s="22"/>
      <c r="W73" s="22"/>
      <c r="X73" s="22"/>
      <c r="Y73" s="22"/>
    </row>
    <row r="74" spans="1:25" s="43" customFormat="1" ht="12.95" customHeight="1" x14ac:dyDescent="0.15">
      <c r="A74" s="42"/>
      <c r="B74" s="21"/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46"/>
      <c r="Q74" s="22"/>
      <c r="R74" s="22"/>
      <c r="S74" s="22"/>
      <c r="T74" s="22"/>
      <c r="U74" s="22"/>
      <c r="V74" s="22"/>
      <c r="W74" s="22"/>
      <c r="X74" s="22"/>
      <c r="Y74" s="22"/>
    </row>
    <row r="75" spans="1:25" s="43" customFormat="1" ht="12.95" customHeight="1" x14ac:dyDescent="0.15">
      <c r="A75" s="42"/>
      <c r="B75" s="21"/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46"/>
      <c r="Q75" s="22"/>
      <c r="R75" s="22"/>
      <c r="S75" s="22"/>
      <c r="T75" s="22"/>
      <c r="U75" s="22"/>
      <c r="V75" s="22"/>
      <c r="W75" s="22"/>
      <c r="X75" s="22"/>
      <c r="Y75" s="22"/>
    </row>
    <row r="76" spans="1:25" s="43" customFormat="1" ht="12.95" customHeight="1" x14ac:dyDescent="0.15">
      <c r="A76" s="42"/>
      <c r="B76" s="21"/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46"/>
      <c r="Q76" s="22"/>
      <c r="R76" s="22"/>
      <c r="S76" s="22"/>
      <c r="T76" s="22"/>
      <c r="U76" s="22"/>
      <c r="V76" s="22"/>
      <c r="W76" s="22"/>
      <c r="X76" s="22"/>
      <c r="Y76" s="22"/>
    </row>
    <row r="77" spans="1:25" s="43" customFormat="1" ht="12.95" customHeight="1" x14ac:dyDescent="0.15">
      <c r="A77" s="42"/>
      <c r="B77" s="21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46"/>
      <c r="Q77" s="22"/>
      <c r="R77" s="22"/>
      <c r="S77" s="22"/>
      <c r="T77" s="22"/>
      <c r="U77" s="22"/>
      <c r="V77" s="22"/>
      <c r="W77" s="22"/>
      <c r="X77" s="22"/>
      <c r="Y77" s="22"/>
    </row>
    <row r="78" spans="1:25" s="43" customFormat="1" ht="12.95" customHeight="1" x14ac:dyDescent="0.15">
      <c r="A78" s="42"/>
      <c r="B78" s="21"/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46"/>
      <c r="Q78" s="22"/>
      <c r="R78" s="22"/>
      <c r="S78" s="22"/>
      <c r="T78" s="22"/>
      <c r="U78" s="22"/>
      <c r="V78" s="22"/>
      <c r="W78" s="22"/>
      <c r="X78" s="22"/>
      <c r="Y78" s="22"/>
    </row>
    <row r="79" spans="1:25" s="43" customFormat="1" ht="12.95" customHeight="1" x14ac:dyDescent="0.15">
      <c r="A79" s="42"/>
      <c r="B79" s="21"/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46"/>
      <c r="Q79" s="22"/>
      <c r="R79" s="22"/>
      <c r="S79" s="22"/>
      <c r="T79" s="22"/>
      <c r="U79" s="22"/>
      <c r="V79" s="22"/>
      <c r="W79" s="22"/>
      <c r="X79" s="22"/>
      <c r="Y79" s="22"/>
    </row>
    <row r="80" spans="1:25" s="43" customFormat="1" ht="12.95" customHeight="1" x14ac:dyDescent="0.15">
      <c r="A80" s="42"/>
      <c r="B80" s="21"/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46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43" customFormat="1" ht="12.95" customHeight="1" x14ac:dyDescent="0.15">
      <c r="A81" s="42"/>
      <c r="B81" s="21"/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46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43" customFormat="1" ht="12.95" customHeight="1" x14ac:dyDescent="0.15">
      <c r="A82" s="42"/>
      <c r="B82" s="21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46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43" customFormat="1" ht="12.95" customHeight="1" x14ac:dyDescent="0.15">
      <c r="A83" s="42"/>
      <c r="B83" s="21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46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43" customFormat="1" ht="12.95" customHeight="1" x14ac:dyDescent="0.15">
      <c r="A84" s="42"/>
      <c r="B84" s="21"/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46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43" customFormat="1" ht="12.95" customHeight="1" x14ac:dyDescent="0.15">
      <c r="A85" s="42"/>
      <c r="B85" s="21"/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46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43" customFormat="1" ht="12.95" customHeight="1" x14ac:dyDescent="0.15">
      <c r="A86" s="42"/>
      <c r="B86" s="21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46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43" customFormat="1" ht="12.95" customHeight="1" x14ac:dyDescent="0.15">
      <c r="A87" s="42"/>
      <c r="B87" s="21"/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46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43" customFormat="1" ht="12.95" customHeight="1" x14ac:dyDescent="0.15">
      <c r="A88" s="42"/>
      <c r="B88" s="21"/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46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43" customFormat="1" ht="12.95" customHeight="1" x14ac:dyDescent="0.15">
      <c r="A89" s="42"/>
      <c r="B89" s="21"/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46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43" customFormat="1" ht="12.95" customHeight="1" x14ac:dyDescent="0.15">
      <c r="A90" s="42"/>
      <c r="B90" s="21"/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46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43" customFormat="1" ht="12.95" customHeight="1" x14ac:dyDescent="0.15">
      <c r="A91" s="42"/>
      <c r="B91" s="21"/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46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43" customFormat="1" ht="12.95" customHeight="1" x14ac:dyDescent="0.15">
      <c r="A92" s="42"/>
      <c r="B92" s="21"/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46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43" customFormat="1" ht="12.95" customHeight="1" x14ac:dyDescent="0.15">
      <c r="A93" s="42"/>
      <c r="B93" s="21"/>
      <c r="C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46"/>
      <c r="Q93" s="22"/>
      <c r="R93" s="22"/>
      <c r="S93" s="22"/>
      <c r="T93" s="22"/>
      <c r="U93" s="22"/>
      <c r="V93" s="22"/>
      <c r="W93" s="22"/>
      <c r="X93" s="22"/>
      <c r="Y93" s="22"/>
    </row>
    <row r="94" spans="1:25" s="43" customFormat="1" ht="12.95" customHeight="1" x14ac:dyDescent="0.15">
      <c r="A94" s="42"/>
      <c r="B94" s="21"/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46"/>
      <c r="Q94" s="22"/>
      <c r="R94" s="22"/>
      <c r="S94" s="22"/>
      <c r="T94" s="22"/>
      <c r="U94" s="22"/>
      <c r="V94" s="22"/>
      <c r="W94" s="22"/>
      <c r="X94" s="22"/>
      <c r="Y94" s="22"/>
    </row>
    <row r="95" spans="1:25" s="43" customFormat="1" ht="12.95" customHeight="1" x14ac:dyDescent="0.15">
      <c r="A95" s="42"/>
      <c r="B95" s="21"/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46"/>
      <c r="Q95" s="22"/>
      <c r="R95" s="22"/>
      <c r="S95" s="22"/>
      <c r="T95" s="22"/>
      <c r="U95" s="22"/>
      <c r="V95" s="22"/>
      <c r="W95" s="22"/>
      <c r="X95" s="22"/>
      <c r="Y95" s="22"/>
    </row>
    <row r="96" spans="1:25" s="43" customFormat="1" ht="12.95" customHeight="1" x14ac:dyDescent="0.15">
      <c r="A96" s="42"/>
      <c r="B96" s="21"/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46"/>
      <c r="Q96" s="22"/>
      <c r="R96" s="22"/>
      <c r="S96" s="22"/>
      <c r="T96" s="22"/>
      <c r="U96" s="22"/>
      <c r="V96" s="22"/>
      <c r="W96" s="22"/>
      <c r="X96" s="22"/>
      <c r="Y96" s="22"/>
    </row>
    <row r="97" spans="1:25" s="43" customFormat="1" ht="12.95" customHeight="1" x14ac:dyDescent="0.15">
      <c r="A97" s="42"/>
      <c r="B97" s="21"/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46"/>
      <c r="Q97" s="22"/>
      <c r="R97" s="22"/>
      <c r="S97" s="22"/>
      <c r="T97" s="22"/>
      <c r="U97" s="22"/>
      <c r="V97" s="22"/>
      <c r="W97" s="22"/>
      <c r="X97" s="22"/>
      <c r="Y97" s="22"/>
    </row>
    <row r="98" spans="1:25" s="43" customFormat="1" ht="12.95" customHeight="1" x14ac:dyDescent="0.15">
      <c r="A98" s="42"/>
      <c r="B98" s="21"/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46"/>
      <c r="Q98" s="22"/>
      <c r="R98" s="22"/>
      <c r="S98" s="22"/>
      <c r="T98" s="22"/>
      <c r="U98" s="22"/>
      <c r="V98" s="22"/>
      <c r="W98" s="22"/>
      <c r="X98" s="22"/>
      <c r="Y98" s="22"/>
    </row>
    <row r="99" spans="1:25" s="43" customFormat="1" ht="12.95" customHeight="1" x14ac:dyDescent="0.15">
      <c r="A99" s="42"/>
      <c r="B99" s="21"/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46"/>
      <c r="Q99" s="22"/>
      <c r="R99" s="22"/>
      <c r="S99" s="22"/>
      <c r="T99" s="22"/>
      <c r="U99" s="22"/>
      <c r="V99" s="22"/>
      <c r="W99" s="22"/>
      <c r="X99" s="22"/>
      <c r="Y99" s="22"/>
    </row>
    <row r="100" spans="1:25" s="43" customFormat="1" ht="12.95" customHeight="1" x14ac:dyDescent="0.15">
      <c r="A100" s="42"/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46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s="43" customFormat="1" ht="12.95" customHeight="1" x14ac:dyDescent="0.15">
      <c r="A101" s="42"/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46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s="43" customFormat="1" ht="12.95" customHeight="1" x14ac:dyDescent="0.15">
      <c r="A102" s="42"/>
      <c r="B102" s="21"/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46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s="43" customFormat="1" ht="12.95" customHeight="1" x14ac:dyDescent="0.15">
      <c r="A103" s="42"/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46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s="43" customFormat="1" ht="12.95" customHeight="1" x14ac:dyDescent="0.15">
      <c r="A104" s="42"/>
      <c r="B104" s="21"/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46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s="43" customFormat="1" ht="12.95" customHeight="1" x14ac:dyDescent="0.15">
      <c r="A105" s="42"/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46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s="43" customFormat="1" ht="12.95" customHeight="1" x14ac:dyDescent="0.15">
      <c r="A106" s="42"/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46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s="43" customFormat="1" ht="12.95" customHeight="1" x14ac:dyDescent="0.15">
      <c r="A107" s="42"/>
      <c r="B107" s="21"/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46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s="43" customFormat="1" ht="12.95" customHeight="1" x14ac:dyDescent="0.15">
      <c r="A108" s="42"/>
      <c r="B108" s="21"/>
      <c r="C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46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s="43" customFormat="1" ht="12.95" customHeight="1" x14ac:dyDescent="0.15">
      <c r="A109" s="42"/>
      <c r="B109" s="21"/>
      <c r="C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46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s="43" customFormat="1" ht="12.95" customHeight="1" x14ac:dyDescent="0.15">
      <c r="A110" s="42"/>
      <c r="B110" s="21"/>
      <c r="C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46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s="43" customFormat="1" ht="12.95" customHeight="1" x14ac:dyDescent="0.15">
      <c r="A111" s="42"/>
      <c r="B111" s="21"/>
      <c r="C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46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s="43" customFormat="1" ht="12.95" customHeight="1" x14ac:dyDescent="0.15">
      <c r="A112" s="42"/>
      <c r="B112" s="21"/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46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s="43" customFormat="1" ht="12.95" customHeight="1" x14ac:dyDescent="0.15">
      <c r="A113" s="42"/>
      <c r="B113" s="21"/>
      <c r="C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46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s="43" customFormat="1" ht="12.95" customHeight="1" x14ac:dyDescent="0.15">
      <c r="A114" s="42"/>
      <c r="B114" s="21"/>
      <c r="C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46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s="43" customFormat="1" ht="12.95" customHeight="1" x14ac:dyDescent="0.15">
      <c r="A115" s="42"/>
      <c r="B115" s="21"/>
      <c r="C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46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s="43" customFormat="1" ht="12.95" customHeight="1" x14ac:dyDescent="0.15">
      <c r="A116" s="42"/>
      <c r="B116" s="21"/>
      <c r="C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46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s="43" customFormat="1" ht="12.95" customHeight="1" x14ac:dyDescent="0.15">
      <c r="A117" s="42"/>
      <c r="B117" s="21"/>
      <c r="C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46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s="43" customFormat="1" ht="12.95" customHeight="1" x14ac:dyDescent="0.15">
      <c r="A118" s="42"/>
      <c r="B118" s="21"/>
      <c r="C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46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s="43" customFormat="1" ht="12.95" customHeight="1" x14ac:dyDescent="0.15">
      <c r="A119" s="42"/>
      <c r="B119" s="21"/>
      <c r="C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46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s="43" customFormat="1" ht="12.95" customHeight="1" x14ac:dyDescent="0.15">
      <c r="A120" s="42"/>
      <c r="B120" s="21"/>
      <c r="C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46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s="43" customFormat="1" ht="12.95" customHeight="1" x14ac:dyDescent="0.15">
      <c r="A121" s="42"/>
      <c r="B121" s="21"/>
      <c r="C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46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s="43" customFormat="1" ht="12.95" customHeight="1" x14ac:dyDescent="0.15">
      <c r="A122" s="42"/>
      <c r="B122" s="21"/>
      <c r="C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46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s="43" customFormat="1" ht="12.95" customHeight="1" x14ac:dyDescent="0.15">
      <c r="A123" s="42"/>
      <c r="B123" s="21"/>
      <c r="C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46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s="43" customFormat="1" ht="12.95" customHeight="1" x14ac:dyDescent="0.15">
      <c r="A124" s="42"/>
      <c r="B124" s="21"/>
      <c r="C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46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s="43" customFormat="1" ht="12.95" customHeight="1" x14ac:dyDescent="0.15">
      <c r="A125" s="42"/>
      <c r="B125" s="21"/>
      <c r="C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46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s="43" customFormat="1" ht="12.95" customHeight="1" x14ac:dyDescent="0.15">
      <c r="A126" s="42"/>
      <c r="B126" s="21"/>
      <c r="C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46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s="43" customFormat="1" ht="12.95" customHeight="1" x14ac:dyDescent="0.15">
      <c r="A127" s="42"/>
      <c r="B127" s="21"/>
      <c r="C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46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s="43" customFormat="1" ht="12.95" customHeight="1" x14ac:dyDescent="0.15">
      <c r="A128" s="42"/>
      <c r="B128" s="21"/>
      <c r="C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46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s="43" customFormat="1" ht="12.95" customHeight="1" x14ac:dyDescent="0.15">
      <c r="A129" s="42"/>
      <c r="B129" s="21"/>
      <c r="C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46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s="43" customFormat="1" ht="12.95" customHeight="1" x14ac:dyDescent="0.15">
      <c r="A130" s="42"/>
      <c r="B130" s="21"/>
      <c r="C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46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s="43" customFormat="1" ht="12.95" customHeight="1" x14ac:dyDescent="0.15">
      <c r="A131" s="42"/>
      <c r="B131" s="21"/>
      <c r="C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46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s="43" customFormat="1" ht="12.95" customHeight="1" x14ac:dyDescent="0.15">
      <c r="A132" s="42"/>
      <c r="B132" s="21"/>
      <c r="C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46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s="43" customFormat="1" ht="12.95" customHeight="1" x14ac:dyDescent="0.15">
      <c r="A133" s="42"/>
      <c r="B133" s="21"/>
      <c r="C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46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s="43" customFormat="1" ht="12.95" customHeight="1" x14ac:dyDescent="0.15">
      <c r="A134" s="42"/>
      <c r="B134" s="21"/>
      <c r="C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46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s="43" customFormat="1" ht="12.95" customHeight="1" x14ac:dyDescent="0.15">
      <c r="A135" s="42"/>
      <c r="B135" s="21"/>
      <c r="C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46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s="43" customFormat="1" ht="12.95" customHeight="1" x14ac:dyDescent="0.15">
      <c r="A136" s="42"/>
      <c r="B136" s="21"/>
      <c r="C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46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s="43" customFormat="1" ht="12.95" customHeight="1" x14ac:dyDescent="0.15">
      <c r="A137" s="42"/>
      <c r="B137" s="21"/>
      <c r="C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46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s="43" customFormat="1" ht="12.95" customHeight="1" x14ac:dyDescent="0.15">
      <c r="A138" s="42"/>
      <c r="B138" s="21"/>
      <c r="C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46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s="43" customFormat="1" ht="12.95" customHeight="1" x14ac:dyDescent="0.15">
      <c r="A139" s="42"/>
      <c r="B139" s="21"/>
      <c r="C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46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s="43" customFormat="1" ht="12.95" customHeight="1" x14ac:dyDescent="0.15">
      <c r="A140" s="42"/>
      <c r="B140" s="21"/>
      <c r="C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46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s="43" customFormat="1" ht="12.95" customHeight="1" x14ac:dyDescent="0.15">
      <c r="A141" s="42"/>
      <c r="B141" s="21"/>
      <c r="C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46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s="43" customFormat="1" ht="12.95" customHeight="1" x14ac:dyDescent="0.15">
      <c r="A142" s="42"/>
      <c r="B142" s="21"/>
      <c r="C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46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s="43" customFormat="1" ht="12.95" customHeight="1" x14ac:dyDescent="0.15">
      <c r="A143" s="42"/>
      <c r="B143" s="21"/>
      <c r="C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46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s="43" customFormat="1" ht="12.95" customHeight="1" x14ac:dyDescent="0.15">
      <c r="A144" s="42"/>
      <c r="B144" s="21"/>
      <c r="C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46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s="43" customFormat="1" ht="12.95" customHeight="1" x14ac:dyDescent="0.15">
      <c r="A145" s="42"/>
      <c r="B145" s="21"/>
      <c r="C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46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s="43" customFormat="1" ht="12.95" customHeight="1" x14ac:dyDescent="0.15">
      <c r="A146" s="42"/>
      <c r="B146" s="21"/>
      <c r="C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46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s="43" customFormat="1" ht="12.95" customHeight="1" x14ac:dyDescent="0.15">
      <c r="A147" s="42"/>
      <c r="B147" s="21"/>
      <c r="C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46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s="43" customFormat="1" ht="12.95" customHeight="1" x14ac:dyDescent="0.15">
      <c r="A148" s="42"/>
      <c r="B148" s="21"/>
      <c r="C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46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s="43" customFormat="1" ht="12.95" customHeight="1" x14ac:dyDescent="0.15">
      <c r="A149" s="42"/>
      <c r="B149" s="21"/>
      <c r="C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46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s="43" customFormat="1" ht="12.95" customHeight="1" x14ac:dyDescent="0.15">
      <c r="A150" s="42"/>
      <c r="B150" s="21"/>
      <c r="C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46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s="43" customFormat="1" ht="12.95" customHeight="1" x14ac:dyDescent="0.15">
      <c r="A151" s="42"/>
      <c r="B151" s="21"/>
      <c r="C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46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s="43" customFormat="1" ht="12.95" customHeight="1" x14ac:dyDescent="0.15">
      <c r="A152" s="42"/>
      <c r="B152" s="21"/>
      <c r="C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46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s="43" customFormat="1" ht="12.95" customHeight="1" x14ac:dyDescent="0.15">
      <c r="A153" s="42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46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s="43" customFormat="1" ht="12.95" customHeight="1" x14ac:dyDescent="0.15">
      <c r="A154" s="42"/>
      <c r="B154" s="21"/>
      <c r="C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46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s="43" customFormat="1" ht="12.95" customHeight="1" x14ac:dyDescent="0.15">
      <c r="A155" s="42"/>
      <c r="B155" s="21"/>
      <c r="C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46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s="43" customFormat="1" ht="12.95" customHeight="1" x14ac:dyDescent="0.15">
      <c r="A156" s="42"/>
      <c r="B156" s="21"/>
      <c r="C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46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s="43" customFormat="1" ht="12.95" customHeight="1" x14ac:dyDescent="0.15">
      <c r="A157" s="42"/>
      <c r="B157" s="21"/>
      <c r="C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46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s="43" customFormat="1" ht="12.95" customHeight="1" x14ac:dyDescent="0.15">
      <c r="A158" s="42"/>
      <c r="B158" s="21"/>
      <c r="C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46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s="43" customFormat="1" ht="12.95" customHeight="1" x14ac:dyDescent="0.15">
      <c r="A159" s="42"/>
      <c r="B159" s="21"/>
      <c r="C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46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s="43" customFormat="1" ht="12.95" customHeight="1" x14ac:dyDescent="0.15">
      <c r="A160" s="42"/>
      <c r="B160" s="21"/>
      <c r="C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46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s="43" customFormat="1" ht="12.95" customHeight="1" x14ac:dyDescent="0.15">
      <c r="A161" s="42"/>
      <c r="B161" s="21"/>
      <c r="C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46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s="43" customFormat="1" ht="12.95" customHeight="1" x14ac:dyDescent="0.15">
      <c r="A162" s="42"/>
      <c r="B162" s="21"/>
      <c r="C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46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s="43" customFormat="1" ht="12.95" customHeight="1" x14ac:dyDescent="0.15">
      <c r="A163" s="42"/>
      <c r="B163" s="21"/>
      <c r="C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46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s="43" customFormat="1" ht="12.95" customHeight="1" x14ac:dyDescent="0.15">
      <c r="A164" s="42"/>
      <c r="B164" s="21"/>
      <c r="C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46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s="43" customFormat="1" ht="12.95" customHeight="1" x14ac:dyDescent="0.15">
      <c r="A165" s="42"/>
      <c r="B165" s="21"/>
      <c r="C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46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s="43" customFormat="1" ht="12.95" customHeight="1" x14ac:dyDescent="0.15">
      <c r="A166" s="42"/>
      <c r="B166" s="21"/>
      <c r="C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46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s="43" customFormat="1" ht="12.95" customHeight="1" x14ac:dyDescent="0.15">
      <c r="A167" s="42"/>
      <c r="B167" s="21"/>
      <c r="C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46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s="43" customFormat="1" ht="12.95" customHeight="1" x14ac:dyDescent="0.15">
      <c r="A168" s="42"/>
      <c r="B168" s="21"/>
      <c r="C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46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s="43" customFormat="1" ht="12.95" customHeight="1" x14ac:dyDescent="0.15">
      <c r="A169" s="42"/>
      <c r="B169" s="21"/>
      <c r="C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46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s="43" customFormat="1" ht="12.95" customHeight="1" x14ac:dyDescent="0.15">
      <c r="A170" s="42"/>
      <c r="B170" s="21"/>
      <c r="C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46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s="43" customFormat="1" ht="12.95" customHeight="1" x14ac:dyDescent="0.15">
      <c r="A171" s="42"/>
      <c r="B171" s="21"/>
      <c r="C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46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s="43" customFormat="1" ht="12.95" customHeight="1" x14ac:dyDescent="0.15">
      <c r="A172" s="42"/>
      <c r="B172" s="21"/>
      <c r="C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46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s="43" customFormat="1" ht="12.95" customHeight="1" x14ac:dyDescent="0.15">
      <c r="A173" s="42"/>
      <c r="B173" s="21"/>
      <c r="C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46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s="43" customFormat="1" ht="12.95" customHeight="1" x14ac:dyDescent="0.15">
      <c r="A174" s="42"/>
      <c r="B174" s="21"/>
      <c r="C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46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s="43" customFormat="1" ht="12.95" customHeight="1" x14ac:dyDescent="0.15">
      <c r="A175" s="42"/>
      <c r="B175" s="21"/>
      <c r="C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46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s="43" customFormat="1" ht="12.95" customHeight="1" x14ac:dyDescent="0.15">
      <c r="A176" s="42"/>
      <c r="B176" s="21"/>
      <c r="C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46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s="43" customFormat="1" ht="12.95" customHeight="1" x14ac:dyDescent="0.15">
      <c r="A177" s="42"/>
      <c r="B177" s="21"/>
      <c r="C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46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s="43" customFormat="1" ht="12.95" customHeight="1" x14ac:dyDescent="0.15">
      <c r="A178" s="42"/>
      <c r="B178" s="21"/>
      <c r="C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46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s="43" customFormat="1" ht="12.95" customHeight="1" x14ac:dyDescent="0.15">
      <c r="A179" s="42"/>
      <c r="B179" s="21"/>
      <c r="C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46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s="43" customFormat="1" ht="12.95" customHeight="1" x14ac:dyDescent="0.15">
      <c r="A180" s="42"/>
      <c r="B180" s="21"/>
      <c r="C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46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s="43" customFormat="1" ht="12.95" customHeight="1" x14ac:dyDescent="0.15">
      <c r="A181" s="42"/>
      <c r="B181" s="21"/>
      <c r="C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46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s="43" customFormat="1" ht="12.95" customHeight="1" x14ac:dyDescent="0.15">
      <c r="A182" s="42"/>
      <c r="B182" s="21"/>
      <c r="C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46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s="43" customFormat="1" ht="12.95" customHeight="1" x14ac:dyDescent="0.15">
      <c r="A183" s="42"/>
      <c r="B183" s="21"/>
      <c r="C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46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s="43" customFormat="1" ht="12.95" customHeight="1" x14ac:dyDescent="0.15">
      <c r="A184" s="42"/>
      <c r="B184" s="21"/>
      <c r="C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46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s="43" customFormat="1" ht="12.95" customHeight="1" x14ac:dyDescent="0.15">
      <c r="A185" s="42"/>
      <c r="B185" s="21"/>
      <c r="C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46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s="43" customFormat="1" ht="12.95" customHeight="1" x14ac:dyDescent="0.15">
      <c r="A186" s="42"/>
      <c r="B186" s="21"/>
      <c r="C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46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s="43" customFormat="1" ht="12.95" customHeight="1" x14ac:dyDescent="0.15">
      <c r="A187" s="42"/>
      <c r="B187" s="21"/>
      <c r="C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46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s="43" customFormat="1" ht="12.95" customHeight="1" x14ac:dyDescent="0.15">
      <c r="A188" s="42"/>
      <c r="B188" s="21"/>
      <c r="C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46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s="43" customFormat="1" ht="12.95" customHeight="1" x14ac:dyDescent="0.15">
      <c r="A189" s="42"/>
      <c r="B189" s="21"/>
      <c r="C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46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s="43" customFormat="1" ht="12.95" customHeight="1" x14ac:dyDescent="0.15">
      <c r="A190" s="42"/>
      <c r="B190" s="21"/>
      <c r="C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46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s="43" customFormat="1" ht="12.95" customHeight="1" x14ac:dyDescent="0.15">
      <c r="A191" s="42"/>
      <c r="B191" s="21"/>
      <c r="C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46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s="43" customFormat="1" ht="12.95" customHeight="1" x14ac:dyDescent="0.15">
      <c r="A192" s="42"/>
      <c r="B192" s="21"/>
      <c r="C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46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s="43" customFormat="1" ht="12.95" customHeight="1" x14ac:dyDescent="0.15">
      <c r="A193" s="42"/>
      <c r="B193" s="21"/>
      <c r="C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46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s="43" customFormat="1" ht="12.95" customHeight="1" x14ac:dyDescent="0.15">
      <c r="A194" s="42"/>
      <c r="B194" s="21"/>
      <c r="C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46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s="43" customFormat="1" ht="12.95" customHeight="1" x14ac:dyDescent="0.15">
      <c r="A195" s="42"/>
      <c r="B195" s="21"/>
      <c r="C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46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s="43" customFormat="1" ht="12.95" customHeight="1" x14ac:dyDescent="0.15">
      <c r="A196" s="42"/>
      <c r="B196" s="21"/>
      <c r="C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46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s="43" customFormat="1" ht="12.95" customHeight="1" x14ac:dyDescent="0.15">
      <c r="A197" s="42"/>
      <c r="B197" s="21"/>
      <c r="C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46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s="43" customFormat="1" ht="12.95" customHeight="1" x14ac:dyDescent="0.15">
      <c r="A198" s="42"/>
      <c r="B198" s="21"/>
      <c r="C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46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s="43" customFormat="1" ht="12.95" customHeight="1" x14ac:dyDescent="0.15">
      <c r="A199" s="42"/>
      <c r="B199" s="21"/>
      <c r="C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46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s="43" customFormat="1" ht="12.95" customHeight="1" x14ac:dyDescent="0.15">
      <c r="A200" s="42"/>
      <c r="B200" s="21"/>
      <c r="C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46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s="43" customFormat="1" ht="12.95" customHeight="1" x14ac:dyDescent="0.15">
      <c r="A201" s="42"/>
      <c r="B201" s="21"/>
      <c r="C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46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s="43" customFormat="1" ht="12.95" customHeight="1" x14ac:dyDescent="0.15">
      <c r="A202" s="42"/>
      <c r="B202" s="21"/>
      <c r="C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46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s="43" customFormat="1" ht="12.95" customHeight="1" x14ac:dyDescent="0.15">
      <c r="A203" s="42"/>
      <c r="B203" s="21"/>
      <c r="C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46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s="43" customFormat="1" ht="12.95" customHeight="1" x14ac:dyDescent="0.15">
      <c r="A204" s="42"/>
      <c r="B204" s="21"/>
      <c r="C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46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s="43" customFormat="1" ht="12.95" customHeight="1" x14ac:dyDescent="0.15">
      <c r="A205" s="42"/>
      <c r="B205" s="21"/>
      <c r="C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46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s="43" customFormat="1" ht="12.95" customHeight="1" x14ac:dyDescent="0.15">
      <c r="A206" s="42"/>
      <c r="B206" s="21"/>
      <c r="C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46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s="43" customFormat="1" ht="12.95" customHeight="1" x14ac:dyDescent="0.15">
      <c r="A207" s="42"/>
      <c r="B207" s="21"/>
      <c r="C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46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s="43" customFormat="1" ht="12.95" customHeight="1" x14ac:dyDescent="0.15">
      <c r="A208" s="42"/>
      <c r="B208" s="21"/>
      <c r="C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46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s="43" customFormat="1" ht="12.95" customHeight="1" x14ac:dyDescent="0.15">
      <c r="A209" s="42"/>
      <c r="B209" s="21"/>
      <c r="C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46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s="43" customFormat="1" ht="12.95" customHeight="1" x14ac:dyDescent="0.15">
      <c r="A210" s="42"/>
      <c r="B210" s="21"/>
      <c r="C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46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s="43" customFormat="1" ht="12.95" customHeight="1" x14ac:dyDescent="0.15">
      <c r="A211" s="42"/>
      <c r="B211" s="21"/>
      <c r="C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46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s="43" customFormat="1" ht="12.95" customHeight="1" x14ac:dyDescent="0.15">
      <c r="A212" s="42"/>
      <c r="B212" s="21"/>
      <c r="C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46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s="43" customFormat="1" ht="12.95" customHeight="1" x14ac:dyDescent="0.15">
      <c r="A213" s="42"/>
      <c r="B213" s="21"/>
      <c r="C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46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s="43" customFormat="1" ht="12.95" customHeight="1" x14ac:dyDescent="0.15">
      <c r="A214" s="42"/>
      <c r="B214" s="21"/>
      <c r="C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46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s="43" customFormat="1" ht="12.95" customHeight="1" x14ac:dyDescent="0.15">
      <c r="A215" s="42"/>
      <c r="B215" s="21"/>
      <c r="C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46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s="43" customFormat="1" ht="12.95" customHeight="1" x14ac:dyDescent="0.15">
      <c r="A216" s="42"/>
      <c r="B216" s="21"/>
      <c r="C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46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s="43" customFormat="1" ht="12.95" customHeight="1" x14ac:dyDescent="0.15">
      <c r="A217" s="42"/>
      <c r="B217" s="21"/>
      <c r="C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46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s="43" customFormat="1" ht="12.95" customHeight="1" x14ac:dyDescent="0.15">
      <c r="A218" s="42"/>
      <c r="B218" s="21"/>
      <c r="C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46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s="43" customFormat="1" ht="12.95" customHeight="1" x14ac:dyDescent="0.15">
      <c r="A219" s="42"/>
      <c r="B219" s="21"/>
      <c r="C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46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s="43" customFormat="1" ht="12.95" customHeight="1" x14ac:dyDescent="0.15">
      <c r="A220" s="42"/>
      <c r="B220" s="21"/>
      <c r="C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46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s="43" customFormat="1" ht="12.95" customHeight="1" x14ac:dyDescent="0.15">
      <c r="A221" s="42"/>
      <c r="B221" s="21"/>
      <c r="C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46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s="43" customFormat="1" ht="12.95" customHeight="1" x14ac:dyDescent="0.15">
      <c r="A222" s="42"/>
      <c r="B222" s="21"/>
      <c r="C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46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s="43" customFormat="1" ht="12.95" customHeight="1" x14ac:dyDescent="0.15">
      <c r="A223" s="42"/>
      <c r="B223" s="21"/>
      <c r="C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46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s="43" customFormat="1" ht="12.95" customHeight="1" x14ac:dyDescent="0.15">
      <c r="A224" s="42"/>
      <c r="B224" s="21"/>
      <c r="C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46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s="43" customFormat="1" ht="12.95" customHeight="1" x14ac:dyDescent="0.15">
      <c r="A225" s="42"/>
      <c r="B225" s="21"/>
      <c r="C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46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s="43" customFormat="1" ht="12.95" customHeight="1" x14ac:dyDescent="0.15">
      <c r="A226" s="42"/>
      <c r="B226" s="21"/>
      <c r="C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46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s="43" customFormat="1" ht="12.95" customHeight="1" x14ac:dyDescent="0.15">
      <c r="A227" s="42"/>
      <c r="B227" s="21"/>
      <c r="C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46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s="43" customFormat="1" ht="12.95" customHeight="1" x14ac:dyDescent="0.15">
      <c r="A228" s="42"/>
      <c r="B228" s="21"/>
      <c r="C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46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s="43" customFormat="1" ht="12.95" customHeight="1" x14ac:dyDescent="0.15">
      <c r="A229" s="42"/>
      <c r="B229" s="21"/>
      <c r="C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46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s="43" customFormat="1" ht="12.95" customHeight="1" x14ac:dyDescent="0.15">
      <c r="A230" s="42"/>
      <c r="B230" s="21"/>
      <c r="C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46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s="43" customFormat="1" ht="12.95" customHeight="1" x14ac:dyDescent="0.15">
      <c r="A231" s="42"/>
      <c r="B231" s="21"/>
      <c r="C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46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s="43" customFormat="1" ht="12.95" customHeight="1" x14ac:dyDescent="0.15">
      <c r="A232" s="42"/>
      <c r="B232" s="21"/>
      <c r="C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46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s="43" customFormat="1" ht="12.95" customHeight="1" x14ac:dyDescent="0.15">
      <c r="A233" s="42"/>
      <c r="B233" s="21"/>
      <c r="C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46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s="43" customFormat="1" ht="12.95" customHeight="1" x14ac:dyDescent="0.15">
      <c r="A234" s="42"/>
      <c r="B234" s="21"/>
      <c r="C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46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s="43" customFormat="1" ht="12.95" customHeight="1" x14ac:dyDescent="0.15">
      <c r="A235" s="42"/>
      <c r="B235" s="21"/>
      <c r="C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46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s="43" customFormat="1" ht="12.95" customHeight="1" x14ac:dyDescent="0.15">
      <c r="A236" s="42"/>
      <c r="B236" s="21"/>
      <c r="C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46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s="43" customFormat="1" ht="12.95" customHeight="1" x14ac:dyDescent="0.15">
      <c r="A237" s="42"/>
      <c r="B237" s="21"/>
      <c r="C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46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s="43" customFormat="1" ht="12.95" customHeight="1" x14ac:dyDescent="0.15">
      <c r="A238" s="42"/>
      <c r="B238" s="21"/>
      <c r="C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46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s="43" customFormat="1" ht="12.95" customHeight="1" x14ac:dyDescent="0.15">
      <c r="A239" s="42"/>
      <c r="B239" s="21"/>
      <c r="C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46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s="43" customFormat="1" ht="12.95" customHeight="1" x14ac:dyDescent="0.15">
      <c r="A240" s="42"/>
      <c r="B240" s="21"/>
      <c r="C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46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s="43" customFormat="1" ht="12.95" customHeight="1" x14ac:dyDescent="0.15">
      <c r="A241" s="42"/>
      <c r="B241" s="21"/>
      <c r="C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46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s="43" customFormat="1" ht="12.95" customHeight="1" x14ac:dyDescent="0.15">
      <c r="A242" s="42"/>
      <c r="B242" s="21"/>
      <c r="C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46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s="43" customFormat="1" ht="12.95" customHeight="1" x14ac:dyDescent="0.15">
      <c r="A243" s="42"/>
      <c r="B243" s="21"/>
      <c r="C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46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s="43" customFormat="1" ht="12.95" customHeight="1" x14ac:dyDescent="0.15">
      <c r="A244" s="42"/>
      <c r="B244" s="21"/>
      <c r="C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46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s="43" customFormat="1" ht="12.95" customHeight="1" x14ac:dyDescent="0.15">
      <c r="A245" s="42"/>
      <c r="B245" s="21"/>
      <c r="C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46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s="43" customFormat="1" ht="12.95" customHeight="1" x14ac:dyDescent="0.15">
      <c r="A246" s="42"/>
      <c r="B246" s="21"/>
      <c r="C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46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s="43" customFormat="1" ht="12.95" customHeight="1" x14ac:dyDescent="0.15">
      <c r="A247" s="42"/>
      <c r="B247" s="21"/>
      <c r="C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46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s="43" customFormat="1" ht="12.95" customHeight="1" x14ac:dyDescent="0.15">
      <c r="A248" s="42"/>
      <c r="B248" s="21"/>
      <c r="C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46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s="43" customFormat="1" ht="12.95" customHeight="1" x14ac:dyDescent="0.15">
      <c r="A249" s="42"/>
      <c r="B249" s="21"/>
      <c r="C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46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s="43" customFormat="1" ht="12.95" customHeight="1" x14ac:dyDescent="0.15">
      <c r="A250" s="42"/>
      <c r="B250" s="21"/>
      <c r="C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46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s="43" customFormat="1" ht="12.95" customHeight="1" x14ac:dyDescent="0.15">
      <c r="A251" s="42"/>
      <c r="B251" s="21"/>
      <c r="C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46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s="43" customFormat="1" ht="12.95" customHeight="1" x14ac:dyDescent="0.15">
      <c r="A252" s="42"/>
      <c r="B252" s="21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46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s="43" customFormat="1" ht="12.95" customHeight="1" x14ac:dyDescent="0.15">
      <c r="A253" s="42"/>
      <c r="B253" s="21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46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s="43" customFormat="1" ht="12.95" customHeight="1" x14ac:dyDescent="0.15">
      <c r="A254" s="42"/>
      <c r="B254" s="21"/>
      <c r="C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46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s="43" customFormat="1" ht="12.95" customHeight="1" x14ac:dyDescent="0.15">
      <c r="A255" s="42"/>
      <c r="B255" s="21"/>
      <c r="C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46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s="43" customFormat="1" ht="12.95" customHeight="1" x14ac:dyDescent="0.15">
      <c r="A256" s="42"/>
      <c r="B256" s="21"/>
      <c r="C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46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s="43" customFormat="1" ht="12.95" customHeight="1" x14ac:dyDescent="0.15">
      <c r="A257" s="42"/>
      <c r="B257" s="21"/>
      <c r="C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46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s="43" customFormat="1" ht="12.95" customHeight="1" x14ac:dyDescent="0.15">
      <c r="A258" s="42"/>
      <c r="B258" s="21"/>
      <c r="C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46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s="43" customFormat="1" ht="12.95" customHeight="1" x14ac:dyDescent="0.15">
      <c r="A259" s="42"/>
      <c r="B259" s="21"/>
      <c r="C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46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s="43" customFormat="1" ht="12.95" customHeight="1" x14ac:dyDescent="0.15">
      <c r="A260" s="42"/>
      <c r="B260" s="21"/>
      <c r="C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46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s="43" customFormat="1" ht="12.95" customHeight="1" x14ac:dyDescent="0.15">
      <c r="A261" s="42"/>
      <c r="B261" s="21"/>
      <c r="C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46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s="43" customFormat="1" ht="12.95" customHeight="1" x14ac:dyDescent="0.15">
      <c r="A262" s="42"/>
      <c r="B262" s="21"/>
      <c r="C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46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s="43" customFormat="1" ht="12.95" customHeight="1" x14ac:dyDescent="0.15">
      <c r="A263" s="42"/>
      <c r="B263" s="21"/>
      <c r="C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46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s="43" customFormat="1" ht="12.95" customHeight="1" x14ac:dyDescent="0.15">
      <c r="A264" s="42"/>
      <c r="B264" s="21"/>
      <c r="C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46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s="43" customFormat="1" ht="12.95" customHeight="1" x14ac:dyDescent="0.15">
      <c r="A265" s="42"/>
      <c r="B265" s="21"/>
      <c r="C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46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s="43" customFormat="1" ht="12.95" customHeight="1" x14ac:dyDescent="0.15">
      <c r="A266" s="42"/>
      <c r="B266" s="21"/>
      <c r="C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46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s="43" customFormat="1" ht="12.95" customHeight="1" x14ac:dyDescent="0.15">
      <c r="A267" s="42"/>
      <c r="B267" s="21"/>
      <c r="C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46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s="43" customFormat="1" ht="12.95" customHeight="1" x14ac:dyDescent="0.15">
      <c r="A268" s="42"/>
      <c r="B268" s="21"/>
      <c r="C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46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s="43" customFormat="1" ht="12.95" customHeight="1" x14ac:dyDescent="0.15">
      <c r="A269" s="42"/>
      <c r="B269" s="21"/>
      <c r="C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46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s="43" customFormat="1" ht="12.95" customHeight="1" x14ac:dyDescent="0.15">
      <c r="A270" s="42"/>
      <c r="B270" s="21"/>
      <c r="C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46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s="43" customFormat="1" ht="12.95" customHeight="1" x14ac:dyDescent="0.15">
      <c r="A271" s="42"/>
      <c r="B271" s="21"/>
      <c r="C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46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s="43" customFormat="1" ht="12.95" customHeight="1" x14ac:dyDescent="0.15">
      <c r="A272" s="42"/>
      <c r="B272" s="21"/>
      <c r="C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46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s="43" customFormat="1" ht="12.95" customHeight="1" x14ac:dyDescent="0.15">
      <c r="A273" s="42"/>
      <c r="B273" s="21"/>
      <c r="C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46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s="43" customFormat="1" ht="12.95" customHeight="1" x14ac:dyDescent="0.15">
      <c r="A274" s="42"/>
      <c r="B274" s="21"/>
      <c r="C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46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s="43" customFormat="1" ht="12.95" customHeight="1" x14ac:dyDescent="0.15">
      <c r="A275" s="42"/>
      <c r="B275" s="21"/>
      <c r="C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46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s="43" customFormat="1" ht="12.95" customHeight="1" x14ac:dyDescent="0.15">
      <c r="A276" s="42"/>
      <c r="B276" s="21"/>
      <c r="C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46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s="43" customFormat="1" ht="12.95" customHeight="1" x14ac:dyDescent="0.15">
      <c r="A277" s="42"/>
      <c r="B277" s="21"/>
      <c r="C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46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s="43" customFormat="1" ht="12.95" customHeight="1" x14ac:dyDescent="0.15">
      <c r="A278" s="42"/>
      <c r="B278" s="21"/>
      <c r="C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46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s="43" customFormat="1" ht="12.95" customHeight="1" x14ac:dyDescent="0.15">
      <c r="A279" s="42"/>
      <c r="B279" s="21"/>
      <c r="C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46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s="43" customFormat="1" ht="12.95" customHeight="1" x14ac:dyDescent="0.15">
      <c r="A280" s="42"/>
      <c r="B280" s="21"/>
      <c r="C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46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s="43" customFormat="1" ht="12.95" customHeight="1" x14ac:dyDescent="0.15">
      <c r="A281" s="42"/>
      <c r="B281" s="21"/>
      <c r="C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46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s="43" customFormat="1" ht="12.95" customHeight="1" x14ac:dyDescent="0.15">
      <c r="A282" s="42"/>
      <c r="B282" s="21"/>
      <c r="C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46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s="43" customFormat="1" ht="12.95" customHeight="1" x14ac:dyDescent="0.15">
      <c r="A283" s="42"/>
      <c r="B283" s="21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46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s="43" customFormat="1" ht="12.95" customHeight="1" x14ac:dyDescent="0.15">
      <c r="A284" s="42"/>
      <c r="B284" s="21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46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s="43" customFormat="1" ht="12.95" customHeight="1" x14ac:dyDescent="0.15">
      <c r="A285" s="42"/>
      <c r="B285" s="21"/>
      <c r="C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46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s="43" customFormat="1" ht="12.95" customHeight="1" x14ac:dyDescent="0.15">
      <c r="A286" s="42"/>
      <c r="B286" s="21"/>
      <c r="C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46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s="43" customFormat="1" ht="12.95" customHeight="1" x14ac:dyDescent="0.15">
      <c r="A287" s="42"/>
      <c r="B287" s="21"/>
      <c r="C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46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s="43" customFormat="1" ht="12.95" customHeight="1" x14ac:dyDescent="0.15">
      <c r="A288" s="42"/>
      <c r="B288" s="21"/>
      <c r="C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46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s="43" customFormat="1" ht="12.95" customHeight="1" x14ac:dyDescent="0.15">
      <c r="A289" s="42"/>
      <c r="B289" s="21"/>
      <c r="C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46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s="43" customFormat="1" ht="12.95" customHeight="1" x14ac:dyDescent="0.15">
      <c r="A290" s="42"/>
      <c r="B290" s="21"/>
      <c r="C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46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s="43" customFormat="1" ht="12.95" customHeight="1" x14ac:dyDescent="0.15">
      <c r="A291" s="42"/>
      <c r="B291" s="21"/>
      <c r="C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46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s="43" customFormat="1" ht="12.95" customHeight="1" x14ac:dyDescent="0.15">
      <c r="A292" s="42"/>
      <c r="B292" s="21"/>
      <c r="C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46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s="43" customFormat="1" ht="12.95" customHeight="1" x14ac:dyDescent="0.15">
      <c r="A293" s="42"/>
      <c r="B293" s="21"/>
      <c r="C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46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s="43" customFormat="1" ht="12.95" customHeight="1" x14ac:dyDescent="0.15">
      <c r="A294" s="42"/>
      <c r="B294" s="21"/>
      <c r="C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46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s="43" customFormat="1" ht="12.95" customHeight="1" x14ac:dyDescent="0.15">
      <c r="A295" s="42"/>
      <c r="B295" s="21"/>
      <c r="C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46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s="43" customFormat="1" ht="12.95" customHeight="1" x14ac:dyDescent="0.15">
      <c r="A296" s="42"/>
      <c r="B296" s="21"/>
      <c r="C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46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s="43" customFormat="1" ht="12.95" customHeight="1" x14ac:dyDescent="0.15">
      <c r="A297" s="42"/>
      <c r="B297" s="21"/>
      <c r="C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46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s="43" customFormat="1" ht="12.95" customHeight="1" x14ac:dyDescent="0.15">
      <c r="A298" s="42"/>
      <c r="B298" s="21"/>
      <c r="C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46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s="43" customFormat="1" ht="12.95" customHeight="1" x14ac:dyDescent="0.15">
      <c r="A299" s="42"/>
      <c r="B299" s="21"/>
      <c r="C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46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s="43" customFormat="1" ht="12.95" customHeight="1" x14ac:dyDescent="0.15">
      <c r="A300" s="42"/>
      <c r="B300" s="21"/>
      <c r="C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46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s="43" customFormat="1" ht="12.95" customHeight="1" x14ac:dyDescent="0.15">
      <c r="A301" s="42"/>
      <c r="B301" s="21"/>
      <c r="C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46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s="43" customFormat="1" ht="12.95" customHeight="1" x14ac:dyDescent="0.15">
      <c r="A302" s="42"/>
      <c r="B302" s="21"/>
      <c r="C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46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s="43" customFormat="1" ht="12.95" customHeight="1" x14ac:dyDescent="0.15">
      <c r="A303" s="42"/>
      <c r="B303" s="21"/>
      <c r="C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46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s="43" customFormat="1" ht="12.95" customHeight="1" x14ac:dyDescent="0.15">
      <c r="A304" s="42"/>
      <c r="B304" s="21"/>
      <c r="C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46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s="43" customFormat="1" ht="12.95" customHeight="1" x14ac:dyDescent="0.15">
      <c r="A305" s="42"/>
      <c r="B305" s="21"/>
      <c r="C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46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s="43" customFormat="1" ht="12.95" customHeight="1" x14ac:dyDescent="0.15">
      <c r="A306" s="42"/>
      <c r="B306" s="21"/>
      <c r="C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46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s="43" customFormat="1" ht="12.95" customHeight="1" x14ac:dyDescent="0.15">
      <c r="A307" s="42"/>
      <c r="B307" s="21"/>
      <c r="C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46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s="43" customFormat="1" ht="12.95" customHeight="1" x14ac:dyDescent="0.15">
      <c r="A308" s="42"/>
      <c r="B308" s="21"/>
      <c r="C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46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s="43" customFormat="1" ht="12.95" customHeight="1" x14ac:dyDescent="0.15">
      <c r="A309" s="42"/>
      <c r="B309" s="21"/>
      <c r="C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46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s="43" customFormat="1" ht="12.95" customHeight="1" x14ac:dyDescent="0.15">
      <c r="A310" s="42"/>
      <c r="B310" s="21"/>
      <c r="C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46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s="43" customFormat="1" ht="12.95" customHeight="1" x14ac:dyDescent="0.15">
      <c r="A311" s="42"/>
      <c r="B311" s="21"/>
      <c r="C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46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s="43" customFormat="1" ht="12.95" customHeight="1" x14ac:dyDescent="0.15">
      <c r="A312" s="42"/>
      <c r="B312" s="21"/>
      <c r="C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46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s="43" customFormat="1" ht="12.95" customHeight="1" x14ac:dyDescent="0.15">
      <c r="A313" s="42"/>
      <c r="B313" s="21"/>
      <c r="C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46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s="43" customFormat="1" ht="12.95" customHeight="1" x14ac:dyDescent="0.15">
      <c r="A314" s="42"/>
      <c r="B314" s="21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46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s="43" customFormat="1" ht="12.95" customHeight="1" x14ac:dyDescent="0.15">
      <c r="A315" s="42"/>
      <c r="B315" s="21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46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s="43" customFormat="1" ht="12.95" customHeight="1" x14ac:dyDescent="0.15">
      <c r="A316" s="42"/>
      <c r="B316" s="21"/>
      <c r="C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46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s="43" customFormat="1" ht="12.95" customHeight="1" x14ac:dyDescent="0.15">
      <c r="A317" s="42"/>
      <c r="B317" s="21"/>
      <c r="C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46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s="43" customFormat="1" ht="12.95" customHeight="1" x14ac:dyDescent="0.15">
      <c r="A318" s="42"/>
      <c r="B318" s="21"/>
      <c r="C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46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s="43" customFormat="1" ht="12.95" customHeight="1" x14ac:dyDescent="0.15">
      <c r="A319" s="42"/>
      <c r="B319" s="21"/>
      <c r="C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46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s="43" customFormat="1" ht="12.95" customHeight="1" x14ac:dyDescent="0.15">
      <c r="A320" s="42"/>
      <c r="B320" s="21"/>
      <c r="C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46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s="43" customFormat="1" ht="12.95" customHeight="1" x14ac:dyDescent="0.15">
      <c r="A321" s="42"/>
      <c r="B321" s="21"/>
      <c r="C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46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s="43" customFormat="1" ht="12.95" customHeight="1" x14ac:dyDescent="0.15">
      <c r="A322" s="42"/>
      <c r="B322" s="21"/>
      <c r="C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46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s="43" customFormat="1" ht="12.95" customHeight="1" x14ac:dyDescent="0.15">
      <c r="A323" s="42"/>
      <c r="B323" s="21"/>
      <c r="C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46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s="43" customFormat="1" ht="12.95" customHeight="1" x14ac:dyDescent="0.15">
      <c r="A324" s="42"/>
      <c r="B324" s="21"/>
      <c r="C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46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s="43" customFormat="1" ht="12.95" customHeight="1" x14ac:dyDescent="0.15">
      <c r="A325" s="42"/>
      <c r="B325" s="21"/>
      <c r="C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46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s="43" customFormat="1" ht="12.95" customHeight="1" x14ac:dyDescent="0.15">
      <c r="A326" s="42"/>
      <c r="B326" s="21"/>
      <c r="C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46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s="43" customFormat="1" ht="12.95" customHeight="1" x14ac:dyDescent="0.15">
      <c r="A327" s="42"/>
      <c r="B327" s="21"/>
      <c r="C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46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s="43" customFormat="1" ht="12.95" customHeight="1" x14ac:dyDescent="0.15">
      <c r="A328" s="42"/>
      <c r="B328" s="21"/>
      <c r="C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46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s="43" customFormat="1" ht="12.95" customHeight="1" x14ac:dyDescent="0.15">
      <c r="A329" s="42"/>
      <c r="B329" s="21"/>
      <c r="C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46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s="43" customFormat="1" ht="12.95" customHeight="1" x14ac:dyDescent="0.15">
      <c r="A330" s="42"/>
      <c r="B330" s="21"/>
      <c r="C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46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s="43" customFormat="1" ht="12.95" customHeight="1" x14ac:dyDescent="0.15">
      <c r="A331" s="42"/>
      <c r="B331" s="21"/>
      <c r="C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46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s="43" customFormat="1" ht="12.95" customHeight="1" x14ac:dyDescent="0.15">
      <c r="A332" s="42"/>
      <c r="B332" s="21"/>
      <c r="C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46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s="43" customFormat="1" ht="12.95" customHeight="1" x14ac:dyDescent="0.15">
      <c r="A333" s="42"/>
      <c r="B333" s="21"/>
      <c r="C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46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s="43" customFormat="1" ht="12.95" customHeight="1" x14ac:dyDescent="0.15">
      <c r="A334" s="42"/>
      <c r="B334" s="21"/>
      <c r="C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46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s="43" customFormat="1" ht="12.95" customHeight="1" x14ac:dyDescent="0.15">
      <c r="A335" s="42"/>
      <c r="B335" s="21"/>
      <c r="C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46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s="43" customFormat="1" ht="12.95" customHeight="1" x14ac:dyDescent="0.15">
      <c r="A336" s="42"/>
      <c r="B336" s="21"/>
      <c r="C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46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s="43" customFormat="1" ht="12.95" customHeight="1" x14ac:dyDescent="0.15">
      <c r="A337" s="42"/>
      <c r="B337" s="21"/>
      <c r="C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46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s="43" customFormat="1" ht="12.95" customHeight="1" x14ac:dyDescent="0.15">
      <c r="A338" s="42"/>
      <c r="B338" s="21"/>
      <c r="C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46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s="43" customFormat="1" ht="12.95" customHeight="1" x14ac:dyDescent="0.15">
      <c r="A339" s="42"/>
      <c r="B339" s="21"/>
      <c r="C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46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s="43" customFormat="1" ht="12.95" customHeight="1" x14ac:dyDescent="0.15">
      <c r="A340" s="42"/>
      <c r="B340" s="21"/>
      <c r="C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46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s="43" customFormat="1" ht="12.95" customHeight="1" x14ac:dyDescent="0.15">
      <c r="A341" s="42"/>
      <c r="B341" s="21"/>
      <c r="C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46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s="43" customFormat="1" ht="12.95" customHeight="1" x14ac:dyDescent="0.15">
      <c r="A342" s="42"/>
      <c r="B342" s="21"/>
      <c r="C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46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s="43" customFormat="1" ht="12.95" customHeight="1" x14ac:dyDescent="0.15">
      <c r="A343" s="42"/>
      <c r="B343" s="21"/>
      <c r="C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46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s="43" customFormat="1" ht="12.95" customHeight="1" x14ac:dyDescent="0.15">
      <c r="A344" s="42"/>
      <c r="B344" s="21"/>
      <c r="C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46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s="43" customFormat="1" ht="12.95" customHeight="1" x14ac:dyDescent="0.15">
      <c r="A345" s="42"/>
      <c r="B345" s="21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46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s="43" customFormat="1" ht="12.95" customHeight="1" x14ac:dyDescent="0.15">
      <c r="A346" s="42"/>
      <c r="B346" s="21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46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s="43" customFormat="1" ht="12.95" customHeight="1" x14ac:dyDescent="0.15">
      <c r="A347" s="42"/>
      <c r="B347" s="21"/>
      <c r="C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46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s="43" customFormat="1" ht="12.95" customHeight="1" x14ac:dyDescent="0.15">
      <c r="A348" s="42"/>
      <c r="B348" s="21"/>
      <c r="C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46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s="43" customFormat="1" ht="12.95" customHeight="1" x14ac:dyDescent="0.15">
      <c r="A349" s="42"/>
      <c r="B349" s="21"/>
      <c r="C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46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s="43" customFormat="1" ht="12.95" customHeight="1" x14ac:dyDescent="0.15">
      <c r="A350" s="42"/>
      <c r="B350" s="21"/>
      <c r="C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46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s="43" customFormat="1" ht="12.95" customHeight="1" x14ac:dyDescent="0.15">
      <c r="A351" s="42"/>
      <c r="B351" s="21"/>
      <c r="C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46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s="43" customFormat="1" ht="12.95" customHeight="1" x14ac:dyDescent="0.15">
      <c r="A352" s="42"/>
      <c r="B352" s="21"/>
      <c r="C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46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s="43" customFormat="1" ht="12.95" customHeight="1" x14ac:dyDescent="0.15">
      <c r="A353" s="42"/>
      <c r="B353" s="21"/>
      <c r="C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46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s="43" customFormat="1" ht="12.95" customHeight="1" x14ac:dyDescent="0.15">
      <c r="A354" s="42"/>
      <c r="B354" s="21"/>
      <c r="C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46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s="43" customFormat="1" ht="12.95" customHeight="1" x14ac:dyDescent="0.15">
      <c r="A355" s="42"/>
      <c r="B355" s="21"/>
      <c r="C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46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s="43" customFormat="1" ht="12.95" customHeight="1" x14ac:dyDescent="0.15">
      <c r="A356" s="42"/>
      <c r="B356" s="21"/>
      <c r="C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46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s="43" customFormat="1" ht="12.95" customHeight="1" x14ac:dyDescent="0.15">
      <c r="A357" s="42"/>
      <c r="B357" s="21"/>
      <c r="C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46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s="43" customFormat="1" ht="12.95" customHeight="1" x14ac:dyDescent="0.15">
      <c r="A358" s="42"/>
      <c r="B358" s="21"/>
      <c r="C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46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s="43" customFormat="1" ht="12.95" customHeight="1" x14ac:dyDescent="0.15">
      <c r="A359" s="42"/>
      <c r="B359" s="21"/>
      <c r="C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46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s="43" customFormat="1" ht="12.95" customHeight="1" x14ac:dyDescent="0.15">
      <c r="A360" s="42"/>
      <c r="B360" s="21"/>
      <c r="C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46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s="43" customFormat="1" ht="12.95" customHeight="1" x14ac:dyDescent="0.15">
      <c r="A361" s="42"/>
      <c r="B361" s="21"/>
      <c r="C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46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s="43" customFormat="1" ht="12.95" customHeight="1" x14ac:dyDescent="0.15">
      <c r="A362" s="42"/>
      <c r="B362" s="21"/>
      <c r="C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46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s="43" customFormat="1" ht="12.95" customHeight="1" x14ac:dyDescent="0.15">
      <c r="A363" s="42"/>
      <c r="B363" s="21"/>
      <c r="C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46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s="43" customFormat="1" ht="12.95" customHeight="1" x14ac:dyDescent="0.15">
      <c r="A364" s="42"/>
      <c r="B364" s="21"/>
      <c r="C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46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s="43" customFormat="1" ht="12.95" customHeight="1" x14ac:dyDescent="0.15">
      <c r="A365" s="42"/>
      <c r="B365" s="21"/>
      <c r="C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46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s="43" customFormat="1" ht="12.95" customHeight="1" x14ac:dyDescent="0.15">
      <c r="A366" s="42"/>
      <c r="B366" s="21"/>
      <c r="C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46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s="43" customFormat="1" ht="12.95" customHeight="1" x14ac:dyDescent="0.15">
      <c r="A367" s="42"/>
      <c r="B367" s="21"/>
      <c r="C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46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s="43" customFormat="1" ht="12.95" customHeight="1" x14ac:dyDescent="0.15">
      <c r="A368" s="42"/>
      <c r="B368" s="21"/>
      <c r="C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46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s="43" customFormat="1" ht="12.95" customHeight="1" x14ac:dyDescent="0.15">
      <c r="A369" s="42"/>
      <c r="B369" s="21"/>
      <c r="C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46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s="43" customFormat="1" ht="12.95" customHeight="1" x14ac:dyDescent="0.15">
      <c r="A370" s="42"/>
      <c r="B370" s="21"/>
      <c r="C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46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s="43" customFormat="1" ht="12.95" customHeight="1" x14ac:dyDescent="0.15">
      <c r="A371" s="42"/>
      <c r="B371" s="21"/>
      <c r="C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46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s="43" customFormat="1" ht="12.95" customHeight="1" x14ac:dyDescent="0.15">
      <c r="A372" s="42"/>
      <c r="B372" s="21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46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s="43" customFormat="1" ht="12.95" customHeight="1" x14ac:dyDescent="0.15">
      <c r="A373" s="42"/>
      <c r="B373" s="21"/>
      <c r="C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46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s="43" customFormat="1" ht="12.95" customHeight="1" x14ac:dyDescent="0.15">
      <c r="A374" s="42"/>
      <c r="B374" s="21"/>
      <c r="C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46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s="43" customFormat="1" ht="12.95" customHeight="1" x14ac:dyDescent="0.15">
      <c r="A375" s="42"/>
      <c r="B375" s="21"/>
      <c r="C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46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s="43" customFormat="1" ht="12.95" customHeight="1" x14ac:dyDescent="0.15">
      <c r="A376" s="42"/>
      <c r="B376" s="21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46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s="43" customFormat="1" ht="12.95" customHeight="1" x14ac:dyDescent="0.15">
      <c r="A377" s="42"/>
      <c r="B377" s="21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46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s="43" customFormat="1" ht="12.95" customHeight="1" x14ac:dyDescent="0.15">
      <c r="A378" s="42"/>
      <c r="B378" s="21"/>
      <c r="C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46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s="43" customFormat="1" ht="12.95" customHeight="1" x14ac:dyDescent="0.15">
      <c r="A379" s="42"/>
      <c r="B379" s="21"/>
      <c r="C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46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s="43" customFormat="1" ht="12.95" customHeight="1" x14ac:dyDescent="0.15">
      <c r="A380" s="42"/>
      <c r="B380" s="21"/>
      <c r="C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46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s="43" customFormat="1" ht="12.95" customHeight="1" x14ac:dyDescent="0.15">
      <c r="A381" s="42"/>
      <c r="B381" s="21"/>
      <c r="C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46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s="43" customFormat="1" ht="12.95" customHeight="1" x14ac:dyDescent="0.15">
      <c r="A382" s="42"/>
      <c r="B382" s="21"/>
      <c r="C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46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s="43" customFormat="1" ht="12.95" customHeight="1" x14ac:dyDescent="0.15">
      <c r="A383" s="42"/>
      <c r="B383" s="21"/>
      <c r="C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46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s="43" customFormat="1" ht="12.95" customHeight="1" x14ac:dyDescent="0.15">
      <c r="A384" s="42"/>
      <c r="B384" s="21"/>
      <c r="C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46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s="43" customFormat="1" ht="12.95" customHeight="1" x14ac:dyDescent="0.15">
      <c r="A385" s="42"/>
      <c r="B385" s="21"/>
      <c r="C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46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s="43" customFormat="1" ht="12.95" customHeight="1" x14ac:dyDescent="0.15">
      <c r="A386" s="42"/>
      <c r="B386" s="21"/>
      <c r="C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46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s="43" customFormat="1" ht="12.95" customHeight="1" x14ac:dyDescent="0.15">
      <c r="A387" s="42"/>
      <c r="B387" s="21"/>
      <c r="C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46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s="43" customFormat="1" ht="12.95" customHeight="1" x14ac:dyDescent="0.15">
      <c r="A388" s="42"/>
      <c r="B388" s="21"/>
      <c r="C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46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s="43" customFormat="1" ht="12.95" customHeight="1" x14ac:dyDescent="0.15">
      <c r="A389" s="42"/>
      <c r="B389" s="21"/>
      <c r="C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46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s="43" customFormat="1" ht="12.95" customHeight="1" x14ac:dyDescent="0.15">
      <c r="A390" s="42"/>
      <c r="B390" s="21"/>
      <c r="C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46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s="43" customFormat="1" ht="12.95" customHeight="1" x14ac:dyDescent="0.15">
      <c r="A391" s="42"/>
      <c r="B391" s="21"/>
      <c r="C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46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s="43" customFormat="1" ht="12.95" customHeight="1" x14ac:dyDescent="0.15">
      <c r="A392" s="42"/>
      <c r="B392" s="21"/>
      <c r="C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46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s="43" customFormat="1" ht="12.95" customHeight="1" x14ac:dyDescent="0.15">
      <c r="A393" s="42"/>
      <c r="B393" s="21"/>
      <c r="C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46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s="43" customFormat="1" ht="12.95" customHeight="1" x14ac:dyDescent="0.15">
      <c r="A394" s="42"/>
      <c r="B394" s="21"/>
      <c r="C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46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s="43" customFormat="1" ht="12.95" customHeight="1" x14ac:dyDescent="0.15">
      <c r="A395" s="42"/>
      <c r="B395" s="21"/>
      <c r="C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46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s="43" customFormat="1" ht="12.95" customHeight="1" x14ac:dyDescent="0.15">
      <c r="A396" s="42"/>
      <c r="B396" s="21"/>
      <c r="C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46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s="43" customFormat="1" ht="12.95" customHeight="1" x14ac:dyDescent="0.15">
      <c r="A397" s="42"/>
      <c r="B397" s="21"/>
      <c r="C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46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s="43" customFormat="1" ht="12.95" customHeight="1" x14ac:dyDescent="0.15">
      <c r="A398" s="42"/>
      <c r="B398" s="21"/>
      <c r="C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46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s="43" customFormat="1" ht="12.95" customHeight="1" x14ac:dyDescent="0.15">
      <c r="A399" s="42"/>
      <c r="B399" s="21"/>
      <c r="C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46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s="43" customFormat="1" ht="12.95" customHeight="1" x14ac:dyDescent="0.15">
      <c r="A400" s="42"/>
      <c r="B400" s="21"/>
      <c r="C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46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s="43" customFormat="1" ht="12.95" customHeight="1" x14ac:dyDescent="0.15">
      <c r="A401" s="42"/>
      <c r="B401" s="21"/>
      <c r="C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46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s="43" customFormat="1" ht="12.95" customHeight="1" x14ac:dyDescent="0.15">
      <c r="A402" s="42"/>
      <c r="B402" s="21"/>
      <c r="C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46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s="43" customFormat="1" ht="12.95" customHeight="1" x14ac:dyDescent="0.15">
      <c r="A403" s="42"/>
      <c r="B403" s="21"/>
      <c r="C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46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s="43" customFormat="1" ht="12.95" customHeight="1" x14ac:dyDescent="0.15">
      <c r="A404" s="42"/>
      <c r="B404" s="21"/>
      <c r="C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46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s="43" customFormat="1" ht="12.95" customHeight="1" x14ac:dyDescent="0.15">
      <c r="A405" s="42"/>
      <c r="B405" s="21"/>
      <c r="C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46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s="43" customFormat="1" ht="12.95" customHeight="1" x14ac:dyDescent="0.15">
      <c r="A406" s="42"/>
      <c r="B406" s="21"/>
      <c r="C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46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s="43" customFormat="1" ht="12.95" customHeight="1" x14ac:dyDescent="0.15">
      <c r="A407" s="42"/>
      <c r="B407" s="21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46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s="43" customFormat="1" ht="12.95" customHeight="1" x14ac:dyDescent="0.15">
      <c r="A408" s="42"/>
      <c r="B408" s="21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46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s="43" customFormat="1" ht="12.95" customHeight="1" x14ac:dyDescent="0.15">
      <c r="A409" s="42"/>
      <c r="B409" s="21"/>
      <c r="C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46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s="43" customFormat="1" ht="12.95" customHeight="1" x14ac:dyDescent="0.15">
      <c r="A410" s="42"/>
      <c r="B410" s="21"/>
      <c r="C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46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s="43" customFormat="1" ht="12.95" customHeight="1" x14ac:dyDescent="0.15">
      <c r="A411" s="42"/>
      <c r="B411" s="21"/>
      <c r="C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46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s="43" customFormat="1" ht="12.95" customHeight="1" x14ac:dyDescent="0.15">
      <c r="A412" s="42"/>
      <c r="B412" s="21"/>
      <c r="C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46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s="43" customFormat="1" ht="12.95" customHeight="1" x14ac:dyDescent="0.15">
      <c r="A413" s="42"/>
      <c r="B413" s="21"/>
      <c r="C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46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s="43" customFormat="1" ht="12.95" customHeight="1" x14ac:dyDescent="0.15">
      <c r="A414" s="42"/>
      <c r="B414" s="21"/>
      <c r="C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46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s="43" customFormat="1" ht="12.95" customHeight="1" x14ac:dyDescent="0.15">
      <c r="A415" s="42"/>
      <c r="B415" s="21"/>
      <c r="C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46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s="43" customFormat="1" ht="12.95" customHeight="1" x14ac:dyDescent="0.15">
      <c r="A416" s="42"/>
      <c r="B416" s="21"/>
      <c r="C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46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s="43" customFormat="1" ht="12.95" customHeight="1" x14ac:dyDescent="0.15">
      <c r="A417" s="42"/>
      <c r="B417" s="21"/>
      <c r="C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46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s="43" customFormat="1" ht="12.95" customHeight="1" x14ac:dyDescent="0.15">
      <c r="A418" s="42"/>
      <c r="B418" s="21"/>
      <c r="C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46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s="43" customFormat="1" ht="12.95" customHeight="1" x14ac:dyDescent="0.15">
      <c r="A419" s="42"/>
      <c r="B419" s="21"/>
      <c r="C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46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s="43" customFormat="1" ht="12.95" customHeight="1" x14ac:dyDescent="0.15">
      <c r="A420" s="42"/>
      <c r="B420" s="21"/>
      <c r="C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46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s="43" customFormat="1" ht="12.95" customHeight="1" x14ac:dyDescent="0.15">
      <c r="A421" s="42"/>
      <c r="B421" s="21"/>
      <c r="C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46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s="43" customFormat="1" ht="12.95" customHeight="1" x14ac:dyDescent="0.15">
      <c r="A422" s="42"/>
      <c r="B422" s="21"/>
      <c r="C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46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s="43" customFormat="1" ht="12.95" customHeight="1" x14ac:dyDescent="0.15">
      <c r="A423" s="42"/>
      <c r="B423" s="21"/>
      <c r="C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46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s="43" customFormat="1" ht="12.95" customHeight="1" x14ac:dyDescent="0.15">
      <c r="A424" s="42"/>
      <c r="B424" s="21"/>
      <c r="C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46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s="43" customFormat="1" ht="12.95" customHeight="1" x14ac:dyDescent="0.15">
      <c r="A425" s="42"/>
      <c r="B425" s="21"/>
      <c r="C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46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s="43" customFormat="1" ht="12.95" customHeight="1" x14ac:dyDescent="0.15">
      <c r="A426" s="42"/>
      <c r="B426" s="21"/>
      <c r="C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46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s="43" customFormat="1" ht="12.95" customHeight="1" x14ac:dyDescent="0.15">
      <c r="A427" s="42"/>
      <c r="B427" s="21"/>
      <c r="C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46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s="43" customFormat="1" ht="12.95" customHeight="1" x14ac:dyDescent="0.15">
      <c r="A428" s="42"/>
      <c r="B428" s="21"/>
      <c r="C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46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s="43" customFormat="1" ht="12.95" customHeight="1" x14ac:dyDescent="0.15">
      <c r="A429" s="42"/>
      <c r="B429" s="21"/>
      <c r="C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46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s="43" customFormat="1" ht="12.95" customHeight="1" x14ac:dyDescent="0.15">
      <c r="A430" s="42"/>
      <c r="B430" s="21"/>
      <c r="C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46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s="43" customFormat="1" ht="12.95" customHeight="1" x14ac:dyDescent="0.15">
      <c r="A431" s="42"/>
      <c r="B431" s="21"/>
      <c r="C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46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s="43" customFormat="1" ht="12.95" customHeight="1" x14ac:dyDescent="0.15">
      <c r="A432" s="42"/>
      <c r="B432" s="21"/>
      <c r="C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46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s="43" customFormat="1" ht="12.95" customHeight="1" x14ac:dyDescent="0.15">
      <c r="A433" s="42"/>
      <c r="B433" s="21"/>
      <c r="C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46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s="43" customFormat="1" ht="12.95" customHeight="1" x14ac:dyDescent="0.15">
      <c r="A434" s="42"/>
      <c r="B434" s="21"/>
      <c r="C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46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s="43" customFormat="1" ht="12.95" customHeight="1" x14ac:dyDescent="0.15">
      <c r="A435" s="42"/>
      <c r="B435" s="21"/>
      <c r="C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46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s="43" customFormat="1" ht="12.95" customHeight="1" x14ac:dyDescent="0.15">
      <c r="A436" s="42"/>
      <c r="B436" s="21"/>
      <c r="C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46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s="43" customFormat="1" ht="12.95" customHeight="1" x14ac:dyDescent="0.15">
      <c r="A437" s="42"/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46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s="43" customFormat="1" ht="12.95" customHeight="1" x14ac:dyDescent="0.15">
      <c r="A438" s="42"/>
      <c r="B438" s="21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46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s="43" customFormat="1" ht="12.95" customHeight="1" x14ac:dyDescent="0.15">
      <c r="A439" s="42"/>
      <c r="B439" s="21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46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s="43" customFormat="1" ht="12.95" customHeight="1" x14ac:dyDescent="0.15">
      <c r="A440" s="42"/>
      <c r="B440" s="21"/>
      <c r="C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46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s="43" customFormat="1" ht="12.95" customHeight="1" x14ac:dyDescent="0.15">
      <c r="A441" s="42"/>
      <c r="B441" s="21"/>
      <c r="C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46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s="43" customFormat="1" ht="12.95" customHeight="1" x14ac:dyDescent="0.15">
      <c r="A442" s="42"/>
      <c r="B442" s="21"/>
      <c r="C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46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s="43" customFormat="1" ht="12.95" customHeight="1" x14ac:dyDescent="0.15">
      <c r="A443" s="42"/>
      <c r="B443" s="21"/>
      <c r="C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46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s="43" customFormat="1" ht="12.95" customHeight="1" x14ac:dyDescent="0.15">
      <c r="A444" s="42"/>
      <c r="B444" s="21"/>
      <c r="C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46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s="43" customFormat="1" ht="12.95" customHeight="1" x14ac:dyDescent="0.15">
      <c r="A445" s="42"/>
      <c r="B445" s="21"/>
      <c r="C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46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s="43" customFormat="1" ht="12.95" customHeight="1" x14ac:dyDescent="0.15">
      <c r="A446" s="42"/>
      <c r="B446" s="21"/>
      <c r="C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46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s="43" customFormat="1" ht="12.95" customHeight="1" x14ac:dyDescent="0.15">
      <c r="A447" s="42"/>
      <c r="B447" s="21"/>
      <c r="C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46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s="43" customFormat="1" ht="12.95" customHeight="1" x14ac:dyDescent="0.15">
      <c r="A448" s="42"/>
      <c r="B448" s="21"/>
      <c r="C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46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s="43" customFormat="1" ht="12.95" customHeight="1" x14ac:dyDescent="0.15">
      <c r="A449" s="42"/>
      <c r="B449" s="21"/>
      <c r="C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46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s="43" customFormat="1" ht="12.95" customHeight="1" x14ac:dyDescent="0.15">
      <c r="A450" s="42"/>
      <c r="B450" s="21"/>
      <c r="C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46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s="43" customFormat="1" ht="12.95" customHeight="1" x14ac:dyDescent="0.15">
      <c r="A451" s="42"/>
      <c r="B451" s="21"/>
      <c r="C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46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s="43" customFormat="1" ht="12.95" customHeight="1" x14ac:dyDescent="0.15">
      <c r="A452" s="42"/>
      <c r="B452" s="21"/>
      <c r="C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46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s="43" customFormat="1" ht="12.95" customHeight="1" x14ac:dyDescent="0.15">
      <c r="A453" s="42"/>
      <c r="B453" s="21"/>
      <c r="C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46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s="43" customFormat="1" ht="12.95" customHeight="1" x14ac:dyDescent="0.15">
      <c r="A454" s="42"/>
      <c r="B454" s="21"/>
      <c r="C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46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s="43" customFormat="1" ht="12.95" customHeight="1" x14ac:dyDescent="0.15">
      <c r="A455" s="42"/>
      <c r="B455" s="21"/>
      <c r="C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46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s="43" customFormat="1" ht="12.95" customHeight="1" x14ac:dyDescent="0.15">
      <c r="A456" s="42"/>
      <c r="B456" s="21"/>
      <c r="C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46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s="43" customFormat="1" ht="12.95" customHeight="1" x14ac:dyDescent="0.15">
      <c r="A457" s="42"/>
      <c r="B457" s="21"/>
      <c r="C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46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s="43" customFormat="1" ht="12.95" customHeight="1" x14ac:dyDescent="0.15">
      <c r="A458" s="42"/>
      <c r="B458" s="21"/>
      <c r="C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46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s="43" customFormat="1" ht="12.95" customHeight="1" x14ac:dyDescent="0.15">
      <c r="A459" s="42"/>
      <c r="B459" s="21"/>
      <c r="C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46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s="43" customFormat="1" ht="12.95" customHeight="1" x14ac:dyDescent="0.15">
      <c r="A460" s="42"/>
      <c r="B460" s="21"/>
      <c r="C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46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s="43" customFormat="1" ht="12.95" customHeight="1" x14ac:dyDescent="0.15">
      <c r="A461" s="42"/>
      <c r="B461" s="21"/>
      <c r="C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46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s="43" customFormat="1" ht="12.95" customHeight="1" x14ac:dyDescent="0.15">
      <c r="A462" s="42"/>
      <c r="B462" s="21"/>
      <c r="C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46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s="43" customFormat="1" ht="12.95" customHeight="1" x14ac:dyDescent="0.15">
      <c r="A463" s="42"/>
      <c r="B463" s="21"/>
      <c r="C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46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s="43" customFormat="1" ht="12.95" customHeight="1" x14ac:dyDescent="0.15">
      <c r="A464" s="42"/>
      <c r="B464" s="21"/>
      <c r="C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46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s="43" customFormat="1" ht="12.95" customHeight="1" x14ac:dyDescent="0.15">
      <c r="A465" s="42"/>
      <c r="B465" s="21"/>
      <c r="C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46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s="43" customFormat="1" ht="12.95" customHeight="1" x14ac:dyDescent="0.15">
      <c r="A466" s="42"/>
      <c r="B466" s="21"/>
      <c r="C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46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s="43" customFormat="1" ht="12.95" customHeight="1" x14ac:dyDescent="0.15">
      <c r="A467" s="42"/>
      <c r="B467" s="21"/>
      <c r="C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46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s="43" customFormat="1" ht="12.95" customHeight="1" x14ac:dyDescent="0.15">
      <c r="A468" s="42"/>
      <c r="B468" s="21"/>
      <c r="C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46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s="43" customFormat="1" ht="12.95" customHeight="1" x14ac:dyDescent="0.15">
      <c r="A469" s="42"/>
      <c r="B469" s="21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46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s="43" customFormat="1" ht="12.95" customHeight="1" x14ac:dyDescent="0.15">
      <c r="A470" s="42"/>
      <c r="B470" s="21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46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s="43" customFormat="1" ht="12.95" customHeight="1" x14ac:dyDescent="0.15">
      <c r="A471" s="42"/>
      <c r="B471" s="21"/>
      <c r="C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46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s="43" customFormat="1" ht="12.95" customHeight="1" x14ac:dyDescent="0.15">
      <c r="A472" s="42"/>
      <c r="B472" s="21"/>
      <c r="C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46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s="43" customFormat="1" ht="12.95" customHeight="1" x14ac:dyDescent="0.15">
      <c r="A473" s="42"/>
      <c r="B473" s="21"/>
      <c r="C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46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s="43" customFormat="1" ht="12.95" customHeight="1" x14ac:dyDescent="0.15">
      <c r="A474" s="42"/>
      <c r="B474" s="21"/>
      <c r="C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46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s="43" customFormat="1" ht="12.95" customHeight="1" x14ac:dyDescent="0.15">
      <c r="A475" s="42"/>
      <c r="B475" s="21"/>
      <c r="C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46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s="43" customFormat="1" ht="12.95" customHeight="1" x14ac:dyDescent="0.15">
      <c r="A476" s="42"/>
      <c r="B476" s="21"/>
      <c r="C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46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s="43" customFormat="1" ht="12.95" customHeight="1" x14ac:dyDescent="0.15">
      <c r="A477" s="42"/>
      <c r="B477" s="21"/>
      <c r="C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46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s="43" customFormat="1" ht="12.95" customHeight="1" x14ac:dyDescent="0.15">
      <c r="A478" s="42"/>
      <c r="B478" s="21"/>
      <c r="C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46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s="43" customFormat="1" ht="12.95" customHeight="1" x14ac:dyDescent="0.15">
      <c r="A479" s="42"/>
      <c r="B479" s="21"/>
      <c r="C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46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s="43" customFormat="1" ht="12.95" customHeight="1" x14ac:dyDescent="0.15">
      <c r="A480" s="42"/>
      <c r="B480" s="21"/>
      <c r="C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46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s="43" customFormat="1" ht="12.95" customHeight="1" x14ac:dyDescent="0.15">
      <c r="A481" s="42"/>
      <c r="B481" s="21"/>
      <c r="C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46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s="43" customFormat="1" ht="12.95" customHeight="1" x14ac:dyDescent="0.15">
      <c r="A482" s="42"/>
      <c r="B482" s="21"/>
      <c r="C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46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s="43" customFormat="1" ht="12.95" customHeight="1" x14ac:dyDescent="0.15">
      <c r="A483" s="42"/>
      <c r="B483" s="21"/>
      <c r="C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46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s="43" customFormat="1" ht="12.95" customHeight="1" x14ac:dyDescent="0.15">
      <c r="A484" s="42"/>
      <c r="B484" s="21"/>
      <c r="C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46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s="43" customFormat="1" ht="12.95" customHeight="1" x14ac:dyDescent="0.15">
      <c r="A485" s="42"/>
      <c r="B485" s="21"/>
      <c r="C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46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s="43" customFormat="1" ht="12.95" customHeight="1" x14ac:dyDescent="0.15">
      <c r="A486" s="42"/>
      <c r="B486" s="21"/>
      <c r="C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46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s="43" customFormat="1" ht="12.95" customHeight="1" x14ac:dyDescent="0.15">
      <c r="A487" s="42"/>
      <c r="B487" s="21"/>
      <c r="C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46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s="43" customFormat="1" ht="12.95" customHeight="1" x14ac:dyDescent="0.15">
      <c r="A488" s="42"/>
      <c r="B488" s="21"/>
      <c r="C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46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s="43" customFormat="1" ht="12.95" customHeight="1" x14ac:dyDescent="0.15">
      <c r="A489" s="42"/>
      <c r="B489" s="21"/>
      <c r="C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46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s="43" customFormat="1" ht="12.95" customHeight="1" x14ac:dyDescent="0.15">
      <c r="A490" s="42"/>
      <c r="B490" s="21"/>
      <c r="C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46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s="43" customFormat="1" ht="12.95" customHeight="1" x14ac:dyDescent="0.15">
      <c r="A491" s="42"/>
      <c r="B491" s="21"/>
      <c r="C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46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s="43" customFormat="1" ht="12.95" customHeight="1" x14ac:dyDescent="0.15">
      <c r="A492" s="42"/>
      <c r="B492" s="21"/>
      <c r="C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46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s="43" customFormat="1" ht="12.95" customHeight="1" x14ac:dyDescent="0.15">
      <c r="A493" s="42"/>
      <c r="B493" s="21"/>
      <c r="C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46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s="43" customFormat="1" ht="12.95" customHeight="1" x14ac:dyDescent="0.15">
      <c r="A494" s="42"/>
      <c r="B494" s="21"/>
      <c r="C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46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s="43" customFormat="1" ht="12.95" customHeight="1" x14ac:dyDescent="0.15">
      <c r="A495" s="42"/>
      <c r="B495" s="21"/>
      <c r="C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46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s="43" customFormat="1" ht="12.95" customHeight="1" x14ac:dyDescent="0.15">
      <c r="A496" s="42"/>
      <c r="B496" s="21"/>
      <c r="C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46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s="43" customFormat="1" ht="12.95" customHeight="1" x14ac:dyDescent="0.15">
      <c r="A497" s="42"/>
      <c r="B497" s="21"/>
      <c r="C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46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s="43" customFormat="1" ht="12.95" customHeight="1" x14ac:dyDescent="0.15">
      <c r="A498" s="42"/>
      <c r="B498" s="21"/>
      <c r="C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46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s="43" customFormat="1" ht="12.95" customHeight="1" x14ac:dyDescent="0.15">
      <c r="A499" s="42"/>
      <c r="B499" s="21"/>
      <c r="C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46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s="43" customFormat="1" ht="12.95" customHeight="1" x14ac:dyDescent="0.15">
      <c r="A500" s="42"/>
      <c r="B500" s="21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46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s="43" customFormat="1" ht="12.95" customHeight="1" x14ac:dyDescent="0.15">
      <c r="A501" s="42"/>
      <c r="B501" s="21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46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s="43" customFormat="1" ht="12.95" customHeight="1" x14ac:dyDescent="0.15">
      <c r="A502" s="42"/>
      <c r="B502" s="21"/>
      <c r="C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46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s="43" customFormat="1" ht="12.95" customHeight="1" x14ac:dyDescent="0.15">
      <c r="A503" s="42"/>
      <c r="B503" s="21"/>
      <c r="C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46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s="43" customFormat="1" ht="12.95" customHeight="1" x14ac:dyDescent="0.15">
      <c r="A504" s="42"/>
      <c r="B504" s="21"/>
      <c r="C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46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s="43" customFormat="1" ht="12.95" customHeight="1" x14ac:dyDescent="0.15">
      <c r="A505" s="42"/>
      <c r="B505" s="21"/>
      <c r="C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46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s="43" customFormat="1" ht="12.95" customHeight="1" x14ac:dyDescent="0.15">
      <c r="A506" s="42"/>
      <c r="B506" s="21"/>
      <c r="C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46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s="43" customFormat="1" ht="12.95" customHeight="1" x14ac:dyDescent="0.15">
      <c r="A507" s="42"/>
      <c r="B507" s="21"/>
      <c r="C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46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s="43" customFormat="1" ht="12.95" customHeight="1" x14ac:dyDescent="0.15">
      <c r="A508" s="42"/>
      <c r="B508" s="21"/>
      <c r="C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46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s="43" customFormat="1" ht="12.95" customHeight="1" x14ac:dyDescent="0.15">
      <c r="A509" s="42"/>
      <c r="B509" s="21"/>
      <c r="C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46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s="43" customFormat="1" ht="12.95" customHeight="1" x14ac:dyDescent="0.15">
      <c r="A510" s="42"/>
      <c r="B510" s="21"/>
      <c r="C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46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s="43" customFormat="1" ht="12.95" customHeight="1" x14ac:dyDescent="0.15">
      <c r="A511" s="42"/>
      <c r="B511" s="21"/>
      <c r="C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46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s="43" customFormat="1" ht="12.95" customHeight="1" x14ac:dyDescent="0.15">
      <c r="A512" s="42"/>
      <c r="B512" s="21"/>
      <c r="C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46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s="43" customFormat="1" ht="12.95" customHeight="1" x14ac:dyDescent="0.15">
      <c r="A513" s="42"/>
      <c r="B513" s="21"/>
      <c r="C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46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s="43" customFormat="1" ht="12.95" customHeight="1" x14ac:dyDescent="0.15">
      <c r="A514" s="42"/>
      <c r="B514" s="21"/>
      <c r="C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46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s="43" customFormat="1" ht="12.95" customHeight="1" x14ac:dyDescent="0.15">
      <c r="A515" s="42"/>
      <c r="B515" s="21"/>
      <c r="C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46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s="43" customFormat="1" ht="12.95" customHeight="1" x14ac:dyDescent="0.15">
      <c r="A516" s="42"/>
      <c r="B516" s="21"/>
      <c r="C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46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s="43" customFormat="1" ht="12.95" customHeight="1" x14ac:dyDescent="0.15">
      <c r="A517" s="42"/>
      <c r="B517" s="21"/>
      <c r="C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46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s="43" customFormat="1" ht="12.95" customHeight="1" x14ac:dyDescent="0.15">
      <c r="A518" s="42"/>
      <c r="B518" s="21"/>
      <c r="C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46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s="43" customFormat="1" ht="12.95" customHeight="1" x14ac:dyDescent="0.15">
      <c r="A519" s="42"/>
      <c r="B519" s="21"/>
      <c r="C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46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s="43" customFormat="1" ht="12.95" customHeight="1" x14ac:dyDescent="0.15">
      <c r="A520" s="42"/>
      <c r="B520" s="21"/>
      <c r="C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46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s="43" customFormat="1" ht="12.95" customHeight="1" x14ac:dyDescent="0.15">
      <c r="A521" s="42"/>
      <c r="B521" s="21"/>
      <c r="C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46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s="43" customFormat="1" ht="12.95" customHeight="1" x14ac:dyDescent="0.15">
      <c r="A522" s="42"/>
      <c r="B522" s="21"/>
      <c r="C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46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s="43" customFormat="1" ht="12.95" customHeight="1" x14ac:dyDescent="0.15">
      <c r="A523" s="42"/>
      <c r="B523" s="21"/>
      <c r="C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46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s="43" customFormat="1" ht="12.95" customHeight="1" x14ac:dyDescent="0.15">
      <c r="A524" s="42"/>
      <c r="B524" s="21"/>
      <c r="C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46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s="43" customFormat="1" ht="12.95" customHeight="1" x14ac:dyDescent="0.15">
      <c r="A525" s="42"/>
      <c r="B525" s="21"/>
      <c r="C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46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s="43" customFormat="1" ht="12.95" customHeight="1" x14ac:dyDescent="0.15">
      <c r="A526" s="42"/>
      <c r="B526" s="21"/>
      <c r="C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46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s="43" customFormat="1" ht="12.95" customHeight="1" x14ac:dyDescent="0.15">
      <c r="A527" s="42"/>
      <c r="B527" s="21"/>
      <c r="C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46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s="43" customFormat="1" ht="12.95" customHeight="1" x14ac:dyDescent="0.15">
      <c r="A528" s="42"/>
      <c r="B528" s="21"/>
      <c r="C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46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s="43" customFormat="1" ht="12.95" customHeight="1" x14ac:dyDescent="0.15">
      <c r="A529" s="42"/>
      <c r="B529" s="21"/>
      <c r="C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46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s="43" customFormat="1" ht="12.95" customHeight="1" x14ac:dyDescent="0.15">
      <c r="A530" s="42"/>
      <c r="B530" s="21"/>
      <c r="C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46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s="43" customFormat="1" ht="12.95" customHeight="1" x14ac:dyDescent="0.15">
      <c r="A531" s="42"/>
      <c r="B531" s="21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46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s="43" customFormat="1" ht="12.95" customHeight="1" x14ac:dyDescent="0.15">
      <c r="A532" s="42"/>
      <c r="B532" s="21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46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s="43" customFormat="1" ht="12.95" customHeight="1" x14ac:dyDescent="0.15">
      <c r="A533" s="42"/>
      <c r="B533" s="21"/>
      <c r="C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46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s="43" customFormat="1" ht="12.95" customHeight="1" x14ac:dyDescent="0.15">
      <c r="A534" s="42"/>
      <c r="B534" s="21"/>
      <c r="C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46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s="43" customFormat="1" ht="12.95" customHeight="1" x14ac:dyDescent="0.15">
      <c r="A535" s="42"/>
      <c r="B535" s="21"/>
      <c r="C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46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s="43" customFormat="1" ht="12.95" customHeight="1" x14ac:dyDescent="0.15">
      <c r="A536" s="42"/>
      <c r="B536" s="21"/>
      <c r="C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46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s="43" customFormat="1" ht="12.95" customHeight="1" x14ac:dyDescent="0.15">
      <c r="A537" s="42"/>
      <c r="B537" s="21"/>
      <c r="C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46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s="43" customFormat="1" ht="12.95" customHeight="1" x14ac:dyDescent="0.15">
      <c r="A538" s="42"/>
      <c r="B538" s="21"/>
      <c r="C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46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s="43" customFormat="1" ht="12.95" customHeight="1" x14ac:dyDescent="0.15">
      <c r="A539" s="42"/>
      <c r="B539" s="21"/>
      <c r="C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46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s="43" customFormat="1" ht="12.95" customHeight="1" x14ac:dyDescent="0.15">
      <c r="A540" s="42"/>
      <c r="B540" s="21"/>
      <c r="C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46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s="43" customFormat="1" ht="12.95" customHeight="1" x14ac:dyDescent="0.15">
      <c r="A541" s="42"/>
      <c r="B541" s="21"/>
      <c r="C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46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s="43" customFormat="1" ht="12.95" customHeight="1" x14ac:dyDescent="0.15">
      <c r="A542" s="42"/>
      <c r="B542" s="21"/>
      <c r="C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46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s="43" customFormat="1" ht="12.95" customHeight="1" x14ac:dyDescent="0.15">
      <c r="A543" s="42"/>
      <c r="B543" s="21"/>
      <c r="C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46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s="43" customFormat="1" ht="12.95" customHeight="1" x14ac:dyDescent="0.15">
      <c r="A544" s="42"/>
      <c r="B544" s="21"/>
      <c r="C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46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s="43" customFormat="1" ht="12.95" customHeight="1" x14ac:dyDescent="0.15">
      <c r="A545" s="42"/>
      <c r="B545" s="21"/>
      <c r="C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46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s="43" customFormat="1" ht="12.95" customHeight="1" x14ac:dyDescent="0.15">
      <c r="A546" s="42"/>
      <c r="B546" s="21"/>
      <c r="C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46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s="43" customFormat="1" ht="12.95" customHeight="1" x14ac:dyDescent="0.15">
      <c r="A547" s="42"/>
      <c r="B547" s="21"/>
      <c r="C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46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s="43" customFormat="1" ht="12.95" customHeight="1" x14ac:dyDescent="0.15">
      <c r="A548" s="42"/>
      <c r="B548" s="21"/>
      <c r="C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46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s="43" customFormat="1" ht="12.95" customHeight="1" x14ac:dyDescent="0.15">
      <c r="A549" s="42"/>
      <c r="B549" s="21"/>
      <c r="C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46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s="43" customFormat="1" ht="12.95" customHeight="1" x14ac:dyDescent="0.15">
      <c r="A550" s="42"/>
      <c r="B550" s="21"/>
      <c r="C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46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s="43" customFormat="1" ht="12.95" customHeight="1" x14ac:dyDescent="0.15">
      <c r="A551" s="42"/>
      <c r="B551" s="21"/>
      <c r="C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46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s="43" customFormat="1" ht="12.95" customHeight="1" x14ac:dyDescent="0.15">
      <c r="A552" s="42"/>
      <c r="B552" s="21"/>
      <c r="C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46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s="43" customFormat="1" ht="12.95" customHeight="1" x14ac:dyDescent="0.15">
      <c r="A553" s="42"/>
      <c r="B553" s="21"/>
      <c r="C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46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s="43" customFormat="1" ht="12.95" customHeight="1" x14ac:dyDescent="0.15">
      <c r="A554" s="42"/>
      <c r="B554" s="21"/>
      <c r="C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46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s="43" customFormat="1" ht="12.95" customHeight="1" x14ac:dyDescent="0.15">
      <c r="A555" s="42"/>
      <c r="B555" s="21"/>
      <c r="C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46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s="43" customFormat="1" ht="12.95" customHeight="1" x14ac:dyDescent="0.15">
      <c r="A556" s="42"/>
      <c r="B556" s="21"/>
      <c r="C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46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s="43" customFormat="1" ht="12.95" customHeight="1" x14ac:dyDescent="0.15">
      <c r="A557" s="42"/>
      <c r="B557" s="21"/>
      <c r="C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46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s="43" customFormat="1" ht="12.95" customHeight="1" x14ac:dyDescent="0.15">
      <c r="A558" s="42"/>
      <c r="B558" s="21"/>
      <c r="C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46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s="43" customFormat="1" ht="12.95" customHeight="1" x14ac:dyDescent="0.15">
      <c r="A559" s="42"/>
      <c r="B559" s="21"/>
      <c r="C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46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s="43" customFormat="1" ht="12.95" customHeight="1" x14ac:dyDescent="0.15">
      <c r="A560" s="42"/>
      <c r="B560" s="21"/>
      <c r="C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46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s="43" customFormat="1" ht="12.95" customHeight="1" x14ac:dyDescent="0.15">
      <c r="A561" s="42"/>
      <c r="B561" s="21"/>
      <c r="C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46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s="43" customFormat="1" ht="12.95" customHeight="1" x14ac:dyDescent="0.15">
      <c r="A562" s="42"/>
      <c r="B562" s="21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46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s="43" customFormat="1" ht="12.95" customHeight="1" x14ac:dyDescent="0.15">
      <c r="A563" s="42"/>
      <c r="B563" s="21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46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s="43" customFormat="1" ht="12.95" customHeight="1" x14ac:dyDescent="0.15">
      <c r="A564" s="42"/>
      <c r="B564" s="21"/>
      <c r="C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46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s="43" customFormat="1" ht="12.95" customHeight="1" x14ac:dyDescent="0.15">
      <c r="A565" s="42"/>
      <c r="B565" s="21"/>
      <c r="C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46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s="43" customFormat="1" ht="12.95" customHeight="1" x14ac:dyDescent="0.15">
      <c r="A566" s="42"/>
      <c r="B566" s="21"/>
      <c r="C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46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s="43" customFormat="1" ht="12.95" customHeight="1" x14ac:dyDescent="0.15">
      <c r="A567" s="42"/>
      <c r="B567" s="21"/>
      <c r="C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46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s="43" customFormat="1" ht="12.95" customHeight="1" x14ac:dyDescent="0.15">
      <c r="A568" s="42"/>
      <c r="B568" s="21"/>
      <c r="C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46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s="43" customFormat="1" ht="12.95" customHeight="1" x14ac:dyDescent="0.15">
      <c r="A569" s="42"/>
      <c r="B569" s="21"/>
      <c r="C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46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s="43" customFormat="1" ht="12.95" customHeight="1" x14ac:dyDescent="0.15">
      <c r="A570" s="42"/>
      <c r="B570" s="21"/>
      <c r="C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46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s="43" customFormat="1" ht="12.95" customHeight="1" x14ac:dyDescent="0.15">
      <c r="A571" s="42"/>
      <c r="B571" s="21"/>
      <c r="C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46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s="43" customFormat="1" ht="12.95" customHeight="1" x14ac:dyDescent="0.15">
      <c r="A572" s="42"/>
      <c r="B572" s="21"/>
      <c r="C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46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s="43" customFormat="1" ht="12.95" customHeight="1" x14ac:dyDescent="0.15">
      <c r="A573" s="42"/>
      <c r="B573" s="21"/>
      <c r="C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46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s="43" customFormat="1" ht="12.95" customHeight="1" x14ac:dyDescent="0.15">
      <c r="A574" s="42"/>
      <c r="B574" s="21"/>
      <c r="C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46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s="43" customFormat="1" ht="12.95" customHeight="1" x14ac:dyDescent="0.15">
      <c r="A575" s="42"/>
      <c r="B575" s="21"/>
      <c r="C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46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s="43" customFormat="1" ht="12.95" customHeight="1" x14ac:dyDescent="0.15">
      <c r="A576" s="42"/>
      <c r="B576" s="21"/>
      <c r="C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46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s="43" customFormat="1" ht="12.95" customHeight="1" x14ac:dyDescent="0.15">
      <c r="A577" s="42"/>
      <c r="B577" s="21"/>
      <c r="C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46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s="43" customFormat="1" ht="12.95" customHeight="1" x14ac:dyDescent="0.15">
      <c r="A578" s="42"/>
      <c r="B578" s="21"/>
      <c r="C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46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s="43" customFormat="1" ht="12.95" customHeight="1" x14ac:dyDescent="0.15">
      <c r="A579" s="42"/>
      <c r="B579" s="21"/>
      <c r="C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46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s="43" customFormat="1" ht="12.95" customHeight="1" x14ac:dyDescent="0.15">
      <c r="A580" s="42"/>
      <c r="B580" s="21"/>
      <c r="C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46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s="43" customFormat="1" ht="12.95" customHeight="1" x14ac:dyDescent="0.15">
      <c r="A581" s="42"/>
      <c r="B581" s="21"/>
      <c r="C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46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s="43" customFormat="1" ht="12.95" customHeight="1" x14ac:dyDescent="0.15">
      <c r="A582" s="42"/>
      <c r="B582" s="21"/>
      <c r="C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46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s="43" customFormat="1" ht="12.95" customHeight="1" x14ac:dyDescent="0.15">
      <c r="A583" s="42"/>
      <c r="B583" s="21"/>
      <c r="C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46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s="43" customFormat="1" ht="12.95" customHeight="1" x14ac:dyDescent="0.15">
      <c r="A584" s="42"/>
      <c r="B584" s="21"/>
      <c r="C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46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s="43" customFormat="1" ht="12.95" customHeight="1" x14ac:dyDescent="0.15">
      <c r="A585" s="42"/>
      <c r="B585" s="21"/>
      <c r="C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46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s="43" customFormat="1" ht="12.95" customHeight="1" x14ac:dyDescent="0.15">
      <c r="A586" s="42"/>
      <c r="B586" s="21"/>
      <c r="C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46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s="43" customFormat="1" ht="12.95" customHeight="1" x14ac:dyDescent="0.15">
      <c r="A587" s="42"/>
      <c r="B587" s="21"/>
      <c r="C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46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s="43" customFormat="1" ht="12.95" customHeight="1" x14ac:dyDescent="0.15">
      <c r="A588" s="42"/>
      <c r="B588" s="21"/>
      <c r="C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46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s="43" customFormat="1" ht="12.95" customHeight="1" x14ac:dyDescent="0.15">
      <c r="A589" s="42"/>
      <c r="B589" s="21"/>
      <c r="C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46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s="43" customFormat="1" ht="12.95" customHeight="1" x14ac:dyDescent="0.15">
      <c r="A590" s="42"/>
      <c r="B590" s="21"/>
      <c r="C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46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s="43" customFormat="1" ht="12.95" customHeight="1" x14ac:dyDescent="0.15">
      <c r="A591" s="42"/>
      <c r="B591" s="21"/>
      <c r="C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46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s="43" customFormat="1" ht="12.95" customHeight="1" x14ac:dyDescent="0.15">
      <c r="A592" s="42"/>
      <c r="B592" s="21"/>
      <c r="C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46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s="43" customFormat="1" ht="12.95" customHeight="1" x14ac:dyDescent="0.15">
      <c r="A593" s="42"/>
      <c r="B593" s="21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46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s="43" customFormat="1" ht="12.95" customHeight="1" x14ac:dyDescent="0.15">
      <c r="A594" s="42"/>
      <c r="B594" s="21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46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s="43" customFormat="1" ht="12.95" customHeight="1" x14ac:dyDescent="0.15">
      <c r="A595" s="42"/>
      <c r="B595" s="21"/>
      <c r="C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46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s="43" customFormat="1" ht="12.95" customHeight="1" x14ac:dyDescent="0.15">
      <c r="A596" s="42"/>
      <c r="B596" s="21"/>
      <c r="C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46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s="43" customFormat="1" ht="12.95" customHeight="1" x14ac:dyDescent="0.15">
      <c r="A597" s="42"/>
      <c r="B597" s="21"/>
      <c r="C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46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s="43" customFormat="1" ht="12.95" customHeight="1" x14ac:dyDescent="0.15">
      <c r="A598" s="42"/>
      <c r="B598" s="21"/>
      <c r="C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46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s="43" customFormat="1" ht="12.95" customHeight="1" x14ac:dyDescent="0.15">
      <c r="A599" s="42"/>
      <c r="B599" s="21"/>
      <c r="C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46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s="43" customFormat="1" ht="12.95" customHeight="1" x14ac:dyDescent="0.15">
      <c r="A600" s="42"/>
      <c r="B600" s="21"/>
      <c r="C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46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s="43" customFormat="1" ht="12.95" customHeight="1" x14ac:dyDescent="0.15">
      <c r="A601" s="42"/>
      <c r="B601" s="21"/>
      <c r="C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46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s="43" customFormat="1" ht="12.95" customHeight="1" x14ac:dyDescent="0.15">
      <c r="A602" s="42"/>
      <c r="B602" s="21"/>
      <c r="C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46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s="43" customFormat="1" ht="12.95" customHeight="1" x14ac:dyDescent="0.15">
      <c r="A603" s="42"/>
      <c r="B603" s="21"/>
      <c r="C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46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s="43" customFormat="1" ht="12.95" customHeight="1" x14ac:dyDescent="0.15">
      <c r="A604" s="42"/>
      <c r="B604" s="21"/>
      <c r="C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46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s="43" customFormat="1" ht="12.95" customHeight="1" x14ac:dyDescent="0.15">
      <c r="A605" s="42"/>
      <c r="B605" s="21"/>
      <c r="C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46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s="43" customFormat="1" ht="12.95" customHeight="1" x14ac:dyDescent="0.15">
      <c r="A606" s="42"/>
      <c r="B606" s="21"/>
      <c r="C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46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s="43" customFormat="1" ht="12.95" customHeight="1" x14ac:dyDescent="0.15">
      <c r="A607" s="42"/>
      <c r="B607" s="21"/>
      <c r="C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46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s="43" customFormat="1" ht="12.95" customHeight="1" x14ac:dyDescent="0.15">
      <c r="A608" s="42"/>
      <c r="B608" s="21"/>
      <c r="C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46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s="43" customFormat="1" ht="12.95" customHeight="1" x14ac:dyDescent="0.15">
      <c r="A609" s="42"/>
      <c r="B609" s="21"/>
      <c r="C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46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s="43" customFormat="1" ht="12.95" customHeight="1" x14ac:dyDescent="0.15">
      <c r="A610" s="42"/>
      <c r="B610" s="21"/>
      <c r="C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46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s="43" customFormat="1" ht="12.95" customHeight="1" x14ac:dyDescent="0.15">
      <c r="A611" s="42"/>
      <c r="B611" s="21"/>
      <c r="C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46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s="43" customFormat="1" ht="12.95" customHeight="1" x14ac:dyDescent="0.15">
      <c r="A612" s="42"/>
      <c r="B612" s="21"/>
      <c r="C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46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s="43" customFormat="1" ht="12.95" customHeight="1" x14ac:dyDescent="0.15">
      <c r="A613" s="42"/>
      <c r="B613" s="21"/>
      <c r="C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46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s="43" customFormat="1" ht="12.95" customHeight="1" x14ac:dyDescent="0.15">
      <c r="A614" s="42"/>
      <c r="B614" s="21"/>
      <c r="C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46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s="43" customFormat="1" ht="12.95" customHeight="1" x14ac:dyDescent="0.15">
      <c r="A615" s="42"/>
      <c r="B615" s="21"/>
      <c r="C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46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s="43" customFormat="1" ht="12.95" customHeight="1" x14ac:dyDescent="0.15">
      <c r="A616" s="42"/>
      <c r="B616" s="21"/>
      <c r="C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46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s="43" customFormat="1" ht="12.95" customHeight="1" x14ac:dyDescent="0.15">
      <c r="A617" s="42"/>
      <c r="B617" s="21"/>
      <c r="C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46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s="43" customFormat="1" ht="12.95" customHeight="1" x14ac:dyDescent="0.15">
      <c r="A618" s="42"/>
      <c r="B618" s="21"/>
      <c r="C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46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s="43" customFormat="1" ht="12.95" customHeight="1" x14ac:dyDescent="0.15">
      <c r="A619" s="42"/>
      <c r="B619" s="21"/>
      <c r="C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46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s="43" customFormat="1" ht="12.95" customHeight="1" x14ac:dyDescent="0.15">
      <c r="A620" s="42"/>
      <c r="B620" s="21"/>
      <c r="C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46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s="43" customFormat="1" ht="12.95" customHeight="1" x14ac:dyDescent="0.15">
      <c r="A621" s="42"/>
      <c r="B621" s="21"/>
      <c r="C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46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s="43" customFormat="1" ht="12.95" customHeight="1" x14ac:dyDescent="0.15">
      <c r="A622" s="42"/>
      <c r="B622" s="21"/>
      <c r="C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46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s="43" customFormat="1" ht="12.95" customHeight="1" x14ac:dyDescent="0.15">
      <c r="A623" s="42"/>
      <c r="B623" s="21"/>
      <c r="C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46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s="43" customFormat="1" ht="12.95" customHeight="1" x14ac:dyDescent="0.15">
      <c r="A624" s="42"/>
      <c r="B624" s="21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46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s="43" customFormat="1" ht="12.95" customHeight="1" x14ac:dyDescent="0.15">
      <c r="A625" s="42"/>
      <c r="B625" s="21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46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s="43" customFormat="1" ht="12.95" customHeight="1" x14ac:dyDescent="0.15">
      <c r="A626" s="42"/>
      <c r="B626" s="21"/>
      <c r="C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46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s="43" customFormat="1" ht="12.95" customHeight="1" x14ac:dyDescent="0.15">
      <c r="A627" s="42"/>
      <c r="B627" s="21"/>
      <c r="C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46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s="43" customFormat="1" ht="12.95" customHeight="1" x14ac:dyDescent="0.15">
      <c r="A628" s="42"/>
      <c r="B628" s="21"/>
      <c r="C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46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s="43" customFormat="1" ht="12.95" customHeight="1" x14ac:dyDescent="0.15">
      <c r="A629" s="42"/>
      <c r="B629" s="21"/>
      <c r="C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46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s="43" customFormat="1" ht="12.95" customHeight="1" x14ac:dyDescent="0.15">
      <c r="A630" s="42"/>
      <c r="B630" s="21"/>
      <c r="C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46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s="43" customFormat="1" ht="12.95" customHeight="1" x14ac:dyDescent="0.15">
      <c r="A631" s="42"/>
      <c r="B631" s="21"/>
      <c r="C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46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s="43" customFormat="1" ht="12.95" customHeight="1" x14ac:dyDescent="0.15">
      <c r="A632" s="42"/>
      <c r="B632" s="21"/>
      <c r="C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46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s="43" customFormat="1" ht="12.95" customHeight="1" x14ac:dyDescent="0.15">
      <c r="A633" s="42"/>
      <c r="B633" s="21"/>
      <c r="C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46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s="43" customFormat="1" ht="12.95" customHeight="1" x14ac:dyDescent="0.15">
      <c r="A634" s="42"/>
      <c r="B634" s="21"/>
      <c r="C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46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s="43" customFormat="1" ht="12.95" customHeight="1" x14ac:dyDescent="0.15">
      <c r="A635" s="42"/>
      <c r="B635" s="21"/>
      <c r="C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46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s="43" customFormat="1" ht="12.95" customHeight="1" x14ac:dyDescent="0.15">
      <c r="A636" s="42"/>
      <c r="B636" s="21"/>
      <c r="C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46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s="43" customFormat="1" ht="12.95" customHeight="1" x14ac:dyDescent="0.15">
      <c r="A637" s="42"/>
      <c r="B637" s="21"/>
      <c r="C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46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s="43" customFormat="1" ht="12.95" customHeight="1" x14ac:dyDescent="0.15">
      <c r="A638" s="42"/>
      <c r="B638" s="21"/>
      <c r="C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46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s="43" customFormat="1" ht="12.95" customHeight="1" x14ac:dyDescent="0.15">
      <c r="A639" s="42"/>
      <c r="B639" s="21"/>
      <c r="C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46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s="43" customFormat="1" ht="12.95" customHeight="1" x14ac:dyDescent="0.15">
      <c r="A640" s="42"/>
      <c r="B640" s="21"/>
      <c r="C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46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s="43" customFormat="1" ht="12.95" customHeight="1" x14ac:dyDescent="0.15">
      <c r="A641" s="42"/>
      <c r="B641" s="21"/>
      <c r="C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46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s="43" customFormat="1" ht="12.95" customHeight="1" x14ac:dyDescent="0.15">
      <c r="A642" s="42"/>
      <c r="B642" s="21"/>
      <c r="C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46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s="43" customFormat="1" ht="12.95" customHeight="1" x14ac:dyDescent="0.15">
      <c r="A643" s="42"/>
      <c r="B643" s="21"/>
      <c r="C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46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s="43" customFormat="1" ht="12.95" customHeight="1" x14ac:dyDescent="0.15">
      <c r="A644" s="42"/>
      <c r="B644" s="21"/>
      <c r="C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46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s="43" customFormat="1" ht="12.95" customHeight="1" x14ac:dyDescent="0.15">
      <c r="A645" s="42"/>
      <c r="B645" s="21"/>
      <c r="C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46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s="43" customFormat="1" ht="12.95" customHeight="1" x14ac:dyDescent="0.15">
      <c r="A646" s="42"/>
      <c r="B646" s="21"/>
      <c r="C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46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s="43" customFormat="1" ht="12.95" customHeight="1" x14ac:dyDescent="0.15">
      <c r="A647" s="42"/>
      <c r="B647" s="21"/>
      <c r="C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46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s="43" customFormat="1" ht="12.95" customHeight="1" x14ac:dyDescent="0.15">
      <c r="A648" s="42"/>
      <c r="B648" s="21"/>
      <c r="C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46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s="43" customFormat="1" ht="12.95" customHeight="1" x14ac:dyDescent="0.15">
      <c r="A649" s="42"/>
      <c r="B649" s="21"/>
      <c r="C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46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s="43" customFormat="1" ht="12.95" customHeight="1" x14ac:dyDescent="0.15">
      <c r="A650" s="42"/>
      <c r="B650" s="21"/>
      <c r="C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46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s="43" customFormat="1" ht="12.95" customHeight="1" x14ac:dyDescent="0.15">
      <c r="A651" s="42"/>
      <c r="B651" s="21"/>
      <c r="C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46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s="43" customFormat="1" ht="12.95" customHeight="1" x14ac:dyDescent="0.15">
      <c r="A652" s="42"/>
      <c r="B652" s="21"/>
      <c r="C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46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s="43" customFormat="1" ht="12.95" customHeight="1" x14ac:dyDescent="0.15">
      <c r="A653" s="42"/>
      <c r="B653" s="21"/>
      <c r="C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46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s="43" customFormat="1" ht="12.95" customHeight="1" x14ac:dyDescent="0.15">
      <c r="A654" s="42"/>
      <c r="B654" s="21"/>
      <c r="C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46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s="43" customFormat="1" ht="12.95" customHeight="1" x14ac:dyDescent="0.15">
      <c r="A655" s="42"/>
      <c r="B655" s="21"/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46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s="43" customFormat="1" ht="12.95" customHeight="1" x14ac:dyDescent="0.15">
      <c r="A656" s="42"/>
      <c r="B656" s="21"/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46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s="43" customFormat="1" ht="12.95" customHeight="1" x14ac:dyDescent="0.15">
      <c r="A657" s="42"/>
      <c r="B657" s="21"/>
      <c r="C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46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s="43" customFormat="1" ht="12.95" customHeight="1" x14ac:dyDescent="0.15">
      <c r="A658" s="42"/>
      <c r="B658" s="21"/>
      <c r="C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46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s="43" customFormat="1" ht="12.95" customHeight="1" x14ac:dyDescent="0.15">
      <c r="A659" s="42"/>
      <c r="B659" s="21"/>
      <c r="C659" s="21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46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s="43" customFormat="1" ht="12.95" customHeight="1" x14ac:dyDescent="0.15">
      <c r="A660" s="42"/>
      <c r="B660" s="21"/>
      <c r="C660" s="21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46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s="43" customFormat="1" ht="12.95" customHeight="1" x14ac:dyDescent="0.15">
      <c r="A661" s="42"/>
      <c r="B661" s="21"/>
      <c r="C661" s="21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46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s="43" customFormat="1" ht="12.95" customHeight="1" x14ac:dyDescent="0.15">
      <c r="A662" s="42"/>
      <c r="B662" s="21"/>
      <c r="C662" s="21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46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s="43" customFormat="1" ht="12.95" customHeight="1" x14ac:dyDescent="0.15">
      <c r="A663" s="42"/>
      <c r="B663" s="21"/>
      <c r="C663" s="21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46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s="43" customFormat="1" ht="12.95" customHeight="1" x14ac:dyDescent="0.15">
      <c r="A664" s="42"/>
      <c r="B664" s="21"/>
      <c r="C664" s="21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46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s="43" customFormat="1" ht="12.95" customHeight="1" x14ac:dyDescent="0.15">
      <c r="A665" s="42"/>
      <c r="B665" s="21"/>
      <c r="C665" s="21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46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s="43" customFormat="1" ht="12.95" customHeight="1" x14ac:dyDescent="0.15">
      <c r="A666" s="42"/>
      <c r="B666" s="21"/>
      <c r="C666" s="21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46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s="43" customFormat="1" ht="12.95" customHeight="1" x14ac:dyDescent="0.15">
      <c r="A667" s="42"/>
      <c r="B667" s="21"/>
      <c r="C667" s="21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46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s="43" customFormat="1" ht="12.95" customHeight="1" x14ac:dyDescent="0.15">
      <c r="A668" s="42"/>
      <c r="B668" s="21"/>
      <c r="C668" s="21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46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s="43" customFormat="1" ht="12.95" customHeight="1" x14ac:dyDescent="0.15">
      <c r="A669" s="42"/>
      <c r="B669" s="21"/>
      <c r="C669" s="21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46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s="43" customFormat="1" ht="12.95" customHeight="1" x14ac:dyDescent="0.15">
      <c r="A670" s="42"/>
      <c r="B670" s="21"/>
      <c r="C670" s="21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46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s="43" customFormat="1" ht="12.95" customHeight="1" x14ac:dyDescent="0.15">
      <c r="A671" s="42"/>
      <c r="B671" s="21"/>
      <c r="C671" s="21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46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s="43" customFormat="1" ht="12.95" customHeight="1" x14ac:dyDescent="0.15">
      <c r="A672" s="42"/>
      <c r="B672" s="21"/>
      <c r="C672" s="21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46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s="43" customFormat="1" ht="12.95" customHeight="1" x14ac:dyDescent="0.15">
      <c r="A673" s="42"/>
      <c r="B673" s="21"/>
      <c r="C673" s="21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46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s="43" customFormat="1" ht="12.95" customHeight="1" x14ac:dyDescent="0.15">
      <c r="A674" s="42"/>
      <c r="B674" s="21"/>
      <c r="C674" s="21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46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s="43" customFormat="1" ht="12.95" customHeight="1" x14ac:dyDescent="0.15">
      <c r="A675" s="42"/>
      <c r="B675" s="21"/>
      <c r="C675" s="21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46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s="43" customFormat="1" ht="12.95" customHeight="1" x14ac:dyDescent="0.15">
      <c r="A676" s="42"/>
      <c r="B676" s="21"/>
      <c r="C676" s="21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46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s="43" customFormat="1" ht="12.95" customHeight="1" x14ac:dyDescent="0.15">
      <c r="A677" s="42"/>
      <c r="B677" s="21"/>
      <c r="C677" s="21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46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s="43" customFormat="1" ht="12.95" customHeight="1" x14ac:dyDescent="0.15">
      <c r="A678" s="42"/>
      <c r="B678" s="21"/>
      <c r="C678" s="21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46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s="43" customFormat="1" ht="12.95" customHeight="1" x14ac:dyDescent="0.15">
      <c r="A679" s="42"/>
      <c r="B679" s="21"/>
      <c r="C679" s="21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46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s="43" customFormat="1" ht="12.95" customHeight="1" x14ac:dyDescent="0.15">
      <c r="A680" s="42"/>
      <c r="B680" s="21"/>
      <c r="C680" s="21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46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s="43" customFormat="1" ht="12.95" customHeight="1" x14ac:dyDescent="0.15">
      <c r="A681" s="42"/>
      <c r="B681" s="21"/>
      <c r="C681" s="21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46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s="43" customFormat="1" ht="12.95" customHeight="1" x14ac:dyDescent="0.15">
      <c r="A682" s="42"/>
      <c r="B682" s="21"/>
      <c r="C682" s="21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46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s="43" customFormat="1" ht="12.95" customHeight="1" x14ac:dyDescent="0.15">
      <c r="A683" s="42"/>
      <c r="B683" s="21"/>
      <c r="C683" s="21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46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s="43" customFormat="1" ht="12.95" customHeight="1" x14ac:dyDescent="0.15">
      <c r="A684" s="42"/>
      <c r="B684" s="21"/>
      <c r="C684" s="21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46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s="43" customFormat="1" ht="12.95" customHeight="1" x14ac:dyDescent="0.15">
      <c r="A685" s="42"/>
      <c r="B685" s="21"/>
      <c r="C685" s="21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46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s="43" customFormat="1" ht="12.95" customHeight="1" x14ac:dyDescent="0.15">
      <c r="A686" s="42"/>
      <c r="B686" s="21"/>
      <c r="C686" s="21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46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s="43" customFormat="1" ht="12.95" customHeight="1" x14ac:dyDescent="0.15">
      <c r="A687" s="42"/>
      <c r="B687" s="21"/>
      <c r="C687" s="21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46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s="43" customFormat="1" ht="12.95" customHeight="1" x14ac:dyDescent="0.15">
      <c r="A688" s="42"/>
      <c r="B688" s="21"/>
      <c r="C688" s="21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46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s="43" customFormat="1" ht="12.95" customHeight="1" x14ac:dyDescent="0.15">
      <c r="A689" s="42"/>
      <c r="B689" s="21"/>
      <c r="C689" s="21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46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s="43" customFormat="1" ht="12.95" customHeight="1" x14ac:dyDescent="0.15">
      <c r="A690" s="42"/>
      <c r="B690" s="21"/>
      <c r="C690" s="21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46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s="43" customFormat="1" ht="12.95" customHeight="1" x14ac:dyDescent="0.15">
      <c r="A691" s="42"/>
      <c r="B691" s="21"/>
      <c r="C691" s="21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46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s="43" customFormat="1" ht="12.95" customHeight="1" x14ac:dyDescent="0.15">
      <c r="A692" s="42"/>
      <c r="B692" s="21"/>
      <c r="C692" s="21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46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s="43" customFormat="1" ht="12.95" customHeight="1" x14ac:dyDescent="0.15">
      <c r="A693" s="42"/>
      <c r="B693" s="21"/>
      <c r="C693" s="21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46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s="43" customFormat="1" ht="12.95" customHeight="1" x14ac:dyDescent="0.15">
      <c r="A694" s="42"/>
      <c r="B694" s="21"/>
      <c r="C694" s="21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46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s="43" customFormat="1" ht="12.95" customHeight="1" x14ac:dyDescent="0.15">
      <c r="A695" s="42"/>
      <c r="B695" s="21"/>
      <c r="C695" s="21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46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s="43" customFormat="1" ht="12.95" customHeight="1" x14ac:dyDescent="0.15">
      <c r="A696" s="42"/>
      <c r="B696" s="21"/>
      <c r="C696" s="21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46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s="43" customFormat="1" ht="12.95" customHeight="1" x14ac:dyDescent="0.15">
      <c r="A697" s="42"/>
      <c r="B697" s="21"/>
      <c r="C697" s="21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46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s="43" customFormat="1" ht="12.95" customHeight="1" x14ac:dyDescent="0.15">
      <c r="A698" s="42"/>
      <c r="B698" s="21"/>
      <c r="C698" s="21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46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s="43" customFormat="1" ht="12.95" customHeight="1" x14ac:dyDescent="0.15">
      <c r="A699" s="42"/>
      <c r="B699" s="21"/>
      <c r="C699" s="21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46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s="43" customFormat="1" ht="12.95" customHeight="1" x14ac:dyDescent="0.15">
      <c r="A700" s="42"/>
      <c r="B700" s="21"/>
      <c r="C700" s="21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46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s="43" customFormat="1" ht="12.95" customHeight="1" x14ac:dyDescent="0.15">
      <c r="A701" s="42"/>
      <c r="B701" s="21"/>
      <c r="C701" s="21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46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s="43" customFormat="1" ht="12.95" customHeight="1" x14ac:dyDescent="0.15">
      <c r="A702" s="42"/>
      <c r="B702" s="21"/>
      <c r="C702" s="21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46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s="43" customFormat="1" ht="12.95" customHeight="1" x14ac:dyDescent="0.15">
      <c r="A703" s="42"/>
      <c r="B703" s="21"/>
      <c r="C703" s="21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46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s="43" customFormat="1" ht="12.95" customHeight="1" x14ac:dyDescent="0.15">
      <c r="A704" s="42"/>
      <c r="B704" s="21"/>
      <c r="C704" s="21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46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s="43" customFormat="1" ht="12.95" customHeight="1" x14ac:dyDescent="0.15">
      <c r="A705" s="42"/>
      <c r="B705" s="21"/>
      <c r="C705" s="21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46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s="43" customFormat="1" ht="12.95" customHeight="1" x14ac:dyDescent="0.15">
      <c r="A706" s="42"/>
      <c r="B706" s="21"/>
      <c r="C706" s="21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46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s="43" customFormat="1" ht="12.95" customHeight="1" x14ac:dyDescent="0.15">
      <c r="A707" s="42"/>
      <c r="B707" s="21"/>
      <c r="C707" s="21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46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s="43" customFormat="1" ht="12.95" customHeight="1" x14ac:dyDescent="0.15">
      <c r="A708" s="42"/>
      <c r="B708" s="21"/>
      <c r="C708" s="21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46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s="43" customFormat="1" ht="12.95" customHeight="1" x14ac:dyDescent="0.15">
      <c r="A709" s="42"/>
      <c r="B709" s="21"/>
      <c r="C709" s="21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46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s="43" customFormat="1" ht="12.95" customHeight="1" x14ac:dyDescent="0.15">
      <c r="A710" s="42"/>
      <c r="B710" s="21"/>
      <c r="C710" s="21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46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s="43" customFormat="1" ht="12.95" customHeight="1" x14ac:dyDescent="0.15">
      <c r="A711" s="42"/>
      <c r="B711" s="21"/>
      <c r="C711" s="21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46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s="43" customFormat="1" ht="12.95" customHeight="1" x14ac:dyDescent="0.15">
      <c r="A712" s="42"/>
      <c r="B712" s="21"/>
      <c r="C712" s="21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46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s="43" customFormat="1" ht="12.95" customHeight="1" x14ac:dyDescent="0.15">
      <c r="A713" s="42"/>
      <c r="B713" s="21"/>
      <c r="C713" s="21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46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s="43" customFormat="1" ht="12.95" customHeight="1" x14ac:dyDescent="0.15">
      <c r="A714" s="42"/>
      <c r="B714" s="21"/>
      <c r="C714" s="21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46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s="43" customFormat="1" ht="12.95" customHeight="1" x14ac:dyDescent="0.15">
      <c r="A715" s="42"/>
      <c r="B715" s="21"/>
      <c r="C715" s="21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46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s="43" customFormat="1" ht="12.95" customHeight="1" x14ac:dyDescent="0.15">
      <c r="A716" s="42"/>
      <c r="B716" s="21"/>
      <c r="C716" s="21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46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s="43" customFormat="1" ht="12.95" customHeight="1" x14ac:dyDescent="0.15">
      <c r="A717" s="42"/>
      <c r="B717" s="21"/>
      <c r="C717" s="21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46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s="43" customFormat="1" ht="12.95" customHeight="1" x14ac:dyDescent="0.15">
      <c r="A718" s="42"/>
      <c r="B718" s="21"/>
      <c r="C718" s="21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46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s="43" customFormat="1" ht="12.95" customHeight="1" x14ac:dyDescent="0.15">
      <c r="A719" s="42"/>
      <c r="B719" s="21"/>
      <c r="C719" s="21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46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s="43" customFormat="1" ht="12.95" customHeight="1" x14ac:dyDescent="0.15">
      <c r="A720" s="42"/>
      <c r="B720" s="21"/>
      <c r="C720" s="21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46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s="43" customFormat="1" ht="12.95" customHeight="1" x14ac:dyDescent="0.15">
      <c r="A721" s="42"/>
      <c r="B721" s="21"/>
      <c r="C721" s="21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46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s="43" customFormat="1" ht="12.95" customHeight="1" x14ac:dyDescent="0.15">
      <c r="A722" s="42"/>
      <c r="B722" s="21"/>
      <c r="C722" s="21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46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s="43" customFormat="1" ht="12.95" customHeight="1" x14ac:dyDescent="0.15">
      <c r="A723" s="42"/>
      <c r="B723" s="21"/>
      <c r="C723" s="21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46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s="43" customFormat="1" ht="12.95" customHeight="1" x14ac:dyDescent="0.15">
      <c r="A724" s="42"/>
      <c r="B724" s="21"/>
      <c r="C724" s="21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46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s="43" customFormat="1" ht="12.95" customHeight="1" x14ac:dyDescent="0.15">
      <c r="A725" s="42"/>
      <c r="B725" s="21"/>
      <c r="C725" s="21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46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s="43" customFormat="1" ht="12.95" customHeight="1" x14ac:dyDescent="0.15">
      <c r="A726" s="42"/>
      <c r="B726" s="21"/>
      <c r="C726" s="21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46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s="43" customFormat="1" ht="12.95" customHeight="1" x14ac:dyDescent="0.15">
      <c r="A727" s="42"/>
      <c r="B727" s="21"/>
      <c r="C727" s="21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46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s="43" customFormat="1" ht="12.95" customHeight="1" x14ac:dyDescent="0.15">
      <c r="A728" s="42"/>
      <c r="B728" s="21"/>
      <c r="C728" s="21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46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s="43" customFormat="1" ht="12.95" customHeight="1" x14ac:dyDescent="0.15">
      <c r="A729" s="42"/>
      <c r="B729" s="21"/>
      <c r="C729" s="21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46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s="43" customFormat="1" ht="12.95" customHeight="1" x14ac:dyDescent="0.15">
      <c r="A730" s="42"/>
      <c r="B730" s="21"/>
      <c r="C730" s="21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46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s="43" customFormat="1" ht="12.95" customHeight="1" x14ac:dyDescent="0.15">
      <c r="A731" s="42"/>
      <c r="B731" s="21"/>
      <c r="C731" s="21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46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s="43" customFormat="1" ht="12.95" customHeight="1" x14ac:dyDescent="0.15">
      <c r="A732" s="42"/>
      <c r="B732" s="21"/>
      <c r="C732" s="21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46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s="43" customFormat="1" ht="12.95" customHeight="1" x14ac:dyDescent="0.15">
      <c r="A733" s="42"/>
      <c r="B733" s="21"/>
      <c r="C733" s="21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46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s="43" customFormat="1" ht="12.95" customHeight="1" x14ac:dyDescent="0.15">
      <c r="A734" s="42"/>
      <c r="B734" s="21"/>
      <c r="C734" s="21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46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s="43" customFormat="1" ht="12.95" customHeight="1" x14ac:dyDescent="0.15">
      <c r="A735" s="42"/>
      <c r="B735" s="21"/>
      <c r="C735" s="21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46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s="43" customFormat="1" ht="12.95" customHeight="1" x14ac:dyDescent="0.15">
      <c r="A736" s="42"/>
      <c r="B736" s="21"/>
      <c r="C736" s="21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46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s="43" customFormat="1" ht="12.95" customHeight="1" x14ac:dyDescent="0.15">
      <c r="A737" s="42"/>
      <c r="B737" s="21"/>
      <c r="C737" s="21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46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s="43" customFormat="1" ht="12.95" customHeight="1" x14ac:dyDescent="0.15">
      <c r="A738" s="42"/>
      <c r="B738" s="21"/>
      <c r="C738" s="21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46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s="43" customFormat="1" ht="12.95" customHeight="1" x14ac:dyDescent="0.15">
      <c r="A739" s="42"/>
      <c r="B739" s="21"/>
      <c r="C739" s="21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46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s="43" customFormat="1" ht="12.95" customHeight="1" x14ac:dyDescent="0.15">
      <c r="A740" s="42"/>
      <c r="B740" s="21"/>
      <c r="C740" s="21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46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s="43" customFormat="1" ht="12.95" customHeight="1" x14ac:dyDescent="0.15">
      <c r="A741" s="42"/>
      <c r="B741" s="21"/>
      <c r="C741" s="21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46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s="43" customFormat="1" ht="12.95" customHeight="1" x14ac:dyDescent="0.15">
      <c r="A742" s="42"/>
      <c r="B742" s="21"/>
      <c r="C742" s="21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46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s="43" customFormat="1" ht="12.95" customHeight="1" x14ac:dyDescent="0.15">
      <c r="A743" s="42"/>
      <c r="B743" s="21"/>
      <c r="C743" s="21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46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s="43" customFormat="1" ht="12.95" customHeight="1" x14ac:dyDescent="0.15">
      <c r="A744" s="42"/>
      <c r="B744" s="21"/>
      <c r="C744" s="21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46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s="43" customFormat="1" ht="12.95" customHeight="1" x14ac:dyDescent="0.15">
      <c r="A745" s="42"/>
      <c r="B745" s="21"/>
      <c r="C745" s="21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46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s="43" customFormat="1" ht="12.95" customHeight="1" x14ac:dyDescent="0.15">
      <c r="A746" s="42"/>
      <c r="B746" s="21"/>
      <c r="C746" s="21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46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s="43" customFormat="1" ht="12.95" customHeight="1" x14ac:dyDescent="0.15">
      <c r="A747" s="42"/>
      <c r="B747" s="21"/>
      <c r="C747" s="21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46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s="43" customFormat="1" ht="12.95" customHeight="1" x14ac:dyDescent="0.15">
      <c r="A748" s="42"/>
      <c r="B748" s="21"/>
      <c r="C748" s="21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46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s="43" customFormat="1" ht="12.95" customHeight="1" x14ac:dyDescent="0.15">
      <c r="A749" s="42"/>
      <c r="B749" s="21"/>
      <c r="C749" s="21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46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s="43" customFormat="1" ht="12.95" customHeight="1" x14ac:dyDescent="0.15">
      <c r="A750" s="42"/>
      <c r="B750" s="21"/>
      <c r="C750" s="21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46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s="43" customFormat="1" ht="12.95" customHeight="1" x14ac:dyDescent="0.15">
      <c r="A751" s="42"/>
      <c r="B751" s="21"/>
      <c r="C751" s="21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46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s="43" customFormat="1" ht="12.95" customHeight="1" x14ac:dyDescent="0.15">
      <c r="A752" s="42"/>
      <c r="B752" s="21"/>
      <c r="C752" s="21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46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s="43" customFormat="1" ht="12.95" customHeight="1" x14ac:dyDescent="0.15">
      <c r="A753" s="42"/>
      <c r="B753" s="21"/>
      <c r="C753" s="21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46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s="43" customFormat="1" ht="12.95" customHeight="1" x14ac:dyDescent="0.15">
      <c r="A754" s="42"/>
      <c r="B754" s="21"/>
      <c r="C754" s="21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46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s="43" customFormat="1" ht="12.95" customHeight="1" x14ac:dyDescent="0.15">
      <c r="A755" s="42"/>
      <c r="B755" s="21"/>
      <c r="C755" s="21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46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s="43" customFormat="1" ht="12.95" customHeight="1" x14ac:dyDescent="0.15">
      <c r="A756" s="42"/>
      <c r="B756" s="21"/>
      <c r="C756" s="21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46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s="43" customFormat="1" ht="12.95" customHeight="1" x14ac:dyDescent="0.15">
      <c r="A757" s="42"/>
      <c r="B757" s="21"/>
      <c r="C757" s="21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46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s="43" customFormat="1" ht="12.95" customHeight="1" x14ac:dyDescent="0.15">
      <c r="A758" s="42"/>
      <c r="B758" s="21"/>
      <c r="C758" s="21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46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s="43" customFormat="1" ht="12.95" customHeight="1" x14ac:dyDescent="0.15">
      <c r="A759" s="42"/>
      <c r="B759" s="21"/>
      <c r="C759" s="21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46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s="43" customFormat="1" ht="12.95" customHeight="1" x14ac:dyDescent="0.15">
      <c r="A760" s="42"/>
      <c r="B760" s="21"/>
      <c r="C760" s="21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46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s="43" customFormat="1" ht="12.95" customHeight="1" x14ac:dyDescent="0.15">
      <c r="A761" s="42"/>
      <c r="B761" s="21"/>
      <c r="C761" s="21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46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s="43" customFormat="1" ht="12.95" customHeight="1" x14ac:dyDescent="0.15">
      <c r="A762" s="42"/>
      <c r="B762" s="21"/>
      <c r="C762" s="21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46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s="43" customFormat="1" ht="12.95" customHeight="1" x14ac:dyDescent="0.15">
      <c r="A763" s="42"/>
      <c r="B763" s="21"/>
      <c r="C763" s="21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46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s="43" customFormat="1" ht="12.95" customHeight="1" x14ac:dyDescent="0.15">
      <c r="A764" s="42"/>
      <c r="B764" s="21"/>
      <c r="C764" s="21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46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s="43" customFormat="1" ht="12.95" customHeight="1" x14ac:dyDescent="0.15">
      <c r="A765" s="42"/>
      <c r="B765" s="21"/>
      <c r="C765" s="21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46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s="43" customFormat="1" ht="12.95" customHeight="1" x14ac:dyDescent="0.15">
      <c r="A766" s="42"/>
      <c r="B766" s="21"/>
      <c r="C766" s="21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46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s="43" customFormat="1" ht="12.95" customHeight="1" x14ac:dyDescent="0.15">
      <c r="A767" s="42"/>
      <c r="B767" s="21"/>
      <c r="C767" s="21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46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s="43" customFormat="1" ht="12.95" customHeight="1" x14ac:dyDescent="0.15">
      <c r="A768" s="42"/>
      <c r="B768" s="21"/>
      <c r="C768" s="21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46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s="43" customFormat="1" ht="12.95" customHeight="1" x14ac:dyDescent="0.15">
      <c r="A769" s="42"/>
      <c r="B769" s="21"/>
      <c r="C769" s="21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46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s="43" customFormat="1" ht="12.95" customHeight="1" x14ac:dyDescent="0.15">
      <c r="A770" s="42"/>
      <c r="B770" s="21"/>
      <c r="C770" s="21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46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s="43" customFormat="1" ht="12.95" customHeight="1" x14ac:dyDescent="0.15">
      <c r="A771" s="42"/>
      <c r="B771" s="21"/>
      <c r="C771" s="21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46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s="43" customFormat="1" ht="12.95" customHeight="1" x14ac:dyDescent="0.15">
      <c r="A772" s="42"/>
      <c r="B772" s="21"/>
      <c r="C772" s="21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46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s="43" customFormat="1" ht="12.95" customHeight="1" x14ac:dyDescent="0.15">
      <c r="A773" s="42"/>
      <c r="B773" s="21"/>
      <c r="C773" s="21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46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s="43" customFormat="1" ht="12.95" customHeight="1" x14ac:dyDescent="0.15">
      <c r="A774" s="42"/>
      <c r="B774" s="21"/>
      <c r="C774" s="21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46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s="43" customFormat="1" ht="12.95" customHeight="1" x14ac:dyDescent="0.15">
      <c r="A775" s="42"/>
      <c r="B775" s="21"/>
      <c r="C775" s="21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46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s="43" customFormat="1" ht="12.95" customHeight="1" x14ac:dyDescent="0.15">
      <c r="A776" s="42"/>
      <c r="B776" s="21"/>
      <c r="C776" s="21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46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s="43" customFormat="1" ht="12.95" customHeight="1" x14ac:dyDescent="0.15">
      <c r="A777" s="42"/>
      <c r="B777" s="21"/>
      <c r="C777" s="21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46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s="43" customFormat="1" ht="12.95" customHeight="1" x14ac:dyDescent="0.15">
      <c r="A778" s="42"/>
      <c r="B778" s="21"/>
      <c r="C778" s="21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46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s="43" customFormat="1" ht="12.95" customHeight="1" x14ac:dyDescent="0.15">
      <c r="A779" s="42"/>
      <c r="B779" s="21"/>
      <c r="C779" s="21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46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s="43" customFormat="1" ht="12.95" customHeight="1" x14ac:dyDescent="0.15">
      <c r="A780" s="42"/>
      <c r="B780" s="21"/>
      <c r="C780" s="21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46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s="43" customFormat="1" ht="12.95" customHeight="1" x14ac:dyDescent="0.15">
      <c r="A781" s="42"/>
      <c r="B781" s="21"/>
      <c r="C781" s="21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46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s="43" customFormat="1" ht="12.95" customHeight="1" x14ac:dyDescent="0.15">
      <c r="A782" s="42"/>
      <c r="B782" s="21"/>
      <c r="C782" s="21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46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s="43" customFormat="1" ht="12.95" customHeight="1" x14ac:dyDescent="0.15">
      <c r="A783" s="42"/>
      <c r="B783" s="21"/>
      <c r="C783" s="21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46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s="43" customFormat="1" ht="12.95" customHeight="1" x14ac:dyDescent="0.15">
      <c r="A784" s="42"/>
      <c r="B784" s="21"/>
      <c r="C784" s="21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46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s="43" customFormat="1" ht="12.95" customHeight="1" x14ac:dyDescent="0.15">
      <c r="A785" s="42"/>
      <c r="B785" s="21"/>
      <c r="C785" s="21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46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s="43" customFormat="1" ht="12.95" customHeight="1" x14ac:dyDescent="0.15">
      <c r="A786" s="42"/>
      <c r="B786" s="21"/>
      <c r="C786" s="21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46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s="43" customFormat="1" ht="12.95" customHeight="1" x14ac:dyDescent="0.15">
      <c r="A787" s="42"/>
      <c r="B787" s="21"/>
      <c r="C787" s="21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46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s="43" customFormat="1" ht="12.95" customHeight="1" x14ac:dyDescent="0.15">
      <c r="A788" s="42"/>
      <c r="B788" s="21"/>
      <c r="C788" s="21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46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s="43" customFormat="1" ht="12.95" customHeight="1" x14ac:dyDescent="0.15">
      <c r="A789" s="42"/>
      <c r="B789" s="21"/>
      <c r="C789" s="21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46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s="43" customFormat="1" ht="12.95" customHeight="1" x14ac:dyDescent="0.15">
      <c r="A790" s="42"/>
      <c r="B790" s="21"/>
      <c r="C790" s="21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46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s="43" customFormat="1" ht="12.95" customHeight="1" x14ac:dyDescent="0.15">
      <c r="A791" s="42"/>
      <c r="B791" s="21"/>
      <c r="C791" s="21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46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s="43" customFormat="1" ht="12.95" customHeight="1" x14ac:dyDescent="0.15">
      <c r="A792" s="42"/>
      <c r="B792" s="21"/>
      <c r="C792" s="21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46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s="43" customFormat="1" ht="12.95" customHeight="1" x14ac:dyDescent="0.15">
      <c r="A793" s="42"/>
      <c r="B793" s="21"/>
      <c r="C793" s="21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46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s="43" customFormat="1" ht="12.95" customHeight="1" x14ac:dyDescent="0.15">
      <c r="A794" s="42"/>
      <c r="B794" s="21"/>
      <c r="C794" s="21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46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s="43" customFormat="1" ht="12.95" customHeight="1" x14ac:dyDescent="0.15">
      <c r="A795" s="42"/>
      <c r="B795" s="21"/>
      <c r="C795" s="21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46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s="43" customFormat="1" ht="12.95" customHeight="1" x14ac:dyDescent="0.15">
      <c r="A796" s="42"/>
      <c r="B796" s="21"/>
      <c r="C796" s="21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46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s="43" customFormat="1" ht="12.95" customHeight="1" x14ac:dyDescent="0.15">
      <c r="A797" s="42"/>
      <c r="B797" s="21"/>
      <c r="C797" s="21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46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s="43" customFormat="1" ht="12.95" customHeight="1" x14ac:dyDescent="0.15">
      <c r="A798" s="42"/>
      <c r="B798" s="21"/>
      <c r="C798" s="21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46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s="43" customFormat="1" ht="12.95" customHeight="1" x14ac:dyDescent="0.15">
      <c r="A799" s="42"/>
      <c r="B799" s="21"/>
      <c r="C799" s="21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46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s="43" customFormat="1" ht="12.95" customHeight="1" x14ac:dyDescent="0.15">
      <c r="A800" s="42"/>
      <c r="B800" s="21"/>
      <c r="C800" s="21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46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s="43" customFormat="1" ht="12.95" customHeight="1" x14ac:dyDescent="0.15">
      <c r="A801" s="42"/>
      <c r="B801" s="21"/>
      <c r="C801" s="21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46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s="43" customFormat="1" ht="12.95" customHeight="1" x14ac:dyDescent="0.15">
      <c r="A802" s="42"/>
      <c r="B802" s="21"/>
      <c r="C802" s="21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46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s="43" customFormat="1" ht="12.95" customHeight="1" x14ac:dyDescent="0.15">
      <c r="A803" s="42"/>
      <c r="B803" s="21"/>
      <c r="C803" s="21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46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s="43" customFormat="1" ht="12.95" customHeight="1" x14ac:dyDescent="0.15">
      <c r="A804" s="42"/>
      <c r="B804" s="21"/>
      <c r="C804" s="21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46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s="43" customFormat="1" ht="12.95" customHeight="1" x14ac:dyDescent="0.15">
      <c r="A805" s="42"/>
      <c r="B805" s="21"/>
      <c r="C805" s="21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46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s="43" customFormat="1" ht="12.95" customHeight="1" x14ac:dyDescent="0.15">
      <c r="A806" s="42"/>
      <c r="B806" s="21"/>
      <c r="C806" s="21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46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s="43" customFormat="1" ht="12.95" customHeight="1" x14ac:dyDescent="0.15">
      <c r="A807" s="42"/>
      <c r="B807" s="21"/>
      <c r="C807" s="21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46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s="43" customFormat="1" ht="12.95" customHeight="1" x14ac:dyDescent="0.15">
      <c r="A808" s="42"/>
      <c r="B808" s="21"/>
      <c r="C808" s="21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46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s="43" customFormat="1" ht="12.95" customHeight="1" x14ac:dyDescent="0.15">
      <c r="A809" s="42"/>
      <c r="B809" s="21"/>
      <c r="C809" s="21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46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s="43" customFormat="1" ht="12.95" customHeight="1" x14ac:dyDescent="0.15">
      <c r="A810" s="42"/>
      <c r="B810" s="21"/>
      <c r="C810" s="21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46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s="43" customFormat="1" ht="12.95" customHeight="1" x14ac:dyDescent="0.15">
      <c r="A811" s="42"/>
      <c r="B811" s="21"/>
      <c r="C811" s="21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46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s="43" customFormat="1" ht="12.95" customHeight="1" x14ac:dyDescent="0.15">
      <c r="A812" s="42"/>
      <c r="B812" s="21"/>
      <c r="C812" s="21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46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s="43" customFormat="1" ht="12.95" customHeight="1" x14ac:dyDescent="0.15">
      <c r="A813" s="42"/>
      <c r="B813" s="21"/>
      <c r="C813" s="21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46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s="43" customFormat="1" ht="12.95" customHeight="1" x14ac:dyDescent="0.15">
      <c r="A814" s="42"/>
      <c r="B814" s="21"/>
      <c r="C814" s="21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46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s="43" customFormat="1" ht="12.95" customHeight="1" x14ac:dyDescent="0.15">
      <c r="A815" s="42"/>
      <c r="B815" s="21"/>
      <c r="C815" s="21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46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s="43" customFormat="1" ht="12.95" customHeight="1" x14ac:dyDescent="0.15">
      <c r="A816" s="42"/>
      <c r="B816" s="21"/>
      <c r="C816" s="21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46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s="43" customFormat="1" ht="12.95" customHeight="1" x14ac:dyDescent="0.15">
      <c r="A817" s="42"/>
      <c r="B817" s="21"/>
      <c r="C817" s="21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46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s="43" customFormat="1" ht="12.95" customHeight="1" x14ac:dyDescent="0.15">
      <c r="A818" s="42"/>
      <c r="B818" s="21"/>
      <c r="C818" s="21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46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s="43" customFormat="1" ht="12.95" customHeight="1" x14ac:dyDescent="0.15">
      <c r="A819" s="42"/>
      <c r="B819" s="21"/>
      <c r="C819" s="21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46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s="43" customFormat="1" ht="12.95" customHeight="1" x14ac:dyDescent="0.15">
      <c r="A820" s="42"/>
      <c r="B820" s="21"/>
      <c r="C820" s="21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46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s="43" customFormat="1" ht="12.95" customHeight="1" x14ac:dyDescent="0.15">
      <c r="A821" s="42"/>
      <c r="B821" s="21"/>
      <c r="C821" s="21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46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s="43" customFormat="1" ht="12.95" customHeight="1" x14ac:dyDescent="0.15">
      <c r="A822" s="42"/>
      <c r="B822" s="21"/>
      <c r="C822" s="21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46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s="43" customFormat="1" ht="12.95" customHeight="1" x14ac:dyDescent="0.15">
      <c r="A823" s="42"/>
      <c r="B823" s="21"/>
      <c r="C823" s="21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46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s="43" customFormat="1" ht="12.95" customHeight="1" x14ac:dyDescent="0.15">
      <c r="A824" s="42"/>
      <c r="B824" s="21"/>
      <c r="C824" s="21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46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s="43" customFormat="1" ht="12.95" customHeight="1" x14ac:dyDescent="0.15">
      <c r="A825" s="42"/>
      <c r="B825" s="21"/>
      <c r="C825" s="21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46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s="43" customFormat="1" ht="12.95" customHeight="1" x14ac:dyDescent="0.15">
      <c r="A826" s="42"/>
      <c r="B826" s="21"/>
      <c r="C826" s="21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46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s="43" customFormat="1" ht="12.95" customHeight="1" x14ac:dyDescent="0.15">
      <c r="A827" s="42"/>
      <c r="B827" s="21"/>
      <c r="C827" s="21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46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s="43" customFormat="1" ht="12.95" customHeight="1" x14ac:dyDescent="0.15">
      <c r="A828" s="42"/>
      <c r="B828" s="21"/>
      <c r="C828" s="21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46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s="43" customFormat="1" ht="12.95" customHeight="1" x14ac:dyDescent="0.15">
      <c r="A829" s="42"/>
      <c r="B829" s="21"/>
      <c r="C829" s="21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46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s="43" customFormat="1" ht="12.95" customHeight="1" x14ac:dyDescent="0.15">
      <c r="A830" s="42"/>
      <c r="B830" s="21"/>
      <c r="C830" s="21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46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s="43" customFormat="1" ht="12.95" customHeight="1" x14ac:dyDescent="0.15">
      <c r="A831" s="42"/>
      <c r="B831" s="21"/>
      <c r="C831" s="21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46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s="43" customFormat="1" ht="12.95" customHeight="1" x14ac:dyDescent="0.15">
      <c r="A832" s="42"/>
      <c r="B832" s="21"/>
      <c r="C832" s="21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46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s="43" customFormat="1" ht="12.95" customHeight="1" x14ac:dyDescent="0.15">
      <c r="A833" s="42"/>
      <c r="B833" s="21"/>
      <c r="C833" s="21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46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s="43" customFormat="1" ht="12.95" customHeight="1" x14ac:dyDescent="0.15">
      <c r="A834" s="42"/>
      <c r="B834" s="21"/>
      <c r="C834" s="21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46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s="43" customFormat="1" ht="12.95" customHeight="1" x14ac:dyDescent="0.15">
      <c r="A835" s="42"/>
      <c r="B835" s="21"/>
      <c r="C835" s="21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46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s="43" customFormat="1" ht="12.95" customHeight="1" x14ac:dyDescent="0.15">
      <c r="A836" s="42"/>
      <c r="B836" s="21"/>
      <c r="C836" s="21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46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s="43" customFormat="1" ht="12.95" customHeight="1" x14ac:dyDescent="0.15">
      <c r="A837" s="42"/>
      <c r="B837" s="21"/>
      <c r="C837" s="21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46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s="43" customFormat="1" ht="12.95" customHeight="1" x14ac:dyDescent="0.15">
      <c r="A838" s="42"/>
      <c r="B838" s="21"/>
      <c r="C838" s="21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46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s="43" customFormat="1" ht="12.95" customHeight="1" x14ac:dyDescent="0.15">
      <c r="A839" s="42"/>
      <c r="B839" s="21"/>
      <c r="C839" s="21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46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s="43" customFormat="1" ht="12.95" customHeight="1" x14ac:dyDescent="0.15">
      <c r="A840" s="42"/>
      <c r="B840" s="21"/>
      <c r="C840" s="21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46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s="43" customFormat="1" ht="12.95" customHeight="1" x14ac:dyDescent="0.15">
      <c r="A841" s="42"/>
      <c r="B841" s="21"/>
      <c r="C841" s="21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46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s="43" customFormat="1" ht="12.95" customHeight="1" x14ac:dyDescent="0.15">
      <c r="A842" s="42"/>
      <c r="B842" s="21"/>
      <c r="C842" s="21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46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s="43" customFormat="1" ht="12.95" customHeight="1" x14ac:dyDescent="0.15">
      <c r="A843" s="42"/>
      <c r="B843" s="21"/>
      <c r="C843" s="21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46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s="43" customFormat="1" ht="12.95" customHeight="1" x14ac:dyDescent="0.15">
      <c r="A844" s="42"/>
      <c r="B844" s="21"/>
      <c r="C844" s="21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46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s="43" customFormat="1" ht="12.95" customHeight="1" x14ac:dyDescent="0.15">
      <c r="A845" s="42"/>
      <c r="B845" s="21"/>
      <c r="C845" s="21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46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s="43" customFormat="1" ht="12.95" customHeight="1" x14ac:dyDescent="0.15">
      <c r="A846" s="42"/>
      <c r="B846" s="21"/>
      <c r="C846" s="21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46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s="43" customFormat="1" ht="12.95" customHeight="1" x14ac:dyDescent="0.15">
      <c r="A847" s="42"/>
      <c r="B847" s="21"/>
      <c r="C847" s="21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46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s="43" customFormat="1" ht="12.95" customHeight="1" x14ac:dyDescent="0.15">
      <c r="A848" s="42"/>
      <c r="B848" s="21"/>
      <c r="C848" s="21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46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s="43" customFormat="1" ht="12.95" customHeight="1" x14ac:dyDescent="0.15">
      <c r="A849" s="42"/>
      <c r="B849" s="21"/>
      <c r="C849" s="21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46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s="43" customFormat="1" ht="12.95" customHeight="1" x14ac:dyDescent="0.15">
      <c r="A850" s="42"/>
      <c r="B850" s="21"/>
      <c r="C850" s="21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46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s="43" customFormat="1" ht="12.95" customHeight="1" x14ac:dyDescent="0.15">
      <c r="A851" s="42"/>
      <c r="B851" s="21"/>
      <c r="C851" s="21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46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s="43" customFormat="1" ht="12.95" customHeight="1" x14ac:dyDescent="0.15">
      <c r="A852" s="42"/>
      <c r="B852" s="21"/>
      <c r="C852" s="21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46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s="43" customFormat="1" ht="12.95" customHeight="1" x14ac:dyDescent="0.15">
      <c r="A853" s="42"/>
      <c r="B853" s="21"/>
      <c r="C853" s="21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46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s="43" customFormat="1" ht="12.95" customHeight="1" x14ac:dyDescent="0.15">
      <c r="A854" s="42"/>
      <c r="B854" s="21"/>
      <c r="C854" s="21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46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s="43" customFormat="1" ht="12.95" customHeight="1" x14ac:dyDescent="0.15">
      <c r="A855" s="42"/>
      <c r="B855" s="21"/>
      <c r="C855" s="21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46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s="43" customFormat="1" ht="12.95" customHeight="1" x14ac:dyDescent="0.15">
      <c r="A856" s="42"/>
      <c r="B856" s="21"/>
      <c r="C856" s="21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46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s="43" customFormat="1" ht="12.95" customHeight="1" x14ac:dyDescent="0.15">
      <c r="A857" s="42"/>
      <c r="B857" s="21"/>
      <c r="C857" s="21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46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s="43" customFormat="1" ht="12.95" customHeight="1" x14ac:dyDescent="0.15">
      <c r="A858" s="42"/>
      <c r="B858" s="21"/>
      <c r="C858" s="21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46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s="43" customFormat="1" ht="12.95" customHeight="1" x14ac:dyDescent="0.15">
      <c r="A859" s="42"/>
      <c r="B859" s="21"/>
      <c r="C859" s="21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46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s="43" customFormat="1" ht="12.95" customHeight="1" x14ac:dyDescent="0.15">
      <c r="A860" s="42"/>
      <c r="B860" s="21"/>
      <c r="C860" s="21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46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s="43" customFormat="1" ht="12.95" customHeight="1" x14ac:dyDescent="0.15">
      <c r="A861" s="42"/>
      <c r="B861" s="21"/>
      <c r="C861" s="21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46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s="43" customFormat="1" ht="12.95" customHeight="1" x14ac:dyDescent="0.15">
      <c r="A862" s="42"/>
      <c r="B862" s="21"/>
      <c r="C862" s="21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46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s="43" customFormat="1" ht="12.95" customHeight="1" x14ac:dyDescent="0.15">
      <c r="A863" s="42"/>
      <c r="B863" s="21"/>
      <c r="C863" s="21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46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s="43" customFormat="1" ht="12.95" customHeight="1" x14ac:dyDescent="0.15">
      <c r="A864" s="42"/>
      <c r="B864" s="21"/>
      <c r="C864" s="21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46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s="43" customFormat="1" ht="12.95" customHeight="1" x14ac:dyDescent="0.15">
      <c r="A865" s="42"/>
      <c r="B865" s="21"/>
      <c r="C865" s="21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46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s="43" customFormat="1" ht="12.95" customHeight="1" x14ac:dyDescent="0.15">
      <c r="A866" s="42"/>
      <c r="B866" s="21"/>
      <c r="C866" s="21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46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s="43" customFormat="1" ht="12.95" customHeight="1" x14ac:dyDescent="0.15">
      <c r="A867" s="42"/>
      <c r="B867" s="21"/>
      <c r="C867" s="21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46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s="43" customFormat="1" ht="12.95" customHeight="1" x14ac:dyDescent="0.15">
      <c r="A868" s="42"/>
      <c r="B868" s="21"/>
      <c r="C868" s="21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46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s="43" customFormat="1" ht="12.95" customHeight="1" x14ac:dyDescent="0.15">
      <c r="A869" s="42"/>
      <c r="B869" s="21"/>
      <c r="C869" s="21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46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s="43" customFormat="1" ht="12.95" customHeight="1" x14ac:dyDescent="0.15">
      <c r="A870" s="42"/>
      <c r="B870" s="21"/>
      <c r="C870" s="21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46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s="43" customFormat="1" ht="12.95" customHeight="1" x14ac:dyDescent="0.15">
      <c r="A871" s="42"/>
      <c r="B871" s="21"/>
      <c r="C871" s="21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46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s="43" customFormat="1" ht="12.95" customHeight="1" x14ac:dyDescent="0.15">
      <c r="A872" s="42"/>
      <c r="B872" s="21"/>
      <c r="C872" s="21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46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s="43" customFormat="1" ht="12.95" customHeight="1" x14ac:dyDescent="0.15">
      <c r="A873" s="42"/>
      <c r="B873" s="21"/>
      <c r="C873" s="21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46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s="43" customFormat="1" ht="12.95" customHeight="1" x14ac:dyDescent="0.15">
      <c r="A874" s="42"/>
      <c r="B874" s="21"/>
      <c r="C874" s="21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46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s="43" customFormat="1" ht="12.95" customHeight="1" x14ac:dyDescent="0.15">
      <c r="A875" s="42"/>
      <c r="B875" s="21"/>
      <c r="C875" s="21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46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s="43" customFormat="1" ht="12.95" customHeight="1" x14ac:dyDescent="0.15">
      <c r="A876" s="42"/>
      <c r="B876" s="21"/>
      <c r="C876" s="21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46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s="43" customFormat="1" ht="12.95" customHeight="1" x14ac:dyDescent="0.15">
      <c r="A877" s="42"/>
      <c r="B877" s="21"/>
      <c r="C877" s="21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46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s="43" customFormat="1" ht="12.95" customHeight="1" x14ac:dyDescent="0.15">
      <c r="A878" s="42"/>
      <c r="B878" s="21"/>
      <c r="C878" s="21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46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s="43" customFormat="1" ht="12.95" customHeight="1" x14ac:dyDescent="0.15">
      <c r="A879" s="42"/>
      <c r="B879" s="21"/>
      <c r="C879" s="21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46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s="43" customFormat="1" ht="12.95" customHeight="1" x14ac:dyDescent="0.15">
      <c r="A880" s="42"/>
      <c r="B880" s="21"/>
      <c r="C880" s="21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46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s="43" customFormat="1" ht="12.95" customHeight="1" x14ac:dyDescent="0.15">
      <c r="A881" s="42"/>
      <c r="B881" s="21"/>
      <c r="C881" s="21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46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s="43" customFormat="1" ht="12.95" customHeight="1" x14ac:dyDescent="0.15">
      <c r="A882" s="42"/>
      <c r="B882" s="21"/>
      <c r="C882" s="21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46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s="43" customFormat="1" ht="12.95" customHeight="1" x14ac:dyDescent="0.15">
      <c r="A883" s="42"/>
      <c r="B883" s="21"/>
      <c r="C883" s="21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46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s="43" customFormat="1" ht="12.95" customHeight="1" x14ac:dyDescent="0.15">
      <c r="A884" s="42"/>
      <c r="B884" s="21"/>
      <c r="C884" s="21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46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s="43" customFormat="1" ht="12.95" customHeight="1" x14ac:dyDescent="0.15">
      <c r="A885" s="42"/>
      <c r="B885" s="21"/>
      <c r="C885" s="21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46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s="43" customFormat="1" ht="12.95" customHeight="1" x14ac:dyDescent="0.15">
      <c r="A886" s="42"/>
      <c r="B886" s="21"/>
      <c r="C886" s="21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46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s="43" customFormat="1" ht="12.95" customHeight="1" x14ac:dyDescent="0.15">
      <c r="A887" s="42"/>
      <c r="B887" s="21"/>
      <c r="C887" s="21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46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s="43" customFormat="1" ht="12.95" customHeight="1" x14ac:dyDescent="0.15">
      <c r="A888" s="42"/>
      <c r="B888" s="21"/>
      <c r="C888" s="21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46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s="43" customFormat="1" ht="12.95" customHeight="1" x14ac:dyDescent="0.15">
      <c r="A889" s="42"/>
      <c r="B889" s="21"/>
      <c r="C889" s="21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46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s="43" customFormat="1" ht="12.95" customHeight="1" x14ac:dyDescent="0.15">
      <c r="A890" s="42"/>
      <c r="B890" s="21"/>
      <c r="C890" s="21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46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s="43" customFormat="1" ht="12.95" customHeight="1" x14ac:dyDescent="0.15">
      <c r="A891" s="42"/>
      <c r="B891" s="21"/>
      <c r="C891" s="21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46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s="43" customFormat="1" ht="12.95" customHeight="1" x14ac:dyDescent="0.15">
      <c r="A892" s="42"/>
      <c r="B892" s="21"/>
      <c r="C892" s="21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46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s="43" customFormat="1" ht="12.95" customHeight="1" x14ac:dyDescent="0.15">
      <c r="A893" s="42"/>
      <c r="B893" s="21"/>
      <c r="C893" s="21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46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s="43" customFormat="1" ht="12.95" customHeight="1" x14ac:dyDescent="0.15">
      <c r="A894" s="42"/>
      <c r="B894" s="21"/>
      <c r="C894" s="21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46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s="43" customFormat="1" ht="12.95" customHeight="1" x14ac:dyDescent="0.15">
      <c r="A895" s="42"/>
      <c r="B895" s="21"/>
      <c r="C895" s="21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46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s="43" customFormat="1" ht="12.95" customHeight="1" x14ac:dyDescent="0.15">
      <c r="A896" s="42"/>
      <c r="B896" s="21"/>
      <c r="C896" s="21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46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s="43" customFormat="1" ht="12.95" customHeight="1" x14ac:dyDescent="0.15">
      <c r="A897" s="42"/>
      <c r="B897" s="21"/>
      <c r="C897" s="21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46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s="43" customFormat="1" ht="12.95" customHeight="1" x14ac:dyDescent="0.15">
      <c r="A898" s="42"/>
      <c r="B898" s="21"/>
      <c r="C898" s="21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46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s="43" customFormat="1" ht="12.95" customHeight="1" x14ac:dyDescent="0.15">
      <c r="A899" s="42"/>
      <c r="B899" s="21"/>
      <c r="C899" s="21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46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s="43" customFormat="1" ht="12.95" customHeight="1" x14ac:dyDescent="0.15">
      <c r="A900" s="42"/>
      <c r="B900" s="21"/>
      <c r="C900" s="21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46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s="43" customFormat="1" ht="12.95" customHeight="1" x14ac:dyDescent="0.15">
      <c r="A901" s="42"/>
      <c r="B901" s="21"/>
      <c r="C901" s="21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46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s="43" customFormat="1" ht="12.95" customHeight="1" x14ac:dyDescent="0.15">
      <c r="A902" s="42"/>
      <c r="B902" s="21"/>
      <c r="C902" s="21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46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s="43" customFormat="1" ht="12.95" customHeight="1" x14ac:dyDescent="0.15">
      <c r="A903" s="42"/>
      <c r="B903" s="21"/>
      <c r="C903" s="21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46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s="43" customFormat="1" ht="12.95" customHeight="1" x14ac:dyDescent="0.15">
      <c r="A904" s="42"/>
      <c r="B904" s="21"/>
      <c r="C904" s="21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46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s="43" customFormat="1" ht="12.95" customHeight="1" x14ac:dyDescent="0.15">
      <c r="A905" s="42"/>
      <c r="B905" s="21"/>
      <c r="C905" s="21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46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s="43" customFormat="1" ht="12.95" customHeight="1" x14ac:dyDescent="0.15">
      <c r="A906" s="42"/>
      <c r="B906" s="21"/>
      <c r="C906" s="21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46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s="43" customFormat="1" ht="12.95" customHeight="1" x14ac:dyDescent="0.15">
      <c r="A907" s="42"/>
      <c r="B907" s="21"/>
      <c r="C907" s="21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46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s="43" customFormat="1" ht="12.95" customHeight="1" x14ac:dyDescent="0.15">
      <c r="A908" s="42"/>
      <c r="B908" s="21"/>
      <c r="C908" s="21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46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s="43" customFormat="1" ht="12.95" customHeight="1" x14ac:dyDescent="0.15">
      <c r="A909" s="42"/>
      <c r="B909" s="21"/>
      <c r="C909" s="21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46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s="43" customFormat="1" ht="12.95" customHeight="1" x14ac:dyDescent="0.15">
      <c r="A910" s="42"/>
      <c r="B910" s="21"/>
      <c r="C910" s="21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46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s="43" customFormat="1" ht="12.95" customHeight="1" x14ac:dyDescent="0.15">
      <c r="A911" s="42"/>
      <c r="B911" s="21"/>
      <c r="C911" s="21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46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s="43" customFormat="1" ht="12.95" customHeight="1" x14ac:dyDescent="0.15">
      <c r="A912" s="42"/>
      <c r="B912" s="21"/>
      <c r="C912" s="21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46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s="43" customFormat="1" ht="12.95" customHeight="1" x14ac:dyDescent="0.15">
      <c r="A913" s="42"/>
      <c r="B913" s="21"/>
      <c r="C913" s="21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46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s="43" customFormat="1" ht="12.95" customHeight="1" x14ac:dyDescent="0.15">
      <c r="A914" s="42"/>
      <c r="B914" s="21"/>
      <c r="C914" s="21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46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s="43" customFormat="1" ht="12.95" customHeight="1" x14ac:dyDescent="0.15">
      <c r="A915" s="42"/>
      <c r="B915" s="21"/>
      <c r="C915" s="21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46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s="43" customFormat="1" ht="12.95" customHeight="1" x14ac:dyDescent="0.15">
      <c r="A916" s="42"/>
      <c r="B916" s="21"/>
      <c r="C916" s="21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46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s="43" customFormat="1" ht="12.95" customHeight="1" x14ac:dyDescent="0.15">
      <c r="A917" s="42"/>
      <c r="B917" s="21"/>
      <c r="C917" s="21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46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s="43" customFormat="1" ht="12.95" customHeight="1" x14ac:dyDescent="0.15">
      <c r="A918" s="42"/>
      <c r="B918" s="21"/>
      <c r="C918" s="21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46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s="43" customFormat="1" ht="12.95" customHeight="1" x14ac:dyDescent="0.15">
      <c r="A919" s="42"/>
      <c r="B919" s="21"/>
      <c r="C919" s="21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46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s="43" customFormat="1" ht="12.95" customHeight="1" x14ac:dyDescent="0.15">
      <c r="A920" s="42"/>
      <c r="B920" s="21"/>
      <c r="C920" s="21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46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s="43" customFormat="1" ht="12.95" customHeight="1" x14ac:dyDescent="0.15">
      <c r="A921" s="42"/>
      <c r="B921" s="21"/>
      <c r="C921" s="21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46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s="43" customFormat="1" ht="12.95" customHeight="1" x14ac:dyDescent="0.15">
      <c r="A922" s="42"/>
      <c r="B922" s="21"/>
      <c r="C922" s="21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46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s="43" customFormat="1" ht="12.95" customHeight="1" x14ac:dyDescent="0.15">
      <c r="A923" s="42"/>
      <c r="B923" s="21"/>
      <c r="C923" s="21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46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s="43" customFormat="1" ht="12.95" customHeight="1" x14ac:dyDescent="0.15">
      <c r="A924" s="42"/>
      <c r="B924" s="21"/>
      <c r="C924" s="21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46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s="43" customFormat="1" ht="12.95" customHeight="1" x14ac:dyDescent="0.15">
      <c r="A925" s="42"/>
      <c r="B925" s="21"/>
      <c r="C925" s="21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46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s="43" customFormat="1" ht="12.95" customHeight="1" x14ac:dyDescent="0.15">
      <c r="A926" s="42"/>
      <c r="B926" s="21"/>
      <c r="C926" s="21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46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s="43" customFormat="1" ht="12.95" customHeight="1" x14ac:dyDescent="0.15">
      <c r="A927" s="42"/>
      <c r="B927" s="21"/>
      <c r="C927" s="21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46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s="43" customFormat="1" ht="12.95" customHeight="1" x14ac:dyDescent="0.15">
      <c r="A928" s="42"/>
      <c r="B928" s="21"/>
      <c r="C928" s="21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46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s="43" customFormat="1" ht="12.95" customHeight="1" x14ac:dyDescent="0.15">
      <c r="A929" s="42"/>
      <c r="B929" s="21"/>
      <c r="C929" s="21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46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s="43" customFormat="1" ht="12.95" customHeight="1" x14ac:dyDescent="0.15">
      <c r="A930" s="42"/>
      <c r="B930" s="21"/>
      <c r="C930" s="21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46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s="43" customFormat="1" ht="12.95" customHeight="1" x14ac:dyDescent="0.15">
      <c r="A931" s="42"/>
      <c r="B931" s="21"/>
      <c r="C931" s="21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46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s="43" customFormat="1" ht="12.95" customHeight="1" x14ac:dyDescent="0.15">
      <c r="A932" s="42"/>
      <c r="B932" s="21"/>
      <c r="C932" s="21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46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s="43" customFormat="1" ht="12.95" customHeight="1" x14ac:dyDescent="0.15">
      <c r="A933" s="42"/>
      <c r="B933" s="21"/>
      <c r="C933" s="21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46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s="43" customFormat="1" ht="12.95" customHeight="1" x14ac:dyDescent="0.15">
      <c r="A934" s="42"/>
      <c r="B934" s="21"/>
      <c r="C934" s="21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46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s="43" customFormat="1" ht="12.95" customHeight="1" x14ac:dyDescent="0.15">
      <c r="A935" s="42"/>
      <c r="B935" s="21"/>
      <c r="C935" s="21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46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s="43" customFormat="1" ht="12.95" customHeight="1" x14ac:dyDescent="0.15">
      <c r="A936" s="42"/>
      <c r="B936" s="21"/>
      <c r="C936" s="21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46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s="43" customFormat="1" ht="12.95" customHeight="1" x14ac:dyDescent="0.15">
      <c r="A937" s="42"/>
      <c r="B937" s="21"/>
      <c r="C937" s="21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46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s="43" customFormat="1" ht="12.95" customHeight="1" x14ac:dyDescent="0.15">
      <c r="A938" s="42"/>
      <c r="B938" s="21"/>
      <c r="C938" s="21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46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s="43" customFormat="1" ht="12.95" customHeight="1" x14ac:dyDescent="0.15">
      <c r="A939" s="42"/>
      <c r="B939" s="21"/>
      <c r="C939" s="21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46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s="43" customFormat="1" ht="12.95" customHeight="1" x14ac:dyDescent="0.15">
      <c r="A940" s="42"/>
      <c r="B940" s="21"/>
      <c r="C940" s="21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46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s="43" customFormat="1" ht="12.95" customHeight="1" x14ac:dyDescent="0.15">
      <c r="A941" s="42"/>
      <c r="B941" s="21"/>
      <c r="C941" s="21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46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s="43" customFormat="1" ht="12.95" customHeight="1" x14ac:dyDescent="0.15">
      <c r="A942" s="42"/>
      <c r="B942" s="21"/>
      <c r="C942" s="21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46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s="43" customFormat="1" ht="12.95" customHeight="1" x14ac:dyDescent="0.15">
      <c r="A943" s="42"/>
      <c r="B943" s="21"/>
      <c r="C943" s="21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46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s="43" customFormat="1" ht="12.95" customHeight="1" x14ac:dyDescent="0.15">
      <c r="A944" s="42"/>
      <c r="B944" s="21"/>
      <c r="C944" s="21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46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s="43" customFormat="1" ht="12.95" customHeight="1" x14ac:dyDescent="0.15">
      <c r="A945" s="42"/>
      <c r="B945" s="21"/>
      <c r="C945" s="21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46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s="43" customFormat="1" ht="12.95" customHeight="1" x14ac:dyDescent="0.15">
      <c r="A946" s="42"/>
      <c r="B946" s="21"/>
      <c r="C946" s="21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46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s="43" customFormat="1" ht="12.95" customHeight="1" x14ac:dyDescent="0.15">
      <c r="A947" s="42"/>
      <c r="B947" s="21"/>
      <c r="C947" s="21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46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s="43" customFormat="1" ht="12.95" customHeight="1" x14ac:dyDescent="0.15">
      <c r="A948" s="42"/>
      <c r="B948" s="21"/>
      <c r="C948" s="21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46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s="43" customFormat="1" ht="12.95" customHeight="1" x14ac:dyDescent="0.15">
      <c r="A949" s="42"/>
      <c r="B949" s="21"/>
      <c r="C949" s="21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46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s="43" customFormat="1" ht="12.95" customHeight="1" x14ac:dyDescent="0.15">
      <c r="A950" s="42"/>
      <c r="B950" s="21"/>
      <c r="C950" s="21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46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s="43" customFormat="1" ht="12.95" customHeight="1" x14ac:dyDescent="0.15">
      <c r="A951" s="42"/>
      <c r="B951" s="21"/>
      <c r="C951" s="21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46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s="43" customFormat="1" ht="12.95" customHeight="1" x14ac:dyDescent="0.15">
      <c r="A952" s="42"/>
      <c r="B952" s="21"/>
      <c r="C952" s="21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46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s="43" customFormat="1" ht="12.95" customHeight="1" x14ac:dyDescent="0.15">
      <c r="A953" s="42"/>
      <c r="B953" s="21"/>
      <c r="C953" s="21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46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s="43" customFormat="1" ht="12.95" customHeight="1" x14ac:dyDescent="0.15">
      <c r="A954" s="42"/>
      <c r="B954" s="21"/>
      <c r="C954" s="21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46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s="43" customFormat="1" ht="12.95" customHeight="1" x14ac:dyDescent="0.15">
      <c r="A955" s="42"/>
      <c r="B955" s="21"/>
      <c r="C955" s="21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46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s="43" customFormat="1" ht="12.95" customHeight="1" x14ac:dyDescent="0.15">
      <c r="A956" s="42"/>
      <c r="B956" s="21"/>
      <c r="C956" s="21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46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s="43" customFormat="1" ht="12.95" customHeight="1" x14ac:dyDescent="0.15">
      <c r="A957" s="42"/>
      <c r="B957" s="21"/>
      <c r="C957" s="21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46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s="43" customFormat="1" ht="12.95" customHeight="1" x14ac:dyDescent="0.15">
      <c r="A958" s="42"/>
      <c r="B958" s="21"/>
      <c r="C958" s="21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46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s="43" customFormat="1" ht="12.95" customHeight="1" x14ac:dyDescent="0.15">
      <c r="A959" s="42"/>
      <c r="B959" s="21"/>
      <c r="C959" s="21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46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s="43" customFormat="1" ht="12.95" customHeight="1" x14ac:dyDescent="0.15">
      <c r="A960" s="42"/>
      <c r="B960" s="21"/>
      <c r="C960" s="21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46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s="43" customFormat="1" ht="12.95" customHeight="1" x14ac:dyDescent="0.15">
      <c r="A961" s="42"/>
      <c r="B961" s="21"/>
      <c r="C961" s="21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46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s="43" customFormat="1" ht="12.95" customHeight="1" x14ac:dyDescent="0.15">
      <c r="A962" s="42"/>
      <c r="B962" s="21"/>
      <c r="C962" s="21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46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s="43" customFormat="1" ht="12.95" customHeight="1" x14ac:dyDescent="0.15">
      <c r="A963" s="42"/>
      <c r="B963" s="21"/>
      <c r="C963" s="21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46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s="43" customFormat="1" ht="12.95" customHeight="1" x14ac:dyDescent="0.15">
      <c r="A964" s="42"/>
      <c r="B964" s="21"/>
      <c r="C964" s="21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46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s="43" customFormat="1" ht="12.95" customHeight="1" x14ac:dyDescent="0.15">
      <c r="A965" s="42"/>
      <c r="B965" s="21"/>
      <c r="C965" s="21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46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s="43" customFormat="1" ht="12.95" customHeight="1" x14ac:dyDescent="0.15">
      <c r="A966" s="42"/>
      <c r="B966" s="21"/>
      <c r="C966" s="21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46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s="43" customFormat="1" ht="12.95" customHeight="1" x14ac:dyDescent="0.15">
      <c r="A967" s="42"/>
      <c r="B967" s="21"/>
      <c r="C967" s="21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46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s="43" customFormat="1" ht="12.95" customHeight="1" x14ac:dyDescent="0.15">
      <c r="A968" s="42"/>
      <c r="B968" s="21"/>
      <c r="C968" s="21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46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s="43" customFormat="1" ht="12.95" customHeight="1" x14ac:dyDescent="0.15">
      <c r="A969" s="42"/>
      <c r="B969" s="21"/>
      <c r="C969" s="21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46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s="43" customFormat="1" ht="12.95" customHeight="1" x14ac:dyDescent="0.15">
      <c r="A970" s="42"/>
      <c r="B970" s="21"/>
      <c r="C970" s="21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46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s="43" customFormat="1" ht="12.95" customHeight="1" x14ac:dyDescent="0.15">
      <c r="A971" s="42"/>
      <c r="B971" s="21"/>
      <c r="C971" s="21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46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s="43" customFormat="1" ht="12.95" customHeight="1" x14ac:dyDescent="0.15">
      <c r="A972" s="42"/>
      <c r="B972" s="21"/>
      <c r="C972" s="21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46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s="43" customFormat="1" ht="12.95" customHeight="1" x14ac:dyDescent="0.15">
      <c r="A973" s="42"/>
      <c r="B973" s="21"/>
      <c r="C973" s="21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46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s="43" customFormat="1" ht="12.95" customHeight="1" x14ac:dyDescent="0.15">
      <c r="A974" s="42"/>
      <c r="B974" s="21"/>
      <c r="C974" s="21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46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s="43" customFormat="1" ht="12.95" customHeight="1" x14ac:dyDescent="0.15">
      <c r="A975" s="42"/>
      <c r="B975" s="21"/>
      <c r="C975" s="21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46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s="43" customFormat="1" ht="12.95" customHeight="1" x14ac:dyDescent="0.15">
      <c r="A976" s="42"/>
      <c r="B976" s="21"/>
      <c r="C976" s="21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46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s="43" customFormat="1" ht="12.95" customHeight="1" x14ac:dyDescent="0.15">
      <c r="A977" s="42"/>
      <c r="B977" s="21"/>
      <c r="C977" s="21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46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s="43" customFormat="1" ht="12.95" customHeight="1" x14ac:dyDescent="0.15">
      <c r="A978" s="42"/>
      <c r="B978" s="21"/>
      <c r="C978" s="21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46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s="43" customFormat="1" ht="12.95" customHeight="1" x14ac:dyDescent="0.15">
      <c r="A979" s="42"/>
      <c r="B979" s="21"/>
      <c r="C979" s="21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46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s="43" customFormat="1" ht="12.95" customHeight="1" x14ac:dyDescent="0.15">
      <c r="A980" s="42"/>
      <c r="B980" s="21"/>
      <c r="C980" s="21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46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s="43" customFormat="1" ht="12.95" customHeight="1" x14ac:dyDescent="0.15">
      <c r="A981" s="42"/>
      <c r="B981" s="21"/>
      <c r="C981" s="21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46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s="43" customFormat="1" ht="12.95" customHeight="1" x14ac:dyDescent="0.15">
      <c r="A982" s="42"/>
      <c r="B982" s="21"/>
      <c r="C982" s="21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46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s="43" customFormat="1" ht="12.95" customHeight="1" x14ac:dyDescent="0.15">
      <c r="A983" s="42"/>
      <c r="B983" s="21"/>
      <c r="C983" s="21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46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s="43" customFormat="1" ht="12.95" customHeight="1" x14ac:dyDescent="0.15">
      <c r="A984" s="42"/>
      <c r="B984" s="21"/>
      <c r="C984" s="21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46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s="43" customFormat="1" ht="12.95" customHeight="1" x14ac:dyDescent="0.15">
      <c r="A985" s="42"/>
      <c r="B985" s="21"/>
      <c r="C985" s="21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46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s="43" customFormat="1" ht="12.95" customHeight="1" x14ac:dyDescent="0.15">
      <c r="A986" s="42"/>
      <c r="B986" s="21"/>
      <c r="C986" s="21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46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s="43" customFormat="1" ht="12.95" customHeight="1" x14ac:dyDescent="0.15">
      <c r="A987" s="42"/>
      <c r="B987" s="21"/>
      <c r="C987" s="21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46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s="43" customFormat="1" ht="12.95" customHeight="1" x14ac:dyDescent="0.15">
      <c r="A988" s="42"/>
      <c r="B988" s="21"/>
      <c r="C988" s="21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46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s="43" customFormat="1" ht="12.95" customHeight="1" x14ac:dyDescent="0.15">
      <c r="A989" s="42"/>
      <c r="B989" s="21"/>
      <c r="C989" s="21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46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s="43" customFormat="1" ht="12.95" customHeight="1" x14ac:dyDescent="0.15">
      <c r="A990" s="42"/>
      <c r="B990" s="21"/>
      <c r="C990" s="21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46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s="43" customFormat="1" ht="12.95" customHeight="1" x14ac:dyDescent="0.15">
      <c r="A991" s="42"/>
      <c r="B991" s="21"/>
      <c r="C991" s="21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46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s="43" customFormat="1" ht="12.95" customHeight="1" x14ac:dyDescent="0.15">
      <c r="A992" s="42"/>
      <c r="B992" s="21"/>
      <c r="C992" s="21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46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s="43" customFormat="1" ht="12.95" customHeight="1" x14ac:dyDescent="0.15">
      <c r="A993" s="42"/>
      <c r="B993" s="21"/>
      <c r="C993" s="21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46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s="43" customFormat="1" ht="12.95" customHeight="1" x14ac:dyDescent="0.15">
      <c r="A994" s="42"/>
      <c r="B994" s="21"/>
      <c r="C994" s="21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46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s="43" customFormat="1" ht="12.95" customHeight="1" x14ac:dyDescent="0.15">
      <c r="A995" s="42"/>
      <c r="B995" s="21"/>
      <c r="C995" s="21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46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s="43" customFormat="1" ht="12.95" customHeight="1" x14ac:dyDescent="0.15">
      <c r="A996" s="42"/>
      <c r="B996" s="21"/>
      <c r="C996" s="21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46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s="43" customFormat="1" ht="12.95" customHeight="1" x14ac:dyDescent="0.15">
      <c r="A997" s="42"/>
      <c r="B997" s="21"/>
      <c r="C997" s="21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46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1:25" s="43" customFormat="1" ht="12.95" customHeight="1" x14ac:dyDescent="0.15">
      <c r="A998" s="42"/>
      <c r="B998" s="21"/>
      <c r="C998" s="21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46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1:25" s="43" customFormat="1" ht="12.95" customHeight="1" x14ac:dyDescent="0.15">
      <c r="A999" s="42"/>
      <c r="B999" s="21"/>
      <c r="C999" s="21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46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1:25" s="43" customFormat="1" ht="12.95" customHeight="1" x14ac:dyDescent="0.15">
      <c r="A1000" s="42"/>
      <c r="B1000" s="21"/>
      <c r="C1000" s="21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46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spans="1:25" s="43" customFormat="1" ht="12.95" customHeight="1" x14ac:dyDescent="0.15">
      <c r="A1001" s="42"/>
      <c r="B1001" s="21"/>
      <c r="C1001" s="21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46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spans="1:25" s="43" customFormat="1" ht="12.95" customHeight="1" x14ac:dyDescent="0.15">
      <c r="A1002" s="42"/>
      <c r="B1002" s="21"/>
      <c r="C1002" s="21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46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spans="1:25" s="43" customFormat="1" ht="12.95" customHeight="1" x14ac:dyDescent="0.15">
      <c r="A1003" s="42"/>
      <c r="B1003" s="21"/>
      <c r="C1003" s="21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46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spans="1:25" s="43" customFormat="1" ht="12.95" customHeight="1" x14ac:dyDescent="0.15">
      <c r="A1004" s="42"/>
      <c r="B1004" s="21"/>
      <c r="C1004" s="21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46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spans="1:25" s="43" customFormat="1" ht="12.95" customHeight="1" x14ac:dyDescent="0.15">
      <c r="A1005" s="42"/>
      <c r="B1005" s="21"/>
      <c r="C1005" s="21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46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spans="1:25" s="43" customFormat="1" ht="12.95" customHeight="1" x14ac:dyDescent="0.15">
      <c r="A1006" s="42"/>
      <c r="B1006" s="21"/>
      <c r="C1006" s="21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46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spans="1:25" s="43" customFormat="1" ht="12.95" customHeight="1" x14ac:dyDescent="0.15">
      <c r="A1007" s="42"/>
      <c r="B1007" s="21"/>
      <c r="C1007" s="21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46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 spans="1:25" s="43" customFormat="1" ht="12.95" customHeight="1" x14ac:dyDescent="0.15">
      <c r="A1008" s="42"/>
      <c r="B1008" s="21"/>
      <c r="C1008" s="21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46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 spans="1:25" s="43" customFormat="1" ht="12.95" customHeight="1" x14ac:dyDescent="0.15">
      <c r="A1009" s="42"/>
      <c r="B1009" s="21"/>
      <c r="C1009" s="21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46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 spans="1:25" s="43" customFormat="1" ht="12.95" customHeight="1" x14ac:dyDescent="0.15">
      <c r="A1010" s="42"/>
      <c r="B1010" s="21"/>
      <c r="C1010" s="21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46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 spans="1:25" s="43" customFormat="1" ht="12.95" customHeight="1" x14ac:dyDescent="0.15">
      <c r="A1011" s="42"/>
      <c r="B1011" s="21"/>
      <c r="C1011" s="21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46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 spans="1:25" s="43" customFormat="1" ht="12.95" customHeight="1" x14ac:dyDescent="0.15">
      <c r="A1012" s="42"/>
      <c r="B1012" s="21"/>
      <c r="C1012" s="21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46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 spans="1:25" s="43" customFormat="1" ht="12.95" customHeight="1" x14ac:dyDescent="0.15">
      <c r="A1013" s="42"/>
      <c r="B1013" s="21"/>
      <c r="C1013" s="21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46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 spans="1:25" s="43" customFormat="1" ht="12.95" customHeight="1" x14ac:dyDescent="0.15">
      <c r="A1014" s="42"/>
      <c r="B1014" s="21"/>
      <c r="C1014" s="21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46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 spans="1:25" s="43" customFormat="1" ht="12.95" customHeight="1" x14ac:dyDescent="0.15">
      <c r="A1015" s="42"/>
      <c r="B1015" s="21"/>
      <c r="C1015" s="21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46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 spans="1:25" s="43" customFormat="1" ht="12.95" customHeight="1" x14ac:dyDescent="0.15">
      <c r="A1016" s="42"/>
      <c r="B1016" s="21"/>
      <c r="C1016" s="21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46"/>
      <c r="Q1016" s="22"/>
      <c r="R1016" s="22"/>
      <c r="S1016" s="22"/>
      <c r="T1016" s="22"/>
      <c r="U1016" s="22"/>
      <c r="V1016" s="22"/>
      <c r="W1016" s="22"/>
      <c r="X1016" s="22"/>
      <c r="Y1016" s="22"/>
    </row>
    <row r="1017" spans="1:25" s="43" customFormat="1" ht="12.95" customHeight="1" x14ac:dyDescent="0.15">
      <c r="A1017" s="42"/>
      <c r="B1017" s="21"/>
      <c r="C1017" s="21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46"/>
      <c r="Q1017" s="22"/>
      <c r="R1017" s="22"/>
      <c r="S1017" s="22"/>
      <c r="T1017" s="22"/>
      <c r="U1017" s="22"/>
      <c r="V1017" s="22"/>
      <c r="W1017" s="22"/>
      <c r="X1017" s="22"/>
      <c r="Y1017" s="22"/>
    </row>
    <row r="1018" spans="1:25" s="43" customFormat="1" ht="12.95" customHeight="1" x14ac:dyDescent="0.15">
      <c r="A1018" s="42"/>
      <c r="B1018" s="21"/>
      <c r="C1018" s="21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46"/>
      <c r="Q1018" s="22"/>
      <c r="R1018" s="22"/>
      <c r="S1018" s="22"/>
      <c r="T1018" s="22"/>
      <c r="U1018" s="22"/>
      <c r="V1018" s="22"/>
      <c r="W1018" s="22"/>
      <c r="X1018" s="22"/>
      <c r="Y1018" s="22"/>
    </row>
    <row r="1019" spans="1:25" s="43" customFormat="1" ht="12.95" customHeight="1" x14ac:dyDescent="0.15">
      <c r="A1019" s="42"/>
      <c r="B1019" s="21"/>
      <c r="C1019" s="21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46"/>
      <c r="Q1019" s="22"/>
      <c r="R1019" s="22"/>
      <c r="S1019" s="22"/>
      <c r="T1019" s="22"/>
      <c r="U1019" s="22"/>
      <c r="V1019" s="22"/>
      <c r="W1019" s="22"/>
      <c r="X1019" s="22"/>
      <c r="Y1019" s="22"/>
    </row>
    <row r="1020" spans="1:25" s="43" customFormat="1" ht="12.95" customHeight="1" x14ac:dyDescent="0.15">
      <c r="A1020" s="42"/>
      <c r="B1020" s="21"/>
      <c r="C1020" s="21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46"/>
      <c r="Q1020" s="22"/>
      <c r="R1020" s="22"/>
      <c r="S1020" s="22"/>
      <c r="T1020" s="22"/>
      <c r="U1020" s="22"/>
      <c r="V1020" s="22"/>
      <c r="W1020" s="22"/>
      <c r="X1020" s="22"/>
      <c r="Y1020" s="22"/>
    </row>
    <row r="1021" spans="1:25" s="43" customFormat="1" ht="12.95" customHeight="1" x14ac:dyDescent="0.15">
      <c r="A1021" s="42"/>
      <c r="B1021" s="21"/>
      <c r="C1021" s="21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46"/>
      <c r="Q1021" s="22"/>
      <c r="R1021" s="22"/>
      <c r="S1021" s="22"/>
      <c r="T1021" s="22"/>
      <c r="U1021" s="22"/>
      <c r="V1021" s="22"/>
      <c r="W1021" s="22"/>
      <c r="X1021" s="22"/>
      <c r="Y1021" s="22"/>
    </row>
    <row r="1022" spans="1:25" s="43" customFormat="1" ht="12.95" customHeight="1" x14ac:dyDescent="0.15">
      <c r="A1022" s="42"/>
      <c r="B1022" s="21"/>
      <c r="C1022" s="21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46"/>
      <c r="Q1022" s="22"/>
      <c r="R1022" s="22"/>
      <c r="S1022" s="22"/>
      <c r="T1022" s="22"/>
      <c r="U1022" s="22"/>
      <c r="V1022" s="22"/>
      <c r="W1022" s="22"/>
      <c r="X1022" s="22"/>
      <c r="Y1022" s="22"/>
    </row>
    <row r="1023" spans="1:25" s="43" customFormat="1" ht="12.95" customHeight="1" x14ac:dyDescent="0.15">
      <c r="A1023" s="42"/>
      <c r="B1023" s="21"/>
      <c r="C1023" s="21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46"/>
      <c r="Q1023" s="22"/>
      <c r="R1023" s="22"/>
      <c r="S1023" s="22"/>
      <c r="T1023" s="22"/>
      <c r="U1023" s="22"/>
      <c r="V1023" s="22"/>
      <c r="W1023" s="22"/>
      <c r="X1023" s="22"/>
      <c r="Y1023" s="22"/>
    </row>
    <row r="1024" spans="1:25" s="43" customFormat="1" ht="12.95" customHeight="1" x14ac:dyDescent="0.15">
      <c r="A1024" s="42"/>
      <c r="B1024" s="21"/>
      <c r="C1024" s="21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46"/>
      <c r="Q1024" s="22"/>
      <c r="R1024" s="22"/>
      <c r="S1024" s="22"/>
      <c r="T1024" s="22"/>
      <c r="U1024" s="22"/>
      <c r="V1024" s="22"/>
      <c r="W1024" s="22"/>
      <c r="X1024" s="22"/>
      <c r="Y1024" s="22"/>
    </row>
    <row r="1025" spans="1:25" s="43" customFormat="1" ht="12.95" customHeight="1" x14ac:dyDescent="0.15">
      <c r="A1025" s="42"/>
      <c r="B1025" s="21"/>
      <c r="C1025" s="21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46"/>
      <c r="Q1025" s="22"/>
      <c r="R1025" s="22"/>
      <c r="S1025" s="22"/>
      <c r="T1025" s="22"/>
      <c r="U1025" s="22"/>
      <c r="V1025" s="22"/>
      <c r="W1025" s="22"/>
      <c r="X1025" s="22"/>
      <c r="Y1025" s="22"/>
    </row>
    <row r="1026" spans="1:25" s="43" customFormat="1" ht="12.95" customHeight="1" x14ac:dyDescent="0.15">
      <c r="A1026" s="42"/>
      <c r="B1026" s="21"/>
      <c r="C1026" s="21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46"/>
      <c r="Q1026" s="22"/>
      <c r="R1026" s="22"/>
      <c r="S1026" s="22"/>
      <c r="T1026" s="22"/>
      <c r="U1026" s="22"/>
      <c r="V1026" s="22"/>
      <c r="W1026" s="22"/>
      <c r="X1026" s="22"/>
      <c r="Y1026" s="22"/>
    </row>
    <row r="1027" spans="1:25" s="43" customFormat="1" ht="12.95" customHeight="1" x14ac:dyDescent="0.15">
      <c r="A1027" s="42"/>
      <c r="B1027" s="21"/>
      <c r="C1027" s="21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46"/>
      <c r="Q1027" s="22"/>
      <c r="R1027" s="22"/>
      <c r="S1027" s="22"/>
      <c r="T1027" s="22"/>
      <c r="U1027" s="22"/>
      <c r="V1027" s="22"/>
      <c r="W1027" s="22"/>
      <c r="X1027" s="22"/>
      <c r="Y1027" s="22"/>
    </row>
    <row r="1028" spans="1:25" s="43" customFormat="1" ht="12.95" customHeight="1" x14ac:dyDescent="0.15">
      <c r="A1028" s="42"/>
      <c r="B1028" s="21"/>
      <c r="C1028" s="21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46"/>
      <c r="Q1028" s="22"/>
      <c r="R1028" s="22"/>
      <c r="S1028" s="22"/>
      <c r="T1028" s="22"/>
      <c r="U1028" s="22"/>
      <c r="V1028" s="22"/>
      <c r="W1028" s="22"/>
      <c r="X1028" s="22"/>
      <c r="Y1028" s="22"/>
    </row>
    <row r="1029" spans="1:25" s="43" customFormat="1" ht="12.95" customHeight="1" x14ac:dyDescent="0.15">
      <c r="A1029" s="42"/>
      <c r="B1029" s="21"/>
      <c r="C1029" s="21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46"/>
      <c r="Q1029" s="22"/>
      <c r="R1029" s="22"/>
      <c r="S1029" s="22"/>
      <c r="T1029" s="22"/>
      <c r="U1029" s="22"/>
      <c r="V1029" s="22"/>
      <c r="W1029" s="22"/>
      <c r="X1029" s="22"/>
      <c r="Y1029" s="22"/>
    </row>
    <row r="1030" spans="1:25" s="43" customFormat="1" ht="12.95" customHeight="1" x14ac:dyDescent="0.15">
      <c r="A1030" s="42"/>
      <c r="B1030" s="21"/>
      <c r="C1030" s="21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46"/>
      <c r="Q1030" s="22"/>
      <c r="R1030" s="22"/>
      <c r="S1030" s="22"/>
      <c r="T1030" s="22"/>
      <c r="U1030" s="22"/>
      <c r="V1030" s="22"/>
      <c r="W1030" s="22"/>
      <c r="X1030" s="22"/>
      <c r="Y1030" s="22"/>
    </row>
    <row r="1031" spans="1:25" s="43" customFormat="1" ht="12.95" customHeight="1" x14ac:dyDescent="0.15">
      <c r="A1031" s="42"/>
      <c r="B1031" s="21"/>
      <c r="C1031" s="21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46"/>
      <c r="Q1031" s="22"/>
      <c r="R1031" s="22"/>
      <c r="S1031" s="22"/>
      <c r="T1031" s="22"/>
      <c r="U1031" s="22"/>
      <c r="V1031" s="22"/>
      <c r="W1031" s="22"/>
      <c r="X1031" s="22"/>
      <c r="Y1031" s="22"/>
    </row>
    <row r="1032" spans="1:25" s="43" customFormat="1" ht="12.95" customHeight="1" x14ac:dyDescent="0.15">
      <c r="A1032" s="42"/>
      <c r="B1032" s="21"/>
      <c r="C1032" s="21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46"/>
      <c r="Q1032" s="22"/>
      <c r="R1032" s="22"/>
      <c r="S1032" s="22"/>
      <c r="T1032" s="22"/>
      <c r="U1032" s="22"/>
      <c r="V1032" s="22"/>
      <c r="W1032" s="22"/>
      <c r="X1032" s="22"/>
      <c r="Y1032" s="22"/>
    </row>
    <row r="1033" spans="1:25" s="43" customFormat="1" ht="12.95" customHeight="1" x14ac:dyDescent="0.15">
      <c r="A1033" s="42"/>
      <c r="B1033" s="21"/>
      <c r="C1033" s="21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46"/>
      <c r="Q1033" s="22"/>
      <c r="R1033" s="22"/>
      <c r="S1033" s="22"/>
      <c r="T1033" s="22"/>
      <c r="U1033" s="22"/>
      <c r="V1033" s="22"/>
      <c r="W1033" s="22"/>
      <c r="X1033" s="22"/>
      <c r="Y1033" s="22"/>
    </row>
    <row r="1034" spans="1:25" s="43" customFormat="1" ht="12.95" customHeight="1" x14ac:dyDescent="0.15">
      <c r="A1034" s="42"/>
      <c r="B1034" s="21"/>
      <c r="C1034" s="21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46"/>
      <c r="Q1034" s="22"/>
      <c r="R1034" s="22"/>
      <c r="S1034" s="22"/>
      <c r="T1034" s="22"/>
      <c r="U1034" s="22"/>
      <c r="V1034" s="22"/>
      <c r="W1034" s="22"/>
      <c r="X1034" s="22"/>
      <c r="Y1034" s="22"/>
    </row>
    <row r="1035" spans="1:25" s="43" customFormat="1" ht="12.95" customHeight="1" x14ac:dyDescent="0.15">
      <c r="A1035" s="42"/>
      <c r="B1035" s="21"/>
      <c r="C1035" s="21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46"/>
      <c r="Q1035" s="22"/>
      <c r="R1035" s="22"/>
      <c r="S1035" s="22"/>
      <c r="T1035" s="22"/>
      <c r="U1035" s="22"/>
      <c r="V1035" s="22"/>
      <c r="W1035" s="22"/>
      <c r="X1035" s="22"/>
      <c r="Y1035" s="22"/>
    </row>
    <row r="1036" spans="1:25" s="43" customFormat="1" ht="12.95" customHeight="1" x14ac:dyDescent="0.15">
      <c r="A1036" s="42"/>
      <c r="B1036" s="21"/>
      <c r="C1036" s="21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46"/>
      <c r="Q1036" s="22"/>
      <c r="R1036" s="22"/>
      <c r="S1036" s="22"/>
      <c r="T1036" s="22"/>
      <c r="U1036" s="22"/>
      <c r="V1036" s="22"/>
      <c r="W1036" s="22"/>
      <c r="X1036" s="22"/>
      <c r="Y1036" s="22"/>
    </row>
    <row r="1037" spans="1:25" s="43" customFormat="1" ht="12.95" customHeight="1" x14ac:dyDescent="0.15">
      <c r="A1037" s="42"/>
      <c r="B1037" s="21"/>
      <c r="C1037" s="21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46"/>
      <c r="Q1037" s="22"/>
      <c r="R1037" s="22"/>
      <c r="S1037" s="22"/>
      <c r="T1037" s="22"/>
      <c r="U1037" s="22"/>
      <c r="V1037" s="22"/>
      <c r="W1037" s="22"/>
      <c r="X1037" s="22"/>
      <c r="Y1037" s="22"/>
    </row>
    <row r="1038" spans="1:25" s="43" customFormat="1" ht="12.95" customHeight="1" x14ac:dyDescent="0.15">
      <c r="A1038" s="42"/>
      <c r="B1038" s="21"/>
      <c r="C1038" s="21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46"/>
      <c r="Q1038" s="22"/>
      <c r="R1038" s="22"/>
      <c r="S1038" s="22"/>
      <c r="T1038" s="22"/>
      <c r="U1038" s="22"/>
      <c r="V1038" s="22"/>
      <c r="W1038" s="22"/>
      <c r="X1038" s="22"/>
      <c r="Y1038" s="22"/>
    </row>
    <row r="1039" spans="1:25" s="43" customFormat="1" ht="12.95" customHeight="1" x14ac:dyDescent="0.15">
      <c r="A1039" s="42"/>
      <c r="B1039" s="21"/>
      <c r="C1039" s="21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46"/>
      <c r="Q1039" s="22"/>
      <c r="R1039" s="22"/>
      <c r="S1039" s="22"/>
      <c r="T1039" s="22"/>
      <c r="U1039" s="22"/>
      <c r="V1039" s="22"/>
      <c r="W1039" s="22"/>
      <c r="X1039" s="22"/>
      <c r="Y1039" s="22"/>
    </row>
    <row r="1040" spans="1:25" s="43" customFormat="1" ht="12.95" customHeight="1" x14ac:dyDescent="0.15">
      <c r="A1040" s="42"/>
      <c r="B1040" s="21"/>
      <c r="C1040" s="21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46"/>
      <c r="Q1040" s="22"/>
      <c r="R1040" s="22"/>
      <c r="S1040" s="22"/>
      <c r="T1040" s="22"/>
      <c r="U1040" s="22"/>
      <c r="V1040" s="22"/>
      <c r="W1040" s="22"/>
      <c r="X1040" s="22"/>
      <c r="Y1040" s="22"/>
    </row>
    <row r="1041" spans="1:25" s="43" customFormat="1" ht="12.95" customHeight="1" x14ac:dyDescent="0.15">
      <c r="A1041" s="42"/>
      <c r="B1041" s="21"/>
      <c r="C1041" s="21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46"/>
      <c r="Q1041" s="22"/>
      <c r="R1041" s="22"/>
      <c r="S1041" s="22"/>
      <c r="T1041" s="22"/>
      <c r="U1041" s="22"/>
      <c r="V1041" s="22"/>
      <c r="W1041" s="22"/>
      <c r="X1041" s="22"/>
      <c r="Y1041" s="22"/>
    </row>
    <row r="1042" spans="1:25" s="43" customFormat="1" ht="12.95" customHeight="1" x14ac:dyDescent="0.15">
      <c r="A1042" s="42"/>
      <c r="B1042" s="21"/>
      <c r="C1042" s="21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46"/>
      <c r="Q1042" s="22"/>
      <c r="R1042" s="22"/>
      <c r="S1042" s="22"/>
      <c r="T1042" s="22"/>
      <c r="U1042" s="22"/>
      <c r="V1042" s="22"/>
      <c r="W1042" s="22"/>
      <c r="X1042" s="22"/>
      <c r="Y1042" s="22"/>
    </row>
    <row r="1043" spans="1:25" s="43" customFormat="1" ht="12.95" customHeight="1" x14ac:dyDescent="0.15">
      <c r="A1043" s="42"/>
      <c r="B1043" s="21"/>
      <c r="C1043" s="21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46"/>
      <c r="Q1043" s="22"/>
      <c r="R1043" s="22"/>
      <c r="S1043" s="22"/>
      <c r="T1043" s="22"/>
      <c r="U1043" s="22"/>
      <c r="V1043" s="22"/>
      <c r="W1043" s="22"/>
      <c r="X1043" s="22"/>
      <c r="Y1043" s="22"/>
    </row>
    <row r="1044" spans="1:25" s="43" customFormat="1" ht="12.95" customHeight="1" x14ac:dyDescent="0.15">
      <c r="A1044" s="42"/>
      <c r="B1044" s="21"/>
      <c r="C1044" s="21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46"/>
      <c r="Q1044" s="22"/>
      <c r="R1044" s="22"/>
      <c r="S1044" s="22"/>
      <c r="T1044" s="22"/>
      <c r="U1044" s="22"/>
      <c r="V1044" s="22"/>
      <c r="W1044" s="22"/>
      <c r="X1044" s="22"/>
      <c r="Y1044" s="22"/>
    </row>
    <row r="1045" spans="1:25" s="43" customFormat="1" ht="12.95" customHeight="1" x14ac:dyDescent="0.15">
      <c r="A1045" s="42"/>
      <c r="B1045" s="21"/>
      <c r="C1045" s="21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46"/>
      <c r="Q1045" s="22"/>
      <c r="R1045" s="22"/>
      <c r="S1045" s="22"/>
      <c r="T1045" s="22"/>
      <c r="U1045" s="22"/>
      <c r="V1045" s="22"/>
      <c r="W1045" s="22"/>
      <c r="X1045" s="22"/>
      <c r="Y1045" s="22"/>
    </row>
    <row r="1046" spans="1:25" s="43" customFormat="1" ht="12.95" customHeight="1" x14ac:dyDescent="0.15">
      <c r="A1046" s="42"/>
      <c r="B1046" s="21"/>
      <c r="C1046" s="21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46"/>
      <c r="Q1046" s="22"/>
      <c r="R1046" s="22"/>
      <c r="S1046" s="22"/>
      <c r="T1046" s="22"/>
      <c r="U1046" s="22"/>
      <c r="V1046" s="22"/>
      <c r="W1046" s="22"/>
      <c r="X1046" s="22"/>
      <c r="Y1046" s="22"/>
    </row>
    <row r="1047" spans="1:25" s="43" customFormat="1" ht="12.95" customHeight="1" x14ac:dyDescent="0.15">
      <c r="A1047" s="42"/>
      <c r="B1047" s="21"/>
      <c r="C1047" s="21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46"/>
      <c r="Q1047" s="22"/>
      <c r="R1047" s="22"/>
      <c r="S1047" s="22"/>
      <c r="T1047" s="22"/>
      <c r="U1047" s="22"/>
      <c r="V1047" s="22"/>
      <c r="W1047" s="22"/>
      <c r="X1047" s="22"/>
      <c r="Y1047" s="22"/>
    </row>
    <row r="1048" spans="1:25" s="43" customFormat="1" ht="12.95" customHeight="1" x14ac:dyDescent="0.15">
      <c r="A1048" s="42"/>
      <c r="B1048" s="21"/>
      <c r="C1048" s="21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46"/>
      <c r="Q1048" s="22"/>
      <c r="R1048" s="22"/>
      <c r="S1048" s="22"/>
      <c r="T1048" s="22"/>
      <c r="U1048" s="22"/>
      <c r="V1048" s="22"/>
      <c r="W1048" s="22"/>
      <c r="X1048" s="22"/>
      <c r="Y1048" s="22"/>
    </row>
    <row r="1049" spans="1:25" s="43" customFormat="1" ht="12.95" customHeight="1" x14ac:dyDescent="0.15">
      <c r="A1049" s="42"/>
      <c r="B1049" s="21"/>
      <c r="C1049" s="21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46"/>
      <c r="Q1049" s="22"/>
      <c r="R1049" s="22"/>
      <c r="S1049" s="22"/>
      <c r="T1049" s="22"/>
      <c r="U1049" s="22"/>
      <c r="V1049" s="22"/>
      <c r="W1049" s="22"/>
      <c r="X1049" s="22"/>
      <c r="Y1049" s="22"/>
    </row>
    <row r="1050" spans="1:25" s="43" customFormat="1" ht="12.95" customHeight="1" x14ac:dyDescent="0.15">
      <c r="A1050" s="42"/>
      <c r="B1050" s="21"/>
      <c r="C1050" s="21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46"/>
      <c r="Q1050" s="22"/>
      <c r="R1050" s="22"/>
      <c r="S1050" s="22"/>
      <c r="T1050" s="22"/>
      <c r="U1050" s="22"/>
      <c r="V1050" s="22"/>
      <c r="W1050" s="22"/>
      <c r="X1050" s="22"/>
      <c r="Y1050" s="22"/>
    </row>
    <row r="1051" spans="1:25" s="43" customFormat="1" ht="12.95" customHeight="1" x14ac:dyDescent="0.15">
      <c r="A1051" s="42"/>
      <c r="B1051" s="21"/>
      <c r="C1051" s="21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46"/>
      <c r="Q1051" s="22"/>
      <c r="R1051" s="22"/>
      <c r="S1051" s="22"/>
      <c r="T1051" s="22"/>
      <c r="U1051" s="22"/>
      <c r="V1051" s="22"/>
      <c r="W1051" s="22"/>
      <c r="X1051" s="22"/>
      <c r="Y1051" s="22"/>
    </row>
    <row r="1052" spans="1:25" s="43" customFormat="1" ht="12.95" customHeight="1" x14ac:dyDescent="0.15">
      <c r="A1052" s="42"/>
      <c r="B1052" s="21"/>
      <c r="C1052" s="21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46"/>
      <c r="Q1052" s="22"/>
      <c r="R1052" s="22"/>
      <c r="S1052" s="22"/>
      <c r="T1052" s="22"/>
      <c r="U1052" s="22"/>
      <c r="V1052" s="22"/>
      <c r="W1052" s="22"/>
      <c r="X1052" s="22"/>
      <c r="Y1052" s="22"/>
    </row>
    <row r="1053" spans="1:25" s="43" customFormat="1" ht="12.95" customHeight="1" x14ac:dyDescent="0.15">
      <c r="A1053" s="42"/>
      <c r="B1053" s="21"/>
      <c r="C1053" s="21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46"/>
      <c r="Q1053" s="22"/>
      <c r="R1053" s="22"/>
      <c r="S1053" s="22"/>
      <c r="T1053" s="22"/>
      <c r="U1053" s="22"/>
      <c r="V1053" s="22"/>
      <c r="W1053" s="22"/>
      <c r="X1053" s="22"/>
      <c r="Y1053" s="22"/>
    </row>
    <row r="1054" spans="1:25" s="43" customFormat="1" ht="12.95" customHeight="1" x14ac:dyDescent="0.15">
      <c r="A1054" s="42"/>
      <c r="B1054" s="21"/>
      <c r="C1054" s="21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46"/>
      <c r="Q1054" s="22"/>
      <c r="R1054" s="22"/>
      <c r="S1054" s="22"/>
      <c r="T1054" s="22"/>
      <c r="U1054" s="22"/>
      <c r="V1054" s="22"/>
      <c r="W1054" s="22"/>
      <c r="X1054" s="22"/>
      <c r="Y1054" s="22"/>
    </row>
    <row r="1055" spans="1:25" s="43" customFormat="1" ht="12.95" customHeight="1" x14ac:dyDescent="0.15">
      <c r="A1055" s="42"/>
      <c r="B1055" s="21"/>
      <c r="C1055" s="21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46"/>
      <c r="Q1055" s="22"/>
      <c r="R1055" s="22"/>
      <c r="S1055" s="22"/>
      <c r="T1055" s="22"/>
      <c r="U1055" s="22"/>
      <c r="V1055" s="22"/>
      <c r="W1055" s="22"/>
      <c r="X1055" s="22"/>
      <c r="Y1055" s="22"/>
    </row>
    <row r="1056" spans="1:25" s="43" customFormat="1" ht="12.95" customHeight="1" x14ac:dyDescent="0.15">
      <c r="A1056" s="42"/>
      <c r="B1056" s="21"/>
      <c r="C1056" s="21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46"/>
      <c r="Q1056" s="22"/>
      <c r="R1056" s="22"/>
      <c r="S1056" s="22"/>
      <c r="T1056" s="22"/>
      <c r="U1056" s="22"/>
      <c r="V1056" s="22"/>
      <c r="W1056" s="22"/>
      <c r="X1056" s="22"/>
      <c r="Y1056" s="22"/>
    </row>
    <row r="1057" spans="1:25" s="43" customFormat="1" ht="12.95" customHeight="1" x14ac:dyDescent="0.15">
      <c r="A1057" s="42"/>
      <c r="B1057" s="21"/>
      <c r="C1057" s="21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46"/>
      <c r="Q1057" s="22"/>
      <c r="R1057" s="22"/>
      <c r="S1057" s="22"/>
      <c r="T1057" s="22"/>
      <c r="U1057" s="22"/>
      <c r="V1057" s="22"/>
      <c r="W1057" s="22"/>
      <c r="X1057" s="22"/>
      <c r="Y1057" s="22"/>
    </row>
    <row r="1058" spans="1:25" s="43" customFormat="1" ht="12.95" customHeight="1" x14ac:dyDescent="0.15">
      <c r="A1058" s="42"/>
      <c r="B1058" s="21"/>
      <c r="C1058" s="21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46"/>
      <c r="Q1058" s="22"/>
      <c r="R1058" s="22"/>
      <c r="S1058" s="22"/>
      <c r="T1058" s="22"/>
      <c r="U1058" s="22"/>
      <c r="V1058" s="22"/>
      <c r="W1058" s="22"/>
      <c r="X1058" s="22"/>
      <c r="Y1058" s="22"/>
    </row>
    <row r="1059" spans="1:25" s="43" customFormat="1" ht="12.95" customHeight="1" x14ac:dyDescent="0.15">
      <c r="A1059" s="42"/>
      <c r="B1059" s="21"/>
      <c r="C1059" s="21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46"/>
      <c r="Q1059" s="22"/>
      <c r="R1059" s="22"/>
      <c r="S1059" s="22"/>
      <c r="T1059" s="22"/>
      <c r="U1059" s="22"/>
      <c r="V1059" s="22"/>
      <c r="W1059" s="22"/>
      <c r="X1059" s="22"/>
      <c r="Y1059" s="22"/>
    </row>
    <row r="1060" spans="1:25" s="43" customFormat="1" ht="12.95" customHeight="1" x14ac:dyDescent="0.15">
      <c r="A1060" s="42"/>
      <c r="B1060" s="21"/>
      <c r="C1060" s="21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46"/>
      <c r="Q1060" s="22"/>
      <c r="R1060" s="22"/>
      <c r="S1060" s="22"/>
      <c r="T1060" s="22"/>
      <c r="U1060" s="22"/>
      <c r="V1060" s="22"/>
      <c r="W1060" s="22"/>
      <c r="X1060" s="22"/>
      <c r="Y1060" s="22"/>
    </row>
    <row r="1061" spans="1:25" s="43" customFormat="1" ht="12.95" customHeight="1" x14ac:dyDescent="0.15">
      <c r="A1061" s="42"/>
      <c r="B1061" s="21"/>
      <c r="C1061" s="21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46"/>
      <c r="Q1061" s="22"/>
      <c r="R1061" s="22"/>
      <c r="S1061" s="22"/>
      <c r="T1061" s="22"/>
      <c r="U1061" s="22"/>
      <c r="V1061" s="22"/>
      <c r="W1061" s="22"/>
      <c r="X1061" s="22"/>
      <c r="Y1061" s="22"/>
    </row>
    <row r="1062" spans="1:25" s="43" customFormat="1" ht="12.95" customHeight="1" x14ac:dyDescent="0.15">
      <c r="A1062" s="42"/>
      <c r="B1062" s="21"/>
      <c r="C1062" s="21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46"/>
      <c r="Q1062" s="22"/>
      <c r="R1062" s="22"/>
      <c r="S1062" s="22"/>
      <c r="T1062" s="22"/>
      <c r="U1062" s="22"/>
      <c r="V1062" s="22"/>
      <c r="W1062" s="22"/>
      <c r="X1062" s="22"/>
      <c r="Y1062" s="22"/>
    </row>
    <row r="1063" spans="1:25" s="43" customFormat="1" ht="12.95" customHeight="1" x14ac:dyDescent="0.15">
      <c r="A1063" s="42"/>
      <c r="B1063" s="21"/>
      <c r="C1063" s="21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46"/>
      <c r="Q1063" s="22"/>
      <c r="R1063" s="22"/>
      <c r="S1063" s="22"/>
      <c r="T1063" s="22"/>
      <c r="U1063" s="22"/>
      <c r="V1063" s="22"/>
      <c r="W1063" s="22"/>
      <c r="X1063" s="22"/>
      <c r="Y1063" s="22"/>
    </row>
    <row r="1064" spans="1:25" s="43" customFormat="1" ht="12.95" customHeight="1" x14ac:dyDescent="0.15">
      <c r="A1064" s="42"/>
      <c r="B1064" s="21"/>
      <c r="C1064" s="21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46"/>
      <c r="Q1064" s="22"/>
      <c r="R1064" s="22"/>
      <c r="S1064" s="22"/>
      <c r="T1064" s="22"/>
      <c r="U1064" s="22"/>
      <c r="V1064" s="22"/>
      <c r="W1064" s="22"/>
      <c r="X1064" s="22"/>
      <c r="Y1064" s="22"/>
    </row>
    <row r="1065" spans="1:25" s="43" customFormat="1" ht="12.95" customHeight="1" x14ac:dyDescent="0.15">
      <c r="A1065" s="42"/>
      <c r="B1065" s="21"/>
      <c r="C1065" s="21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46"/>
      <c r="Q1065" s="22"/>
      <c r="R1065" s="22"/>
      <c r="S1065" s="22"/>
      <c r="T1065" s="22"/>
      <c r="U1065" s="22"/>
      <c r="V1065" s="22"/>
      <c r="W1065" s="22"/>
      <c r="X1065" s="22"/>
      <c r="Y1065" s="22"/>
    </row>
    <row r="1066" spans="1:25" s="43" customFormat="1" ht="12.95" customHeight="1" x14ac:dyDescent="0.15">
      <c r="A1066" s="42"/>
      <c r="B1066" s="21"/>
      <c r="C1066" s="21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46"/>
      <c r="Q1066" s="22"/>
      <c r="R1066" s="22"/>
      <c r="S1066" s="22"/>
      <c r="T1066" s="22"/>
      <c r="U1066" s="22"/>
      <c r="V1066" s="22"/>
      <c r="W1066" s="22"/>
      <c r="X1066" s="22"/>
      <c r="Y1066" s="22"/>
    </row>
    <row r="1067" spans="1:25" s="43" customFormat="1" ht="12.95" customHeight="1" x14ac:dyDescent="0.15">
      <c r="A1067" s="42"/>
      <c r="B1067" s="21"/>
      <c r="C1067" s="21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46"/>
      <c r="Q1067" s="22"/>
      <c r="R1067" s="22"/>
      <c r="S1067" s="22"/>
      <c r="T1067" s="22"/>
      <c r="U1067" s="22"/>
      <c r="V1067" s="22"/>
      <c r="W1067" s="22"/>
      <c r="X1067" s="22"/>
      <c r="Y1067" s="22"/>
    </row>
    <row r="1068" spans="1:25" s="43" customFormat="1" ht="12.95" customHeight="1" x14ac:dyDescent="0.15">
      <c r="A1068" s="42"/>
      <c r="B1068" s="21"/>
      <c r="C1068" s="21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46"/>
      <c r="Q1068" s="22"/>
      <c r="R1068" s="22"/>
      <c r="S1068" s="22"/>
      <c r="T1068" s="22"/>
      <c r="U1068" s="22"/>
      <c r="V1068" s="22"/>
      <c r="W1068" s="22"/>
      <c r="X1068" s="22"/>
      <c r="Y1068" s="22"/>
    </row>
    <row r="1069" spans="1:25" s="43" customFormat="1" ht="12.95" customHeight="1" x14ac:dyDescent="0.15">
      <c r="A1069" s="42"/>
      <c r="B1069" s="21"/>
      <c r="C1069" s="21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46"/>
      <c r="Q1069" s="22"/>
      <c r="R1069" s="22"/>
      <c r="S1069" s="22"/>
      <c r="T1069" s="22"/>
      <c r="U1069" s="22"/>
      <c r="V1069" s="22"/>
      <c r="W1069" s="22"/>
      <c r="X1069" s="22"/>
      <c r="Y1069" s="22"/>
    </row>
    <row r="1070" spans="1:25" s="43" customFormat="1" ht="12.95" customHeight="1" x14ac:dyDescent="0.15">
      <c r="A1070" s="42"/>
      <c r="B1070" s="21"/>
      <c r="C1070" s="21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46"/>
      <c r="Q1070" s="22"/>
      <c r="R1070" s="22"/>
      <c r="S1070" s="22"/>
      <c r="T1070" s="22"/>
      <c r="U1070" s="22"/>
      <c r="V1070" s="22"/>
      <c r="W1070" s="22"/>
      <c r="X1070" s="22"/>
      <c r="Y1070" s="22"/>
    </row>
    <row r="1071" spans="1:25" s="43" customFormat="1" ht="12.95" customHeight="1" x14ac:dyDescent="0.15">
      <c r="A1071" s="42"/>
      <c r="B1071" s="21"/>
      <c r="C1071" s="21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46"/>
      <c r="Q1071" s="22"/>
      <c r="R1071" s="22"/>
      <c r="S1071" s="22"/>
      <c r="T1071" s="22"/>
      <c r="U1071" s="22"/>
      <c r="V1071" s="22"/>
      <c r="W1071" s="22"/>
      <c r="X1071" s="22"/>
      <c r="Y1071" s="22"/>
    </row>
    <row r="1072" spans="1:25" s="43" customFormat="1" ht="12.95" customHeight="1" x14ac:dyDescent="0.15">
      <c r="A1072" s="42"/>
      <c r="B1072" s="21"/>
      <c r="C1072" s="21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46"/>
      <c r="Q1072" s="22"/>
      <c r="R1072" s="22"/>
      <c r="S1072" s="22"/>
      <c r="T1072" s="22"/>
      <c r="U1072" s="22"/>
      <c r="V1072" s="22"/>
      <c r="W1072" s="22"/>
      <c r="X1072" s="22"/>
      <c r="Y1072" s="22"/>
    </row>
    <row r="1073" spans="1:25" s="43" customFormat="1" ht="12.95" customHeight="1" x14ac:dyDescent="0.15">
      <c r="A1073" s="42"/>
      <c r="B1073" s="21"/>
      <c r="C1073" s="21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46"/>
      <c r="Q1073" s="22"/>
      <c r="R1073" s="22"/>
      <c r="S1073" s="22"/>
      <c r="T1073" s="22"/>
      <c r="U1073" s="22"/>
      <c r="V1073" s="22"/>
      <c r="W1073" s="22"/>
      <c r="X1073" s="22"/>
      <c r="Y1073" s="22"/>
    </row>
    <row r="1074" spans="1:25" s="43" customFormat="1" ht="12.95" customHeight="1" x14ac:dyDescent="0.15">
      <c r="A1074" s="42"/>
      <c r="B1074" s="21"/>
      <c r="C1074" s="21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46"/>
      <c r="Q1074" s="22"/>
      <c r="R1074" s="22"/>
      <c r="S1074" s="22"/>
      <c r="T1074" s="22"/>
      <c r="U1074" s="22"/>
      <c r="V1074" s="22"/>
      <c r="W1074" s="22"/>
      <c r="X1074" s="22"/>
      <c r="Y1074" s="22"/>
    </row>
    <row r="1075" spans="1:25" s="43" customFormat="1" ht="12.95" customHeight="1" x14ac:dyDescent="0.15">
      <c r="A1075" s="42"/>
      <c r="B1075" s="21"/>
      <c r="C1075" s="21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46"/>
      <c r="Q1075" s="22"/>
      <c r="R1075" s="22"/>
      <c r="S1075" s="22"/>
      <c r="T1075" s="22"/>
      <c r="U1075" s="22"/>
      <c r="V1075" s="22"/>
      <c r="W1075" s="22"/>
      <c r="X1075" s="22"/>
      <c r="Y1075" s="22"/>
    </row>
    <row r="1076" spans="1:25" s="43" customFormat="1" ht="12.95" customHeight="1" x14ac:dyDescent="0.15">
      <c r="A1076" s="42"/>
      <c r="B1076" s="21"/>
      <c r="C1076" s="21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46"/>
      <c r="Q1076" s="22"/>
      <c r="R1076" s="22"/>
      <c r="S1076" s="22"/>
      <c r="T1076" s="22"/>
      <c r="U1076" s="22"/>
      <c r="V1076" s="22"/>
      <c r="W1076" s="22"/>
      <c r="X1076" s="22"/>
      <c r="Y1076" s="22"/>
    </row>
    <row r="1077" spans="1:25" s="43" customFormat="1" ht="12.95" customHeight="1" x14ac:dyDescent="0.15">
      <c r="A1077" s="42"/>
      <c r="B1077" s="21"/>
      <c r="C1077" s="21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46"/>
      <c r="Q1077" s="22"/>
      <c r="R1077" s="22"/>
      <c r="S1077" s="22"/>
      <c r="T1077" s="22"/>
      <c r="U1077" s="22"/>
      <c r="V1077" s="22"/>
      <c r="W1077" s="22"/>
      <c r="X1077" s="22"/>
      <c r="Y1077" s="22"/>
    </row>
    <row r="1078" spans="1:25" s="43" customFormat="1" ht="12.95" customHeight="1" x14ac:dyDescent="0.15">
      <c r="A1078" s="42"/>
      <c r="B1078" s="21"/>
      <c r="C1078" s="21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46"/>
      <c r="Q1078" s="22"/>
      <c r="R1078" s="22"/>
      <c r="S1078" s="22"/>
      <c r="T1078" s="22"/>
      <c r="U1078" s="22"/>
      <c r="V1078" s="22"/>
      <c r="W1078" s="22"/>
      <c r="X1078" s="22"/>
      <c r="Y1078" s="22"/>
    </row>
    <row r="1079" spans="1:25" s="43" customFormat="1" ht="12.95" customHeight="1" x14ac:dyDescent="0.15">
      <c r="A1079" s="42"/>
      <c r="B1079" s="21"/>
      <c r="C1079" s="21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46"/>
      <c r="Q1079" s="22"/>
      <c r="R1079" s="22"/>
      <c r="S1079" s="22"/>
      <c r="T1079" s="22"/>
      <c r="U1079" s="22"/>
      <c r="V1079" s="22"/>
      <c r="W1079" s="22"/>
      <c r="X1079" s="22"/>
      <c r="Y1079" s="22"/>
    </row>
    <row r="1080" spans="1:25" s="43" customFormat="1" ht="12.95" customHeight="1" x14ac:dyDescent="0.15">
      <c r="A1080" s="42"/>
      <c r="B1080" s="21"/>
      <c r="C1080" s="21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46"/>
      <c r="Q1080" s="22"/>
      <c r="R1080" s="22"/>
      <c r="S1080" s="22"/>
      <c r="T1080" s="22"/>
      <c r="U1080" s="22"/>
      <c r="V1080" s="22"/>
      <c r="W1080" s="22"/>
      <c r="X1080" s="22"/>
      <c r="Y1080" s="22"/>
    </row>
    <row r="1081" spans="1:25" s="43" customFormat="1" ht="12.95" customHeight="1" x14ac:dyDescent="0.15">
      <c r="A1081" s="42"/>
      <c r="B1081" s="21"/>
      <c r="C1081" s="21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46"/>
      <c r="Q1081" s="22"/>
      <c r="R1081" s="22"/>
      <c r="S1081" s="22"/>
      <c r="T1081" s="22"/>
      <c r="U1081" s="22"/>
      <c r="V1081" s="22"/>
      <c r="W1081" s="22"/>
      <c r="X1081" s="22"/>
      <c r="Y1081" s="22"/>
    </row>
    <row r="1082" spans="1:25" s="43" customFormat="1" ht="12.95" customHeight="1" x14ac:dyDescent="0.15">
      <c r="A1082" s="42"/>
      <c r="B1082" s="21"/>
      <c r="C1082" s="21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46"/>
      <c r="Q1082" s="22"/>
      <c r="R1082" s="22"/>
      <c r="S1082" s="22"/>
      <c r="T1082" s="22"/>
      <c r="U1082" s="22"/>
      <c r="V1082" s="22"/>
      <c r="W1082" s="22"/>
      <c r="X1082" s="22"/>
      <c r="Y1082" s="22"/>
    </row>
    <row r="1083" spans="1:25" s="43" customFormat="1" ht="12.95" customHeight="1" x14ac:dyDescent="0.15">
      <c r="A1083" s="42"/>
      <c r="B1083" s="21"/>
      <c r="C1083" s="21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46"/>
      <c r="Q1083" s="22"/>
      <c r="R1083" s="22"/>
      <c r="S1083" s="22"/>
      <c r="T1083" s="22"/>
      <c r="U1083" s="22"/>
      <c r="V1083" s="22"/>
      <c r="W1083" s="22"/>
      <c r="X1083" s="22"/>
      <c r="Y1083" s="22"/>
    </row>
    <row r="1084" spans="1:25" s="43" customFormat="1" ht="12.95" customHeight="1" x14ac:dyDescent="0.15">
      <c r="A1084" s="42"/>
      <c r="B1084" s="21"/>
      <c r="C1084" s="21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46"/>
      <c r="Q1084" s="22"/>
      <c r="R1084" s="22"/>
      <c r="S1084" s="22"/>
      <c r="T1084" s="22"/>
      <c r="U1084" s="22"/>
      <c r="V1084" s="22"/>
      <c r="W1084" s="22"/>
      <c r="X1084" s="22"/>
      <c r="Y1084" s="22"/>
    </row>
    <row r="1085" spans="1:25" s="43" customFormat="1" ht="12.95" customHeight="1" x14ac:dyDescent="0.15">
      <c r="A1085" s="42"/>
      <c r="B1085" s="21"/>
      <c r="C1085" s="21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46"/>
      <c r="Q1085" s="22"/>
      <c r="R1085" s="22"/>
      <c r="S1085" s="22"/>
      <c r="T1085" s="22"/>
      <c r="U1085" s="22"/>
      <c r="V1085" s="22"/>
      <c r="W1085" s="22"/>
      <c r="X1085" s="22"/>
      <c r="Y1085" s="22"/>
    </row>
    <row r="1086" spans="1:25" s="43" customFormat="1" ht="12.95" customHeight="1" x14ac:dyDescent="0.15">
      <c r="A1086" s="42"/>
      <c r="B1086" s="21"/>
      <c r="C1086" s="21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46"/>
      <c r="Q1086" s="22"/>
      <c r="R1086" s="22"/>
      <c r="S1086" s="22"/>
      <c r="T1086" s="22"/>
      <c r="U1086" s="22"/>
      <c r="V1086" s="22"/>
      <c r="W1086" s="22"/>
      <c r="X1086" s="22"/>
      <c r="Y1086" s="22"/>
    </row>
    <row r="1087" spans="1:25" s="43" customFormat="1" ht="12.95" customHeight="1" x14ac:dyDescent="0.15">
      <c r="A1087" s="42"/>
      <c r="B1087" s="21"/>
      <c r="C1087" s="21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46"/>
      <c r="Q1087" s="22"/>
      <c r="R1087" s="22"/>
      <c r="S1087" s="22"/>
      <c r="T1087" s="22"/>
      <c r="U1087" s="22"/>
      <c r="V1087" s="22"/>
      <c r="W1087" s="22"/>
      <c r="X1087" s="22"/>
      <c r="Y1087" s="22"/>
    </row>
    <row r="1088" spans="1:25" s="43" customFormat="1" ht="12.95" customHeight="1" x14ac:dyDescent="0.15">
      <c r="A1088" s="42"/>
      <c r="B1088" s="21"/>
      <c r="C1088" s="21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46"/>
      <c r="Q1088" s="22"/>
      <c r="R1088" s="22"/>
      <c r="S1088" s="22"/>
      <c r="T1088" s="22"/>
      <c r="U1088" s="22"/>
      <c r="V1088" s="22"/>
      <c r="W1088" s="22"/>
      <c r="X1088" s="22"/>
      <c r="Y1088" s="22"/>
    </row>
    <row r="1089" spans="1:25" s="43" customFormat="1" ht="12.95" customHeight="1" x14ac:dyDescent="0.15">
      <c r="A1089" s="42"/>
      <c r="B1089" s="21"/>
      <c r="C1089" s="21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46"/>
      <c r="Q1089" s="22"/>
      <c r="R1089" s="22"/>
      <c r="S1089" s="22"/>
      <c r="T1089" s="22"/>
      <c r="U1089" s="22"/>
      <c r="V1089" s="22"/>
      <c r="W1089" s="22"/>
      <c r="X1089" s="22"/>
      <c r="Y1089" s="22"/>
    </row>
    <row r="1090" spans="1:25" s="43" customFormat="1" ht="12.95" customHeight="1" x14ac:dyDescent="0.15">
      <c r="A1090" s="42"/>
      <c r="B1090" s="21"/>
      <c r="C1090" s="21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46"/>
      <c r="Q1090" s="22"/>
      <c r="R1090" s="22"/>
      <c r="S1090" s="22"/>
      <c r="T1090" s="22"/>
      <c r="U1090" s="22"/>
      <c r="V1090" s="22"/>
      <c r="W1090" s="22"/>
      <c r="X1090" s="22"/>
      <c r="Y1090" s="22"/>
    </row>
    <row r="1091" spans="1:25" s="43" customFormat="1" ht="12.95" customHeight="1" x14ac:dyDescent="0.15">
      <c r="A1091" s="42"/>
      <c r="B1091" s="21"/>
      <c r="C1091" s="21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46"/>
      <c r="Q1091" s="22"/>
      <c r="R1091" s="22"/>
      <c r="S1091" s="22"/>
      <c r="T1091" s="22"/>
      <c r="U1091" s="22"/>
      <c r="V1091" s="22"/>
      <c r="W1091" s="22"/>
      <c r="X1091" s="22"/>
      <c r="Y1091" s="22"/>
    </row>
    <row r="1092" spans="1:25" s="43" customFormat="1" ht="12.95" customHeight="1" x14ac:dyDescent="0.15">
      <c r="A1092" s="42"/>
      <c r="B1092" s="21"/>
      <c r="C1092" s="21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46"/>
      <c r="Q1092" s="22"/>
      <c r="R1092" s="22"/>
      <c r="S1092" s="22"/>
      <c r="T1092" s="22"/>
      <c r="U1092" s="22"/>
      <c r="V1092" s="22"/>
      <c r="W1092" s="22"/>
      <c r="X1092" s="22"/>
      <c r="Y1092" s="22"/>
    </row>
    <row r="1093" spans="1:25" s="43" customFormat="1" ht="12.95" customHeight="1" x14ac:dyDescent="0.15">
      <c r="A1093" s="42"/>
      <c r="B1093" s="21"/>
      <c r="C1093" s="21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46"/>
      <c r="Q1093" s="22"/>
      <c r="R1093" s="22"/>
      <c r="S1093" s="22"/>
      <c r="T1093" s="22"/>
      <c r="U1093" s="22"/>
      <c r="V1093" s="22"/>
      <c r="W1093" s="22"/>
      <c r="X1093" s="22"/>
      <c r="Y1093" s="22"/>
    </row>
    <row r="1094" spans="1:25" s="43" customFormat="1" ht="12.95" customHeight="1" x14ac:dyDescent="0.15">
      <c r="A1094" s="42"/>
      <c r="B1094" s="21"/>
      <c r="C1094" s="21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46"/>
      <c r="Q1094" s="22"/>
      <c r="R1094" s="22"/>
      <c r="S1094" s="22"/>
      <c r="T1094" s="22"/>
      <c r="U1094" s="22"/>
      <c r="V1094" s="22"/>
      <c r="W1094" s="22"/>
      <c r="X1094" s="22"/>
      <c r="Y1094" s="22"/>
    </row>
    <row r="1095" spans="1:25" s="43" customFormat="1" ht="12.95" customHeight="1" x14ac:dyDescent="0.15">
      <c r="A1095" s="42"/>
      <c r="B1095" s="21"/>
      <c r="C1095" s="21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46"/>
      <c r="Q1095" s="22"/>
      <c r="R1095" s="22"/>
      <c r="S1095" s="22"/>
      <c r="T1095" s="22"/>
      <c r="U1095" s="22"/>
      <c r="V1095" s="22"/>
      <c r="W1095" s="22"/>
      <c r="X1095" s="22"/>
      <c r="Y1095" s="22"/>
    </row>
    <row r="1096" spans="1:25" s="43" customFormat="1" ht="12.95" customHeight="1" x14ac:dyDescent="0.15">
      <c r="A1096" s="42"/>
      <c r="B1096" s="21"/>
      <c r="C1096" s="21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46"/>
      <c r="Q1096" s="22"/>
      <c r="R1096" s="22"/>
      <c r="S1096" s="22"/>
      <c r="T1096" s="22"/>
      <c r="U1096" s="22"/>
      <c r="V1096" s="22"/>
      <c r="W1096" s="22"/>
      <c r="X1096" s="22"/>
      <c r="Y1096" s="22"/>
    </row>
    <row r="1097" spans="1:25" s="43" customFormat="1" ht="12.95" customHeight="1" x14ac:dyDescent="0.15">
      <c r="A1097" s="42"/>
      <c r="B1097" s="21"/>
      <c r="C1097" s="21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46"/>
      <c r="Q1097" s="22"/>
      <c r="R1097" s="22"/>
      <c r="S1097" s="22"/>
      <c r="T1097" s="22"/>
      <c r="U1097" s="22"/>
      <c r="V1097" s="22"/>
      <c r="W1097" s="22"/>
      <c r="X1097" s="22"/>
      <c r="Y1097" s="22"/>
    </row>
    <row r="1098" spans="1:25" s="43" customFormat="1" ht="12.95" customHeight="1" x14ac:dyDescent="0.15">
      <c r="A1098" s="42"/>
      <c r="B1098" s="21"/>
      <c r="C1098" s="21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46"/>
      <c r="Q1098" s="22"/>
      <c r="R1098" s="22"/>
      <c r="S1098" s="22"/>
      <c r="T1098" s="22"/>
      <c r="U1098" s="22"/>
      <c r="V1098" s="22"/>
      <c r="W1098" s="22"/>
      <c r="X1098" s="22"/>
      <c r="Y1098" s="22"/>
    </row>
    <row r="1099" spans="1:25" s="43" customFormat="1" ht="12.95" customHeight="1" x14ac:dyDescent="0.15">
      <c r="A1099" s="42"/>
      <c r="B1099" s="21"/>
      <c r="C1099" s="21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46"/>
      <c r="Q1099" s="22"/>
      <c r="R1099" s="22"/>
      <c r="S1099" s="22"/>
      <c r="T1099" s="22"/>
      <c r="U1099" s="22"/>
      <c r="V1099" s="22"/>
      <c r="W1099" s="22"/>
      <c r="X1099" s="22"/>
      <c r="Y1099" s="22"/>
    </row>
    <row r="1100" spans="1:25" s="43" customFormat="1" ht="12.95" customHeight="1" x14ac:dyDescent="0.15">
      <c r="A1100" s="42"/>
      <c r="B1100" s="21"/>
      <c r="C1100" s="21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46"/>
      <c r="Q1100" s="22"/>
      <c r="R1100" s="22"/>
      <c r="S1100" s="22"/>
      <c r="T1100" s="22"/>
      <c r="U1100" s="22"/>
      <c r="V1100" s="22"/>
      <c r="W1100" s="22"/>
      <c r="X1100" s="22"/>
      <c r="Y1100" s="22"/>
    </row>
    <row r="1101" spans="1:25" s="43" customFormat="1" ht="12.95" customHeight="1" x14ac:dyDescent="0.15">
      <c r="A1101" s="42"/>
      <c r="B1101" s="21"/>
      <c r="C1101" s="21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46"/>
      <c r="Q1101" s="22"/>
      <c r="R1101" s="22"/>
      <c r="S1101" s="22"/>
      <c r="T1101" s="22"/>
      <c r="U1101" s="22"/>
      <c r="V1101" s="22"/>
      <c r="W1101" s="22"/>
      <c r="X1101" s="22"/>
      <c r="Y1101" s="22"/>
    </row>
    <row r="1102" spans="1:25" s="43" customFormat="1" ht="12.95" customHeight="1" x14ac:dyDescent="0.15">
      <c r="A1102" s="42"/>
      <c r="B1102" s="21"/>
      <c r="C1102" s="21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46"/>
      <c r="Q1102" s="22"/>
      <c r="R1102" s="22"/>
      <c r="S1102" s="22"/>
      <c r="T1102" s="22"/>
      <c r="U1102" s="22"/>
      <c r="V1102" s="22"/>
      <c r="W1102" s="22"/>
      <c r="X1102" s="22"/>
      <c r="Y1102" s="22"/>
    </row>
    <row r="1103" spans="1:25" s="43" customFormat="1" ht="12.95" customHeight="1" x14ac:dyDescent="0.15">
      <c r="A1103" s="42"/>
      <c r="B1103" s="21"/>
      <c r="C1103" s="21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46"/>
      <c r="Q1103" s="22"/>
      <c r="R1103" s="22"/>
      <c r="S1103" s="22"/>
      <c r="T1103" s="22"/>
      <c r="U1103" s="22"/>
      <c r="V1103" s="22"/>
      <c r="W1103" s="22"/>
      <c r="X1103" s="22"/>
      <c r="Y1103" s="22"/>
    </row>
    <row r="1104" spans="1:25" s="43" customFormat="1" ht="12.95" customHeight="1" x14ac:dyDescent="0.15">
      <c r="A1104" s="42"/>
      <c r="B1104" s="21"/>
      <c r="C1104" s="21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46"/>
      <c r="Q1104" s="22"/>
      <c r="R1104" s="22"/>
      <c r="S1104" s="22"/>
      <c r="T1104" s="22"/>
      <c r="U1104" s="22"/>
      <c r="V1104" s="22"/>
      <c r="W1104" s="22"/>
      <c r="X1104" s="22"/>
      <c r="Y1104" s="22"/>
    </row>
    <row r="1105" spans="1:25" s="43" customFormat="1" ht="12.95" customHeight="1" x14ac:dyDescent="0.15">
      <c r="A1105" s="42"/>
      <c r="B1105" s="21"/>
      <c r="C1105" s="21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46"/>
      <c r="Q1105" s="22"/>
      <c r="R1105" s="22"/>
      <c r="S1105" s="22"/>
      <c r="T1105" s="22"/>
      <c r="U1105" s="22"/>
      <c r="V1105" s="22"/>
      <c r="W1105" s="22"/>
      <c r="X1105" s="22"/>
      <c r="Y1105" s="22"/>
    </row>
    <row r="1106" spans="1:25" s="43" customFormat="1" ht="12.95" customHeight="1" x14ac:dyDescent="0.15">
      <c r="A1106" s="42"/>
      <c r="B1106" s="21"/>
      <c r="C1106" s="21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46"/>
      <c r="Q1106" s="22"/>
      <c r="R1106" s="22"/>
      <c r="S1106" s="22"/>
      <c r="T1106" s="22"/>
      <c r="U1106" s="22"/>
      <c r="V1106" s="22"/>
      <c r="W1106" s="22"/>
      <c r="X1106" s="22"/>
      <c r="Y1106" s="22"/>
    </row>
    <row r="1107" spans="1:25" s="43" customFormat="1" ht="12.95" customHeight="1" x14ac:dyDescent="0.15">
      <c r="A1107" s="42"/>
      <c r="B1107" s="21"/>
      <c r="C1107" s="21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46"/>
      <c r="Q1107" s="22"/>
      <c r="R1107" s="22"/>
      <c r="S1107" s="22"/>
      <c r="T1107" s="22"/>
      <c r="U1107" s="22"/>
      <c r="V1107" s="22"/>
      <c r="W1107" s="22"/>
      <c r="X1107" s="22"/>
      <c r="Y1107" s="22"/>
    </row>
    <row r="1108" spans="1:25" s="43" customFormat="1" ht="12.95" customHeight="1" x14ac:dyDescent="0.15">
      <c r="A1108" s="42"/>
      <c r="B1108" s="21"/>
      <c r="C1108" s="21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46"/>
      <c r="Q1108" s="22"/>
      <c r="R1108" s="22"/>
      <c r="S1108" s="22"/>
      <c r="T1108" s="22"/>
      <c r="U1108" s="22"/>
      <c r="V1108" s="22"/>
      <c r="W1108" s="22"/>
      <c r="X1108" s="22"/>
      <c r="Y1108" s="22"/>
    </row>
    <row r="1109" spans="1:25" s="43" customFormat="1" ht="12.95" customHeight="1" x14ac:dyDescent="0.15">
      <c r="A1109" s="42"/>
      <c r="B1109" s="21"/>
      <c r="C1109" s="21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46"/>
      <c r="Q1109" s="22"/>
      <c r="R1109" s="22"/>
      <c r="S1109" s="22"/>
      <c r="T1109" s="22"/>
      <c r="U1109" s="22"/>
      <c r="V1109" s="22"/>
      <c r="W1109" s="22"/>
      <c r="X1109" s="22"/>
      <c r="Y1109" s="22"/>
    </row>
    <row r="1110" spans="1:25" s="43" customFormat="1" ht="12.95" customHeight="1" x14ac:dyDescent="0.15">
      <c r="A1110" s="42"/>
      <c r="B1110" s="21"/>
      <c r="C1110" s="21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46"/>
      <c r="Q1110" s="22"/>
      <c r="R1110" s="22"/>
      <c r="S1110" s="22"/>
      <c r="T1110" s="22"/>
      <c r="U1110" s="22"/>
      <c r="V1110" s="22"/>
      <c r="W1110" s="22"/>
      <c r="X1110" s="22"/>
      <c r="Y1110" s="22"/>
    </row>
    <row r="1111" spans="1:25" s="43" customFormat="1" ht="12.95" customHeight="1" x14ac:dyDescent="0.15">
      <c r="A1111" s="42"/>
      <c r="B1111" s="21"/>
      <c r="C1111" s="21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46"/>
      <c r="Q1111" s="22"/>
      <c r="R1111" s="22"/>
      <c r="S1111" s="22"/>
      <c r="T1111" s="22"/>
      <c r="U1111" s="22"/>
      <c r="V1111" s="22"/>
      <c r="W1111" s="22"/>
      <c r="X1111" s="22"/>
      <c r="Y1111" s="22"/>
    </row>
    <row r="1112" spans="1:25" s="43" customFormat="1" ht="12.95" customHeight="1" x14ac:dyDescent="0.15">
      <c r="A1112" s="42"/>
      <c r="B1112" s="21"/>
      <c r="C1112" s="21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46"/>
      <c r="Q1112" s="22"/>
      <c r="R1112" s="22"/>
      <c r="S1112" s="22"/>
      <c r="T1112" s="22"/>
      <c r="U1112" s="22"/>
      <c r="V1112" s="22"/>
      <c r="W1112" s="22"/>
      <c r="X1112" s="22"/>
      <c r="Y1112" s="22"/>
    </row>
    <row r="1113" spans="1:25" s="43" customFormat="1" ht="12.95" customHeight="1" x14ac:dyDescent="0.15">
      <c r="A1113" s="42"/>
      <c r="B1113" s="21"/>
      <c r="C1113" s="21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46"/>
      <c r="Q1113" s="22"/>
      <c r="R1113" s="22"/>
      <c r="S1113" s="22"/>
      <c r="T1113" s="22"/>
      <c r="U1113" s="22"/>
      <c r="V1113" s="22"/>
      <c r="W1113" s="22"/>
      <c r="X1113" s="22"/>
      <c r="Y1113" s="22"/>
    </row>
    <row r="1114" spans="1:25" s="43" customFormat="1" ht="12.95" customHeight="1" x14ac:dyDescent="0.15">
      <c r="A1114" s="42"/>
      <c r="B1114" s="21"/>
      <c r="C1114" s="21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46"/>
      <c r="Q1114" s="22"/>
      <c r="R1114" s="22"/>
      <c r="S1114" s="22"/>
      <c r="T1114" s="22"/>
      <c r="U1114" s="22"/>
      <c r="V1114" s="22"/>
      <c r="W1114" s="22"/>
      <c r="X1114" s="22"/>
      <c r="Y1114" s="22"/>
    </row>
    <row r="1115" spans="1:25" s="43" customFormat="1" ht="12.95" customHeight="1" x14ac:dyDescent="0.15">
      <c r="A1115" s="42"/>
      <c r="B1115" s="21"/>
      <c r="C1115" s="21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46"/>
      <c r="Q1115" s="22"/>
      <c r="R1115" s="22"/>
      <c r="S1115" s="22"/>
      <c r="T1115" s="22"/>
      <c r="U1115" s="22"/>
      <c r="V1115" s="22"/>
      <c r="W1115" s="22"/>
      <c r="X1115" s="22"/>
      <c r="Y1115" s="22"/>
    </row>
    <row r="1116" spans="1:25" s="43" customFormat="1" ht="12.95" customHeight="1" x14ac:dyDescent="0.15">
      <c r="A1116" s="42"/>
      <c r="B1116" s="21"/>
      <c r="C1116" s="21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46"/>
      <c r="Q1116" s="22"/>
      <c r="R1116" s="22"/>
      <c r="S1116" s="22"/>
      <c r="T1116" s="22"/>
      <c r="U1116" s="22"/>
      <c r="V1116" s="22"/>
      <c r="W1116" s="22"/>
      <c r="X1116" s="22"/>
      <c r="Y1116" s="22"/>
    </row>
    <row r="1117" spans="1:25" s="43" customFormat="1" ht="12.95" customHeight="1" x14ac:dyDescent="0.15">
      <c r="A1117" s="42"/>
      <c r="B1117" s="21"/>
      <c r="C1117" s="21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46"/>
      <c r="Q1117" s="22"/>
      <c r="R1117" s="22"/>
      <c r="S1117" s="22"/>
      <c r="T1117" s="22"/>
      <c r="U1117" s="22"/>
      <c r="V1117" s="22"/>
      <c r="W1117" s="22"/>
      <c r="X1117" s="22"/>
      <c r="Y1117" s="22"/>
    </row>
    <row r="1118" spans="1:25" s="43" customFormat="1" ht="12.95" customHeight="1" x14ac:dyDescent="0.15">
      <c r="A1118" s="42"/>
      <c r="B1118" s="21"/>
      <c r="C1118" s="21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46"/>
      <c r="Q1118" s="22"/>
      <c r="R1118" s="22"/>
      <c r="S1118" s="22"/>
      <c r="T1118" s="22"/>
      <c r="U1118" s="22"/>
      <c r="V1118" s="22"/>
      <c r="W1118" s="22"/>
      <c r="X1118" s="22"/>
      <c r="Y1118" s="22"/>
    </row>
    <row r="1119" spans="1:25" s="43" customFormat="1" ht="12.95" customHeight="1" x14ac:dyDescent="0.15">
      <c r="A1119" s="42"/>
      <c r="B1119" s="21"/>
      <c r="C1119" s="21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46"/>
      <c r="Q1119" s="22"/>
      <c r="R1119" s="22"/>
      <c r="S1119" s="22"/>
      <c r="T1119" s="22"/>
      <c r="U1119" s="22"/>
      <c r="V1119" s="22"/>
      <c r="W1119" s="22"/>
      <c r="X1119" s="22"/>
      <c r="Y1119" s="22"/>
    </row>
    <row r="1120" spans="1:25" s="43" customFormat="1" ht="12.95" customHeight="1" x14ac:dyDescent="0.15">
      <c r="A1120" s="42"/>
      <c r="B1120" s="21"/>
      <c r="C1120" s="21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46"/>
      <c r="Q1120" s="22"/>
      <c r="R1120" s="22"/>
      <c r="S1120" s="22"/>
      <c r="T1120" s="22"/>
      <c r="U1120" s="22"/>
      <c r="V1120" s="22"/>
      <c r="W1120" s="22"/>
      <c r="X1120" s="22"/>
      <c r="Y1120" s="22"/>
    </row>
    <row r="1121" spans="1:25" s="43" customFormat="1" ht="12.95" customHeight="1" x14ac:dyDescent="0.15">
      <c r="A1121" s="42"/>
      <c r="B1121" s="21"/>
      <c r="C1121" s="21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46"/>
      <c r="Q1121" s="22"/>
      <c r="R1121" s="22"/>
      <c r="S1121" s="22"/>
      <c r="T1121" s="22"/>
      <c r="U1121" s="22"/>
      <c r="V1121" s="22"/>
      <c r="W1121" s="22"/>
      <c r="X1121" s="22"/>
      <c r="Y1121" s="22"/>
    </row>
    <row r="1122" spans="1:25" s="43" customFormat="1" ht="12.95" customHeight="1" x14ac:dyDescent="0.15">
      <c r="A1122" s="42"/>
      <c r="B1122" s="21"/>
      <c r="C1122" s="21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46"/>
      <c r="Q1122" s="22"/>
      <c r="R1122" s="22"/>
      <c r="S1122" s="22"/>
      <c r="T1122" s="22"/>
      <c r="U1122" s="22"/>
      <c r="V1122" s="22"/>
      <c r="W1122" s="22"/>
      <c r="X1122" s="22"/>
      <c r="Y1122" s="22"/>
    </row>
    <row r="1123" spans="1:25" s="43" customFormat="1" ht="12.95" customHeight="1" x14ac:dyDescent="0.15">
      <c r="A1123" s="42"/>
      <c r="B1123" s="21"/>
      <c r="C1123" s="21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46"/>
      <c r="Q1123" s="22"/>
      <c r="R1123" s="22"/>
      <c r="S1123" s="22"/>
      <c r="T1123" s="22"/>
      <c r="U1123" s="22"/>
      <c r="V1123" s="22"/>
      <c r="W1123" s="22"/>
      <c r="X1123" s="22"/>
      <c r="Y1123" s="22"/>
    </row>
    <row r="1124" spans="1:25" s="43" customFormat="1" ht="12.95" customHeight="1" x14ac:dyDescent="0.15">
      <c r="A1124" s="42"/>
      <c r="B1124" s="21"/>
      <c r="C1124" s="21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46"/>
      <c r="Q1124" s="22"/>
      <c r="R1124" s="22"/>
      <c r="S1124" s="22"/>
      <c r="T1124" s="22"/>
      <c r="U1124" s="22"/>
      <c r="V1124" s="22"/>
      <c r="W1124" s="22"/>
      <c r="X1124" s="22"/>
      <c r="Y1124" s="22"/>
    </row>
    <row r="1125" spans="1:25" s="43" customFormat="1" ht="12.95" customHeight="1" x14ac:dyDescent="0.15">
      <c r="A1125" s="42"/>
      <c r="B1125" s="21"/>
      <c r="C1125" s="21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46"/>
      <c r="Q1125" s="22"/>
      <c r="R1125" s="22"/>
      <c r="S1125" s="22"/>
      <c r="T1125" s="22"/>
      <c r="U1125" s="22"/>
      <c r="V1125" s="22"/>
      <c r="W1125" s="22"/>
      <c r="X1125" s="22"/>
      <c r="Y1125" s="22"/>
    </row>
    <row r="1126" spans="1:25" s="43" customFormat="1" ht="12.95" customHeight="1" x14ac:dyDescent="0.15">
      <c r="A1126" s="42"/>
      <c r="B1126" s="21"/>
      <c r="C1126" s="21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46"/>
      <c r="Q1126" s="22"/>
      <c r="R1126" s="22"/>
      <c r="S1126" s="22"/>
      <c r="T1126" s="22"/>
      <c r="U1126" s="22"/>
      <c r="V1126" s="22"/>
      <c r="W1126" s="22"/>
      <c r="X1126" s="22"/>
      <c r="Y1126" s="22"/>
    </row>
    <row r="1127" spans="1:25" s="43" customFormat="1" ht="12.95" customHeight="1" x14ac:dyDescent="0.15">
      <c r="A1127" s="42"/>
      <c r="B1127" s="21"/>
      <c r="C1127" s="21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46"/>
      <c r="Q1127" s="22"/>
      <c r="R1127" s="22"/>
      <c r="S1127" s="22"/>
      <c r="T1127" s="22"/>
      <c r="U1127" s="22"/>
      <c r="V1127" s="22"/>
      <c r="W1127" s="22"/>
      <c r="X1127" s="22"/>
      <c r="Y1127" s="22"/>
    </row>
    <row r="1128" spans="1:25" s="43" customFormat="1" ht="12.95" customHeight="1" x14ac:dyDescent="0.15">
      <c r="A1128" s="42"/>
      <c r="B1128" s="21"/>
      <c r="C1128" s="21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46"/>
      <c r="Q1128" s="22"/>
      <c r="R1128" s="22"/>
      <c r="S1128" s="22"/>
      <c r="T1128" s="22"/>
      <c r="U1128" s="22"/>
      <c r="V1128" s="22"/>
      <c r="W1128" s="22"/>
      <c r="X1128" s="22"/>
      <c r="Y1128" s="22"/>
    </row>
    <row r="1129" spans="1:25" s="43" customFormat="1" ht="12.95" customHeight="1" x14ac:dyDescent="0.15">
      <c r="A1129" s="42"/>
      <c r="B1129" s="21"/>
      <c r="C1129" s="21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46"/>
      <c r="Q1129" s="22"/>
      <c r="R1129" s="22"/>
      <c r="S1129" s="22"/>
      <c r="T1129" s="22"/>
      <c r="U1129" s="22"/>
      <c r="V1129" s="22"/>
      <c r="W1129" s="22"/>
      <c r="X1129" s="22"/>
      <c r="Y1129" s="22"/>
    </row>
    <row r="1130" spans="1:25" s="43" customFormat="1" ht="12.95" customHeight="1" x14ac:dyDescent="0.15">
      <c r="A1130" s="42"/>
      <c r="B1130" s="21"/>
      <c r="C1130" s="21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46"/>
      <c r="Q1130" s="22"/>
      <c r="R1130" s="22"/>
      <c r="S1130" s="22"/>
      <c r="T1130" s="22"/>
      <c r="U1130" s="22"/>
      <c r="V1130" s="22"/>
      <c r="W1130" s="22"/>
      <c r="X1130" s="22"/>
      <c r="Y1130" s="22"/>
    </row>
    <row r="1131" spans="1:25" s="43" customFormat="1" ht="12.95" customHeight="1" x14ac:dyDescent="0.15">
      <c r="A1131" s="42"/>
      <c r="B1131" s="21"/>
      <c r="C1131" s="21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46"/>
      <c r="Q1131" s="22"/>
      <c r="R1131" s="22"/>
      <c r="S1131" s="22"/>
      <c r="T1131" s="22"/>
      <c r="U1131" s="22"/>
      <c r="V1131" s="22"/>
      <c r="W1131" s="22"/>
      <c r="X1131" s="22"/>
      <c r="Y1131" s="22"/>
    </row>
    <row r="1132" spans="1:25" s="43" customFormat="1" ht="12.95" customHeight="1" x14ac:dyDescent="0.15">
      <c r="A1132" s="42"/>
      <c r="B1132" s="21"/>
      <c r="C1132" s="21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46"/>
      <c r="Q1132" s="22"/>
      <c r="R1132" s="22"/>
      <c r="S1132" s="22"/>
      <c r="T1132" s="22"/>
      <c r="U1132" s="22"/>
      <c r="V1132" s="22"/>
      <c r="W1132" s="22"/>
      <c r="X1132" s="22"/>
      <c r="Y1132" s="22"/>
    </row>
    <row r="1133" spans="1:25" s="43" customFormat="1" ht="12.95" customHeight="1" x14ac:dyDescent="0.15">
      <c r="A1133" s="42"/>
      <c r="B1133" s="21"/>
      <c r="C1133" s="21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46"/>
      <c r="Q1133" s="22"/>
      <c r="R1133" s="22"/>
      <c r="S1133" s="22"/>
      <c r="T1133" s="22"/>
      <c r="U1133" s="22"/>
      <c r="V1133" s="22"/>
      <c r="W1133" s="22"/>
      <c r="X1133" s="22"/>
      <c r="Y1133" s="22"/>
    </row>
    <row r="1134" spans="1:25" s="43" customFormat="1" ht="12.95" customHeight="1" x14ac:dyDescent="0.15">
      <c r="A1134" s="42"/>
      <c r="B1134" s="21"/>
      <c r="C1134" s="21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46"/>
      <c r="Q1134" s="22"/>
      <c r="R1134" s="22"/>
      <c r="S1134" s="22"/>
      <c r="T1134" s="22"/>
      <c r="U1134" s="22"/>
      <c r="V1134" s="22"/>
      <c r="W1134" s="22"/>
      <c r="X1134" s="22"/>
      <c r="Y1134" s="22"/>
    </row>
    <row r="1135" spans="1:25" s="43" customFormat="1" ht="12.95" customHeight="1" x14ac:dyDescent="0.15">
      <c r="A1135" s="42"/>
      <c r="B1135" s="21"/>
      <c r="C1135" s="21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46"/>
      <c r="Q1135" s="22"/>
      <c r="R1135" s="22"/>
      <c r="S1135" s="22"/>
      <c r="T1135" s="22"/>
      <c r="U1135" s="22"/>
      <c r="V1135" s="22"/>
      <c r="W1135" s="22"/>
      <c r="X1135" s="22"/>
      <c r="Y1135" s="22"/>
    </row>
    <row r="1136" spans="1:25" s="43" customFormat="1" ht="12.95" customHeight="1" x14ac:dyDescent="0.15">
      <c r="A1136" s="42"/>
      <c r="B1136" s="21"/>
      <c r="C1136" s="21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46"/>
      <c r="Q1136" s="22"/>
      <c r="R1136" s="22"/>
      <c r="S1136" s="22"/>
      <c r="T1136" s="22"/>
      <c r="U1136" s="22"/>
      <c r="V1136" s="22"/>
      <c r="W1136" s="22"/>
      <c r="X1136" s="22"/>
      <c r="Y1136" s="22"/>
    </row>
    <row r="1137" spans="1:25" s="43" customFormat="1" ht="12.95" customHeight="1" x14ac:dyDescent="0.15">
      <c r="A1137" s="42"/>
      <c r="B1137" s="21"/>
      <c r="C1137" s="21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46"/>
      <c r="Q1137" s="22"/>
      <c r="R1137" s="22"/>
      <c r="S1137" s="22"/>
      <c r="T1137" s="22"/>
      <c r="U1137" s="22"/>
      <c r="V1137" s="22"/>
      <c r="W1137" s="22"/>
      <c r="X1137" s="22"/>
      <c r="Y1137" s="22"/>
    </row>
    <row r="1138" spans="1:25" s="43" customFormat="1" ht="12.95" customHeight="1" x14ac:dyDescent="0.15">
      <c r="A1138" s="42"/>
      <c r="B1138" s="21"/>
      <c r="C1138" s="21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46"/>
      <c r="Q1138" s="22"/>
      <c r="R1138" s="22"/>
      <c r="S1138" s="22"/>
      <c r="T1138" s="22"/>
      <c r="U1138" s="22"/>
      <c r="V1138" s="22"/>
      <c r="W1138" s="22"/>
      <c r="X1138" s="22"/>
      <c r="Y1138" s="22"/>
    </row>
    <row r="1139" spans="1:25" s="43" customFormat="1" ht="12.95" customHeight="1" x14ac:dyDescent="0.15">
      <c r="A1139" s="42"/>
      <c r="B1139" s="21"/>
      <c r="C1139" s="21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46"/>
      <c r="Q1139" s="22"/>
      <c r="R1139" s="22"/>
      <c r="S1139" s="22"/>
      <c r="T1139" s="22"/>
      <c r="U1139" s="22"/>
      <c r="V1139" s="22"/>
      <c r="W1139" s="22"/>
      <c r="X1139" s="22"/>
      <c r="Y1139" s="22"/>
    </row>
    <row r="1140" spans="1:25" s="43" customFormat="1" ht="12.95" customHeight="1" x14ac:dyDescent="0.15">
      <c r="A1140" s="42"/>
      <c r="B1140" s="21"/>
      <c r="C1140" s="21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46"/>
      <c r="Q1140" s="22"/>
      <c r="R1140" s="22"/>
      <c r="S1140" s="22"/>
      <c r="T1140" s="22"/>
      <c r="U1140" s="22"/>
      <c r="V1140" s="22"/>
      <c r="W1140" s="22"/>
      <c r="X1140" s="22"/>
      <c r="Y1140" s="22"/>
    </row>
    <row r="1141" spans="1:25" s="43" customFormat="1" ht="12.95" customHeight="1" x14ac:dyDescent="0.15">
      <c r="A1141" s="42"/>
      <c r="B1141" s="21"/>
      <c r="C1141" s="21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46"/>
      <c r="Q1141" s="22"/>
      <c r="R1141" s="22"/>
      <c r="S1141" s="22"/>
      <c r="T1141" s="22"/>
      <c r="U1141" s="22"/>
      <c r="V1141" s="22"/>
      <c r="W1141" s="22"/>
      <c r="X1141" s="22"/>
      <c r="Y1141" s="22"/>
    </row>
    <row r="1142" spans="1:25" s="43" customFormat="1" ht="12.95" customHeight="1" x14ac:dyDescent="0.15">
      <c r="A1142" s="42"/>
      <c r="B1142" s="21"/>
      <c r="C1142" s="21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46"/>
      <c r="Q1142" s="22"/>
      <c r="R1142" s="22"/>
      <c r="S1142" s="22"/>
      <c r="T1142" s="22"/>
      <c r="U1142" s="22"/>
      <c r="V1142" s="22"/>
      <c r="W1142" s="22"/>
      <c r="X1142" s="22"/>
      <c r="Y1142" s="22"/>
    </row>
    <row r="1143" spans="1:25" s="43" customFormat="1" ht="12.95" customHeight="1" x14ac:dyDescent="0.15">
      <c r="A1143" s="42"/>
      <c r="B1143" s="21"/>
      <c r="C1143" s="21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46"/>
      <c r="Q1143" s="22"/>
      <c r="R1143" s="22"/>
      <c r="S1143" s="22"/>
      <c r="T1143" s="22"/>
      <c r="U1143" s="22"/>
      <c r="V1143" s="22"/>
      <c r="W1143" s="22"/>
      <c r="X1143" s="22"/>
      <c r="Y1143" s="22"/>
    </row>
    <row r="1144" spans="1:25" s="43" customFormat="1" ht="12.95" customHeight="1" x14ac:dyDescent="0.15">
      <c r="A1144" s="42"/>
      <c r="B1144" s="21"/>
      <c r="C1144" s="21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46"/>
      <c r="Q1144" s="22"/>
      <c r="R1144" s="22"/>
      <c r="S1144" s="22"/>
      <c r="T1144" s="22"/>
      <c r="U1144" s="22"/>
      <c r="V1144" s="22"/>
      <c r="W1144" s="22"/>
      <c r="X1144" s="22"/>
      <c r="Y1144" s="22"/>
    </row>
    <row r="1145" spans="1:25" s="43" customFormat="1" ht="12.95" customHeight="1" x14ac:dyDescent="0.15">
      <c r="A1145" s="42"/>
      <c r="B1145" s="21"/>
      <c r="C1145" s="21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46"/>
      <c r="Q1145" s="22"/>
      <c r="R1145" s="22"/>
      <c r="S1145" s="22"/>
      <c r="T1145" s="22"/>
      <c r="U1145" s="22"/>
      <c r="V1145" s="22"/>
      <c r="W1145" s="22"/>
      <c r="X1145" s="22"/>
      <c r="Y1145" s="22"/>
    </row>
    <row r="1146" spans="1:25" s="43" customFormat="1" ht="12.95" customHeight="1" x14ac:dyDescent="0.15">
      <c r="A1146" s="42"/>
      <c r="B1146" s="21"/>
      <c r="C1146" s="21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46"/>
      <c r="Q1146" s="22"/>
      <c r="R1146" s="22"/>
      <c r="S1146" s="22"/>
      <c r="T1146" s="22"/>
      <c r="U1146" s="22"/>
      <c r="V1146" s="22"/>
      <c r="W1146" s="22"/>
      <c r="X1146" s="22"/>
      <c r="Y1146" s="22"/>
    </row>
    <row r="1147" spans="1:25" s="43" customFormat="1" ht="12.95" customHeight="1" x14ac:dyDescent="0.15">
      <c r="A1147" s="42"/>
      <c r="B1147" s="21"/>
      <c r="C1147" s="21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46"/>
      <c r="Q1147" s="22"/>
      <c r="R1147" s="22"/>
      <c r="S1147" s="22"/>
      <c r="T1147" s="22"/>
      <c r="U1147" s="22"/>
      <c r="V1147" s="22"/>
      <c r="W1147" s="22"/>
      <c r="X1147" s="22"/>
      <c r="Y1147" s="22"/>
    </row>
    <row r="1148" spans="1:25" s="43" customFormat="1" ht="12.95" customHeight="1" x14ac:dyDescent="0.15">
      <c r="A1148" s="42"/>
      <c r="B1148" s="21"/>
      <c r="C1148" s="21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46"/>
      <c r="Q1148" s="22"/>
      <c r="R1148" s="22"/>
      <c r="S1148" s="22"/>
      <c r="T1148" s="22"/>
      <c r="U1148" s="22"/>
      <c r="V1148" s="22"/>
      <c r="W1148" s="22"/>
      <c r="X1148" s="22"/>
      <c r="Y1148" s="22"/>
    </row>
    <row r="1149" spans="1:25" s="43" customFormat="1" ht="12.95" customHeight="1" x14ac:dyDescent="0.15">
      <c r="A1149" s="42"/>
      <c r="B1149" s="21"/>
      <c r="C1149" s="21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46"/>
      <c r="Q1149" s="22"/>
      <c r="R1149" s="22"/>
      <c r="S1149" s="22"/>
      <c r="T1149" s="22"/>
      <c r="U1149" s="22"/>
      <c r="V1149" s="22"/>
      <c r="W1149" s="22"/>
      <c r="X1149" s="22"/>
      <c r="Y1149" s="22"/>
    </row>
    <row r="1150" spans="1:25" s="43" customFormat="1" ht="12.95" customHeight="1" x14ac:dyDescent="0.15">
      <c r="A1150" s="42"/>
      <c r="B1150" s="21"/>
      <c r="C1150" s="21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46"/>
      <c r="Q1150" s="22"/>
      <c r="R1150" s="22"/>
      <c r="S1150" s="22"/>
      <c r="T1150" s="22"/>
      <c r="U1150" s="22"/>
      <c r="V1150" s="22"/>
      <c r="W1150" s="22"/>
      <c r="X1150" s="22"/>
      <c r="Y1150" s="22"/>
    </row>
    <row r="1151" spans="1:25" s="43" customFormat="1" ht="12.95" customHeight="1" x14ac:dyDescent="0.15">
      <c r="A1151" s="42"/>
      <c r="B1151" s="21"/>
      <c r="C1151" s="21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46"/>
      <c r="Q1151" s="22"/>
      <c r="R1151" s="22"/>
      <c r="S1151" s="22"/>
      <c r="T1151" s="22"/>
      <c r="U1151" s="22"/>
      <c r="V1151" s="22"/>
      <c r="W1151" s="22"/>
      <c r="X1151" s="22"/>
      <c r="Y1151" s="22"/>
    </row>
    <row r="1152" spans="1:25" s="43" customFormat="1" ht="12.95" customHeight="1" x14ac:dyDescent="0.15">
      <c r="A1152" s="42"/>
      <c r="B1152" s="21"/>
      <c r="C1152" s="21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46"/>
      <c r="Q1152" s="22"/>
      <c r="R1152" s="22"/>
      <c r="S1152" s="22"/>
      <c r="T1152" s="22"/>
      <c r="U1152" s="22"/>
      <c r="V1152" s="22"/>
      <c r="W1152" s="22"/>
      <c r="X1152" s="22"/>
      <c r="Y1152" s="22"/>
    </row>
    <row r="1153" spans="1:25" s="43" customFormat="1" ht="12.95" customHeight="1" x14ac:dyDescent="0.15">
      <c r="A1153" s="42"/>
      <c r="B1153" s="21"/>
      <c r="C1153" s="21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46"/>
      <c r="Q1153" s="22"/>
      <c r="R1153" s="22"/>
      <c r="S1153" s="22"/>
      <c r="T1153" s="22"/>
      <c r="U1153" s="22"/>
      <c r="V1153" s="22"/>
      <c r="W1153" s="22"/>
      <c r="X1153" s="22"/>
      <c r="Y1153" s="22"/>
    </row>
    <row r="1154" spans="1:25" s="43" customFormat="1" ht="12.95" customHeight="1" x14ac:dyDescent="0.15">
      <c r="A1154" s="42"/>
      <c r="B1154" s="21"/>
      <c r="C1154" s="21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46"/>
      <c r="Q1154" s="22"/>
      <c r="R1154" s="22"/>
      <c r="S1154" s="22"/>
      <c r="T1154" s="22"/>
      <c r="U1154" s="22"/>
      <c r="V1154" s="22"/>
      <c r="W1154" s="22"/>
      <c r="X1154" s="22"/>
      <c r="Y1154" s="22"/>
    </row>
    <row r="1155" spans="1:25" s="43" customFormat="1" ht="12.95" customHeight="1" x14ac:dyDescent="0.15">
      <c r="A1155" s="42"/>
      <c r="B1155" s="21"/>
      <c r="C1155" s="21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46"/>
      <c r="Q1155" s="22"/>
      <c r="R1155" s="22"/>
      <c r="S1155" s="22"/>
      <c r="T1155" s="22"/>
      <c r="U1155" s="22"/>
      <c r="V1155" s="22"/>
      <c r="W1155" s="22"/>
      <c r="X1155" s="22"/>
      <c r="Y1155" s="22"/>
    </row>
    <row r="1156" spans="1:25" s="43" customFormat="1" ht="12.95" customHeight="1" x14ac:dyDescent="0.15">
      <c r="A1156" s="42"/>
      <c r="B1156" s="21"/>
      <c r="C1156" s="21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46"/>
      <c r="Q1156" s="22"/>
      <c r="R1156" s="22"/>
      <c r="S1156" s="22"/>
      <c r="T1156" s="22"/>
      <c r="U1156" s="22"/>
      <c r="V1156" s="22"/>
      <c r="W1156" s="22"/>
      <c r="X1156" s="22"/>
      <c r="Y1156" s="22"/>
    </row>
    <row r="1157" spans="1:25" s="43" customFormat="1" ht="12.95" customHeight="1" x14ac:dyDescent="0.15">
      <c r="A1157" s="42"/>
      <c r="B1157" s="21"/>
      <c r="C1157" s="21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46"/>
      <c r="Q1157" s="22"/>
      <c r="R1157" s="22"/>
      <c r="S1157" s="22"/>
      <c r="T1157" s="22"/>
      <c r="U1157" s="22"/>
      <c r="V1157" s="22"/>
      <c r="W1157" s="22"/>
      <c r="X1157" s="22"/>
      <c r="Y1157" s="22"/>
    </row>
    <row r="1158" spans="1:25" s="43" customFormat="1" ht="12.95" customHeight="1" x14ac:dyDescent="0.15">
      <c r="A1158" s="42"/>
      <c r="B1158" s="21"/>
      <c r="C1158" s="21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46"/>
      <c r="Q1158" s="22"/>
      <c r="R1158" s="22"/>
      <c r="S1158" s="22"/>
      <c r="T1158" s="22"/>
      <c r="U1158" s="22"/>
      <c r="V1158" s="22"/>
      <c r="W1158" s="22"/>
      <c r="X1158" s="22"/>
      <c r="Y1158" s="22"/>
    </row>
    <row r="1159" spans="1:25" s="43" customFormat="1" ht="12.95" customHeight="1" x14ac:dyDescent="0.15">
      <c r="A1159" s="42"/>
      <c r="B1159" s="21"/>
      <c r="C1159" s="21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46"/>
      <c r="Q1159" s="22"/>
      <c r="R1159" s="22"/>
      <c r="S1159" s="22"/>
      <c r="T1159" s="22"/>
      <c r="U1159" s="22"/>
      <c r="V1159" s="22"/>
      <c r="W1159" s="22"/>
      <c r="X1159" s="22"/>
      <c r="Y1159" s="22"/>
    </row>
    <row r="1160" spans="1:25" s="43" customFormat="1" ht="12.95" customHeight="1" x14ac:dyDescent="0.15">
      <c r="A1160" s="42"/>
      <c r="B1160" s="21"/>
      <c r="C1160" s="21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46"/>
      <c r="Q1160" s="22"/>
      <c r="R1160" s="22"/>
      <c r="S1160" s="22"/>
      <c r="T1160" s="22"/>
      <c r="U1160" s="22"/>
      <c r="V1160" s="22"/>
      <c r="W1160" s="22"/>
      <c r="X1160" s="22"/>
      <c r="Y1160" s="22"/>
    </row>
    <row r="1161" spans="1:25" s="43" customFormat="1" ht="12.95" customHeight="1" x14ac:dyDescent="0.15">
      <c r="A1161" s="42"/>
      <c r="B1161" s="21"/>
      <c r="C1161" s="21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46"/>
      <c r="Q1161" s="22"/>
      <c r="R1161" s="22"/>
      <c r="S1161" s="22"/>
      <c r="T1161" s="22"/>
      <c r="U1161" s="22"/>
      <c r="V1161" s="22"/>
      <c r="W1161" s="22"/>
      <c r="X1161" s="22"/>
      <c r="Y1161" s="22"/>
    </row>
    <row r="1162" spans="1:25" s="43" customFormat="1" ht="12.95" customHeight="1" x14ac:dyDescent="0.15">
      <c r="A1162" s="42"/>
      <c r="B1162" s="21"/>
      <c r="C1162" s="21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46"/>
      <c r="Q1162" s="22"/>
      <c r="R1162" s="22"/>
      <c r="S1162" s="22"/>
      <c r="T1162" s="22"/>
      <c r="U1162" s="22"/>
      <c r="V1162" s="22"/>
      <c r="W1162" s="22"/>
      <c r="X1162" s="22"/>
      <c r="Y1162" s="22"/>
    </row>
    <row r="1163" spans="1:25" s="43" customFormat="1" ht="12.95" customHeight="1" x14ac:dyDescent="0.15">
      <c r="A1163" s="42"/>
      <c r="B1163" s="21"/>
      <c r="C1163" s="21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46"/>
      <c r="Q1163" s="22"/>
      <c r="R1163" s="22"/>
      <c r="S1163" s="22"/>
      <c r="T1163" s="22"/>
      <c r="U1163" s="22"/>
      <c r="V1163" s="22"/>
      <c r="W1163" s="22"/>
      <c r="X1163" s="22"/>
      <c r="Y1163" s="22"/>
    </row>
    <row r="1164" spans="1:25" s="43" customFormat="1" ht="12.95" customHeight="1" x14ac:dyDescent="0.15">
      <c r="A1164" s="42"/>
      <c r="B1164" s="21"/>
      <c r="C1164" s="21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46"/>
      <c r="Q1164" s="22"/>
      <c r="R1164" s="22"/>
      <c r="S1164" s="22"/>
      <c r="T1164" s="22"/>
      <c r="U1164" s="22"/>
      <c r="V1164" s="22"/>
      <c r="W1164" s="22"/>
      <c r="X1164" s="22"/>
      <c r="Y1164" s="22"/>
    </row>
    <row r="1165" spans="1:25" s="43" customFormat="1" ht="12.95" customHeight="1" x14ac:dyDescent="0.15">
      <c r="A1165" s="42"/>
      <c r="B1165" s="21"/>
      <c r="C1165" s="21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46"/>
      <c r="Q1165" s="22"/>
      <c r="R1165" s="22"/>
      <c r="S1165" s="22"/>
      <c r="T1165" s="22"/>
      <c r="U1165" s="22"/>
      <c r="V1165" s="22"/>
      <c r="W1165" s="22"/>
      <c r="X1165" s="22"/>
      <c r="Y1165" s="22"/>
    </row>
    <row r="1166" spans="1:25" s="43" customFormat="1" ht="12.95" customHeight="1" x14ac:dyDescent="0.15">
      <c r="A1166" s="42"/>
      <c r="B1166" s="21"/>
      <c r="C1166" s="21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46"/>
      <c r="Q1166" s="22"/>
      <c r="R1166" s="22"/>
      <c r="S1166" s="22"/>
      <c r="T1166" s="22"/>
      <c r="U1166" s="22"/>
      <c r="V1166" s="22"/>
      <c r="W1166" s="22"/>
      <c r="X1166" s="22"/>
      <c r="Y1166" s="22"/>
    </row>
    <row r="1167" spans="1:25" s="43" customFormat="1" ht="12.95" customHeight="1" x14ac:dyDescent="0.15">
      <c r="A1167" s="42"/>
      <c r="B1167" s="21"/>
      <c r="C1167" s="21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46"/>
      <c r="Q1167" s="22"/>
      <c r="R1167" s="22"/>
      <c r="S1167" s="22"/>
      <c r="T1167" s="22"/>
      <c r="U1167" s="22"/>
      <c r="V1167" s="22"/>
      <c r="W1167" s="22"/>
      <c r="X1167" s="22"/>
      <c r="Y1167" s="22"/>
    </row>
    <row r="1168" spans="1:25" s="43" customFormat="1" ht="12.95" customHeight="1" x14ac:dyDescent="0.15">
      <c r="A1168" s="42"/>
      <c r="B1168" s="21"/>
      <c r="C1168" s="21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46"/>
      <c r="Q1168" s="22"/>
      <c r="R1168" s="22"/>
      <c r="S1168" s="22"/>
      <c r="T1168" s="22"/>
      <c r="U1168" s="22"/>
      <c r="V1168" s="22"/>
      <c r="W1168" s="22"/>
      <c r="X1168" s="22"/>
      <c r="Y1168" s="22"/>
    </row>
    <row r="1169" spans="1:25" s="43" customFormat="1" ht="12.95" customHeight="1" x14ac:dyDescent="0.15">
      <c r="A1169" s="42"/>
      <c r="B1169" s="21"/>
      <c r="C1169" s="21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46"/>
      <c r="Q1169" s="22"/>
      <c r="R1169" s="22"/>
      <c r="S1169" s="22"/>
      <c r="T1169" s="22"/>
      <c r="U1169" s="22"/>
      <c r="V1169" s="22"/>
      <c r="W1169" s="22"/>
      <c r="X1169" s="22"/>
      <c r="Y1169" s="22"/>
    </row>
    <row r="1170" spans="1:25" s="43" customFormat="1" ht="12.95" customHeight="1" x14ac:dyDescent="0.15">
      <c r="A1170" s="42"/>
      <c r="B1170" s="21"/>
      <c r="C1170" s="21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46"/>
      <c r="Q1170" s="22"/>
      <c r="R1170" s="22"/>
      <c r="S1170" s="22"/>
      <c r="T1170" s="22"/>
      <c r="U1170" s="22"/>
      <c r="V1170" s="22"/>
      <c r="W1170" s="22"/>
      <c r="X1170" s="22"/>
      <c r="Y1170" s="22"/>
    </row>
    <row r="1171" spans="1:25" s="43" customFormat="1" ht="12.95" customHeight="1" x14ac:dyDescent="0.15">
      <c r="A1171" s="42"/>
      <c r="B1171" s="21"/>
      <c r="C1171" s="21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46"/>
      <c r="Q1171" s="22"/>
      <c r="R1171" s="22"/>
      <c r="S1171" s="22"/>
      <c r="T1171" s="22"/>
      <c r="U1171" s="22"/>
      <c r="V1171" s="22"/>
      <c r="W1171" s="22"/>
      <c r="X1171" s="22"/>
      <c r="Y1171" s="22"/>
    </row>
    <row r="1172" spans="1:25" s="43" customFormat="1" ht="12.95" customHeight="1" x14ac:dyDescent="0.15">
      <c r="A1172" s="42"/>
      <c r="B1172" s="21"/>
      <c r="C1172" s="21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46"/>
      <c r="Q1172" s="22"/>
      <c r="R1172" s="22"/>
      <c r="S1172" s="22"/>
      <c r="T1172" s="22"/>
      <c r="U1172" s="22"/>
      <c r="V1172" s="22"/>
      <c r="W1172" s="22"/>
      <c r="X1172" s="22"/>
      <c r="Y1172" s="22"/>
    </row>
    <row r="1173" spans="1:25" s="43" customFormat="1" ht="12.95" customHeight="1" x14ac:dyDescent="0.15">
      <c r="A1173" s="42"/>
      <c r="B1173" s="21"/>
      <c r="C1173" s="21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46"/>
      <c r="Q1173" s="22"/>
      <c r="R1173" s="22"/>
      <c r="S1173" s="22"/>
      <c r="T1173" s="22"/>
      <c r="U1173" s="22"/>
      <c r="V1173" s="22"/>
      <c r="W1173" s="22"/>
      <c r="X1173" s="22"/>
      <c r="Y1173" s="22"/>
    </row>
    <row r="1174" spans="1:25" s="43" customFormat="1" ht="12.95" customHeight="1" x14ac:dyDescent="0.15">
      <c r="A1174" s="42"/>
      <c r="B1174" s="21"/>
      <c r="C1174" s="21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46"/>
      <c r="Q1174" s="22"/>
      <c r="R1174" s="22"/>
      <c r="S1174" s="22"/>
      <c r="T1174" s="22"/>
      <c r="U1174" s="22"/>
      <c r="V1174" s="22"/>
      <c r="W1174" s="22"/>
      <c r="X1174" s="22"/>
      <c r="Y1174" s="22"/>
    </row>
    <row r="1175" spans="1:25" s="43" customFormat="1" ht="12.95" customHeight="1" x14ac:dyDescent="0.15">
      <c r="A1175" s="42"/>
      <c r="B1175" s="21"/>
      <c r="C1175" s="21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46"/>
      <c r="Q1175" s="22"/>
      <c r="R1175" s="22"/>
      <c r="S1175" s="22"/>
      <c r="T1175" s="22"/>
      <c r="U1175" s="22"/>
      <c r="V1175" s="22"/>
      <c r="W1175" s="22"/>
      <c r="X1175" s="22"/>
      <c r="Y1175" s="22"/>
    </row>
    <row r="1176" spans="1:25" s="43" customFormat="1" ht="12.95" customHeight="1" x14ac:dyDescent="0.15">
      <c r="A1176" s="42"/>
      <c r="B1176" s="21"/>
      <c r="C1176" s="21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46"/>
      <c r="Q1176" s="22"/>
      <c r="R1176" s="22"/>
      <c r="S1176" s="22"/>
      <c r="T1176" s="22"/>
      <c r="U1176" s="22"/>
      <c r="V1176" s="22"/>
      <c r="W1176" s="22"/>
      <c r="X1176" s="22"/>
      <c r="Y1176" s="22"/>
    </row>
    <row r="1177" spans="1:25" s="43" customFormat="1" ht="12.95" customHeight="1" x14ac:dyDescent="0.15">
      <c r="A1177" s="42"/>
      <c r="B1177" s="21"/>
      <c r="C1177" s="21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46"/>
      <c r="Q1177" s="22"/>
      <c r="R1177" s="22"/>
      <c r="S1177" s="22"/>
      <c r="T1177" s="22"/>
      <c r="U1177" s="22"/>
      <c r="V1177" s="22"/>
      <c r="W1177" s="22"/>
      <c r="X1177" s="22"/>
      <c r="Y1177" s="22"/>
    </row>
    <row r="1178" spans="1:25" s="43" customFormat="1" ht="12.95" customHeight="1" x14ac:dyDescent="0.15">
      <c r="A1178" s="42"/>
      <c r="B1178" s="21"/>
      <c r="C1178" s="21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46"/>
      <c r="Q1178" s="22"/>
      <c r="R1178" s="22"/>
      <c r="S1178" s="22"/>
      <c r="T1178" s="22"/>
      <c r="U1178" s="22"/>
      <c r="V1178" s="22"/>
      <c r="W1178" s="22"/>
      <c r="X1178" s="22"/>
      <c r="Y1178" s="22"/>
    </row>
    <row r="1179" spans="1:25" s="43" customFormat="1" ht="12.95" customHeight="1" x14ac:dyDescent="0.15">
      <c r="A1179" s="42"/>
      <c r="B1179" s="21"/>
      <c r="C1179" s="21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46"/>
      <c r="Q1179" s="22"/>
      <c r="R1179" s="22"/>
      <c r="S1179" s="22"/>
      <c r="T1179" s="22"/>
      <c r="U1179" s="22"/>
      <c r="V1179" s="22"/>
      <c r="W1179" s="22"/>
      <c r="X1179" s="22"/>
      <c r="Y1179" s="22"/>
    </row>
    <row r="1180" spans="1:25" s="43" customFormat="1" ht="12.95" customHeight="1" x14ac:dyDescent="0.15">
      <c r="A1180" s="42"/>
      <c r="B1180" s="21"/>
      <c r="C1180" s="21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46"/>
      <c r="Q1180" s="22"/>
      <c r="R1180" s="22"/>
      <c r="S1180" s="22"/>
      <c r="T1180" s="22"/>
      <c r="U1180" s="22"/>
      <c r="V1180" s="22"/>
      <c r="W1180" s="22"/>
      <c r="X1180" s="22"/>
      <c r="Y1180" s="22"/>
    </row>
    <row r="1181" spans="1:25" s="43" customFormat="1" ht="12.95" customHeight="1" x14ac:dyDescent="0.15">
      <c r="A1181" s="42"/>
      <c r="B1181" s="21"/>
      <c r="C1181" s="21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46"/>
      <c r="Q1181" s="22"/>
      <c r="R1181" s="22"/>
      <c r="S1181" s="22"/>
      <c r="T1181" s="22"/>
      <c r="U1181" s="22"/>
      <c r="V1181" s="22"/>
      <c r="W1181" s="22"/>
      <c r="X1181" s="22"/>
      <c r="Y1181" s="22"/>
    </row>
    <row r="1182" spans="1:25" s="43" customFormat="1" ht="12.95" customHeight="1" x14ac:dyDescent="0.15">
      <c r="A1182" s="42"/>
      <c r="B1182" s="21"/>
      <c r="C1182" s="21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46"/>
      <c r="Q1182" s="22"/>
      <c r="R1182" s="22"/>
      <c r="S1182" s="22"/>
      <c r="T1182" s="22"/>
      <c r="U1182" s="22"/>
      <c r="V1182" s="22"/>
      <c r="W1182" s="22"/>
      <c r="X1182" s="22"/>
      <c r="Y1182" s="22"/>
    </row>
    <row r="1183" spans="1:25" s="43" customFormat="1" ht="12.95" customHeight="1" x14ac:dyDescent="0.15">
      <c r="A1183" s="42"/>
      <c r="B1183" s="21"/>
      <c r="C1183" s="21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46"/>
      <c r="Q1183" s="22"/>
      <c r="R1183" s="22"/>
      <c r="S1183" s="22"/>
      <c r="T1183" s="22"/>
      <c r="U1183" s="22"/>
      <c r="V1183" s="22"/>
      <c r="W1183" s="22"/>
      <c r="X1183" s="22"/>
      <c r="Y1183" s="22"/>
    </row>
    <row r="1184" spans="1:25" s="43" customFormat="1" ht="12.95" customHeight="1" x14ac:dyDescent="0.15">
      <c r="A1184" s="42"/>
      <c r="B1184" s="21"/>
      <c r="C1184" s="21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46"/>
      <c r="Q1184" s="22"/>
      <c r="R1184" s="22"/>
      <c r="S1184" s="22"/>
      <c r="T1184" s="22"/>
      <c r="U1184" s="22"/>
      <c r="V1184" s="22"/>
      <c r="W1184" s="22"/>
      <c r="X1184" s="22"/>
      <c r="Y1184" s="22"/>
    </row>
    <row r="1185" spans="1:25" s="43" customFormat="1" ht="12.95" customHeight="1" x14ac:dyDescent="0.15">
      <c r="A1185" s="42"/>
      <c r="B1185" s="21"/>
      <c r="C1185" s="21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46"/>
      <c r="Q1185" s="22"/>
      <c r="R1185" s="22"/>
      <c r="S1185" s="22"/>
      <c r="T1185" s="22"/>
      <c r="U1185" s="22"/>
      <c r="V1185" s="22"/>
      <c r="W1185" s="22"/>
      <c r="X1185" s="22"/>
      <c r="Y1185" s="22"/>
    </row>
    <row r="1186" spans="1:25" s="43" customFormat="1" ht="12.95" customHeight="1" x14ac:dyDescent="0.15">
      <c r="A1186" s="42"/>
      <c r="B1186" s="21"/>
      <c r="C1186" s="21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46"/>
      <c r="Q1186" s="22"/>
      <c r="R1186" s="22"/>
      <c r="S1186" s="22"/>
      <c r="T1186" s="22"/>
      <c r="U1186" s="22"/>
      <c r="V1186" s="22"/>
      <c r="W1186" s="22"/>
      <c r="X1186" s="22"/>
      <c r="Y1186" s="22"/>
    </row>
    <row r="1187" spans="1:25" s="43" customFormat="1" ht="12.95" customHeight="1" x14ac:dyDescent="0.15">
      <c r="A1187" s="42"/>
      <c r="B1187" s="21"/>
      <c r="C1187" s="21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46"/>
      <c r="Q1187" s="22"/>
      <c r="R1187" s="22"/>
      <c r="S1187" s="22"/>
      <c r="T1187" s="22"/>
      <c r="U1187" s="22"/>
      <c r="V1187" s="22"/>
      <c r="W1187" s="22"/>
      <c r="X1187" s="22"/>
      <c r="Y1187" s="22"/>
    </row>
    <row r="1188" spans="1:25" s="43" customFormat="1" ht="12.95" customHeight="1" x14ac:dyDescent="0.15">
      <c r="A1188" s="42"/>
      <c r="B1188" s="21"/>
      <c r="C1188" s="21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46"/>
      <c r="Q1188" s="22"/>
      <c r="R1188" s="22"/>
      <c r="S1188" s="22"/>
      <c r="T1188" s="22"/>
      <c r="U1188" s="22"/>
      <c r="V1188" s="22"/>
      <c r="W1188" s="22"/>
      <c r="X1188" s="22"/>
      <c r="Y1188" s="22"/>
    </row>
    <row r="1189" spans="1:25" s="43" customFormat="1" ht="12.95" customHeight="1" x14ac:dyDescent="0.15">
      <c r="A1189" s="42"/>
      <c r="B1189" s="21"/>
      <c r="C1189" s="21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46"/>
      <c r="Q1189" s="22"/>
      <c r="R1189" s="22"/>
      <c r="S1189" s="22"/>
      <c r="T1189" s="22"/>
      <c r="U1189" s="22"/>
      <c r="V1189" s="22"/>
      <c r="W1189" s="22"/>
      <c r="X1189" s="22"/>
      <c r="Y1189" s="22"/>
    </row>
    <row r="1190" spans="1:25" s="43" customFormat="1" ht="12.95" customHeight="1" x14ac:dyDescent="0.15">
      <c r="A1190" s="42"/>
      <c r="B1190" s="21"/>
      <c r="C1190" s="21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46"/>
      <c r="Q1190" s="22"/>
      <c r="R1190" s="22"/>
      <c r="S1190" s="22"/>
      <c r="T1190" s="22"/>
      <c r="U1190" s="22"/>
      <c r="V1190" s="22"/>
      <c r="W1190" s="22"/>
      <c r="X1190" s="22"/>
      <c r="Y1190" s="22"/>
    </row>
    <row r="1191" spans="1:25" s="43" customFormat="1" ht="12.95" customHeight="1" x14ac:dyDescent="0.15">
      <c r="A1191" s="42"/>
      <c r="B1191" s="21"/>
      <c r="C1191" s="21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46"/>
      <c r="Q1191" s="22"/>
      <c r="R1191" s="22"/>
      <c r="S1191" s="22"/>
      <c r="T1191" s="22"/>
      <c r="U1191" s="22"/>
      <c r="V1191" s="22"/>
      <c r="W1191" s="22"/>
      <c r="X1191" s="22"/>
      <c r="Y1191" s="22"/>
    </row>
    <row r="1192" spans="1:25" s="43" customFormat="1" ht="12.95" customHeight="1" x14ac:dyDescent="0.15">
      <c r="A1192" s="42"/>
      <c r="B1192" s="21"/>
      <c r="C1192" s="21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46"/>
      <c r="Q1192" s="22"/>
      <c r="R1192" s="22"/>
      <c r="S1192" s="22"/>
      <c r="T1192" s="22"/>
      <c r="U1192" s="22"/>
      <c r="V1192" s="22"/>
      <c r="W1192" s="22"/>
      <c r="X1192" s="22"/>
      <c r="Y1192" s="22"/>
    </row>
    <row r="1193" spans="1:25" s="43" customFormat="1" ht="12.95" customHeight="1" x14ac:dyDescent="0.15">
      <c r="A1193" s="42"/>
      <c r="B1193" s="21"/>
      <c r="C1193" s="21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46"/>
      <c r="Q1193" s="22"/>
      <c r="R1193" s="22"/>
      <c r="S1193" s="22"/>
      <c r="T1193" s="22"/>
      <c r="U1193" s="22"/>
      <c r="V1193" s="22"/>
      <c r="W1193" s="22"/>
      <c r="X1193" s="22"/>
      <c r="Y1193" s="22"/>
    </row>
    <row r="1194" spans="1:25" s="43" customFormat="1" ht="12.95" customHeight="1" x14ac:dyDescent="0.15">
      <c r="A1194" s="42"/>
      <c r="B1194" s="21"/>
      <c r="C1194" s="21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46"/>
      <c r="Q1194" s="22"/>
      <c r="R1194" s="22"/>
      <c r="S1194" s="22"/>
      <c r="T1194" s="22"/>
      <c r="U1194" s="22"/>
      <c r="V1194" s="22"/>
      <c r="W1194" s="22"/>
      <c r="X1194" s="22"/>
      <c r="Y1194" s="22"/>
    </row>
    <row r="1195" spans="1:25" s="43" customFormat="1" ht="12.95" customHeight="1" x14ac:dyDescent="0.15">
      <c r="A1195" s="42"/>
      <c r="B1195" s="21"/>
      <c r="C1195" s="21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46"/>
      <c r="Q1195" s="22"/>
      <c r="R1195" s="22"/>
      <c r="S1195" s="22"/>
      <c r="T1195" s="22"/>
      <c r="U1195" s="22"/>
      <c r="V1195" s="22"/>
      <c r="W1195" s="22"/>
      <c r="X1195" s="22"/>
      <c r="Y1195" s="22"/>
    </row>
    <row r="1196" spans="1:25" s="43" customFormat="1" ht="12.95" customHeight="1" x14ac:dyDescent="0.15">
      <c r="A1196" s="42"/>
      <c r="B1196" s="21"/>
      <c r="C1196" s="21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46"/>
      <c r="Q1196" s="22"/>
      <c r="R1196" s="22"/>
      <c r="S1196" s="22"/>
      <c r="T1196" s="22"/>
      <c r="U1196" s="22"/>
      <c r="V1196" s="22"/>
      <c r="W1196" s="22"/>
      <c r="X1196" s="22"/>
      <c r="Y1196" s="22"/>
    </row>
    <row r="1197" spans="1:25" s="43" customFormat="1" ht="12.95" customHeight="1" x14ac:dyDescent="0.15">
      <c r="A1197" s="42"/>
      <c r="B1197" s="21"/>
      <c r="C1197" s="21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46"/>
      <c r="Q1197" s="22"/>
      <c r="R1197" s="22"/>
      <c r="S1197" s="22"/>
      <c r="T1197" s="22"/>
      <c r="U1197" s="22"/>
      <c r="V1197" s="22"/>
      <c r="W1197" s="22"/>
      <c r="X1197" s="22"/>
      <c r="Y1197" s="22"/>
    </row>
    <row r="1198" spans="1:25" s="43" customFormat="1" ht="12.95" customHeight="1" x14ac:dyDescent="0.15">
      <c r="A1198" s="42"/>
      <c r="B1198" s="21"/>
      <c r="C1198" s="21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46"/>
      <c r="Q1198" s="22"/>
      <c r="R1198" s="22"/>
      <c r="S1198" s="22"/>
      <c r="T1198" s="22"/>
      <c r="U1198" s="22"/>
      <c r="V1198" s="22"/>
      <c r="W1198" s="22"/>
      <c r="X1198" s="22"/>
      <c r="Y1198" s="22"/>
    </row>
    <row r="1199" spans="1:25" s="43" customFormat="1" ht="12.95" customHeight="1" x14ac:dyDescent="0.15">
      <c r="A1199" s="42"/>
      <c r="B1199" s="21"/>
      <c r="C1199" s="21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46"/>
      <c r="Q1199" s="22"/>
      <c r="R1199" s="22"/>
      <c r="S1199" s="22"/>
      <c r="T1199" s="22"/>
      <c r="U1199" s="22"/>
      <c r="V1199" s="22"/>
      <c r="W1199" s="22"/>
      <c r="X1199" s="22"/>
      <c r="Y1199" s="22"/>
    </row>
    <row r="1200" spans="1:25" s="43" customFormat="1" ht="12.95" customHeight="1" x14ac:dyDescent="0.15">
      <c r="A1200" s="42"/>
      <c r="B1200" s="21"/>
      <c r="C1200" s="21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46"/>
      <c r="Q1200" s="22"/>
      <c r="R1200" s="22"/>
      <c r="S1200" s="22"/>
      <c r="T1200" s="22"/>
      <c r="U1200" s="22"/>
      <c r="V1200" s="22"/>
      <c r="W1200" s="22"/>
      <c r="X1200" s="22"/>
      <c r="Y1200" s="22"/>
    </row>
    <row r="1201" spans="1:25" s="43" customFormat="1" ht="12.95" customHeight="1" x14ac:dyDescent="0.15">
      <c r="A1201" s="42"/>
      <c r="B1201" s="21"/>
      <c r="C1201" s="21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46"/>
      <c r="Q1201" s="22"/>
      <c r="R1201" s="22"/>
      <c r="S1201" s="22"/>
      <c r="T1201" s="22"/>
      <c r="U1201" s="22"/>
      <c r="V1201" s="22"/>
      <c r="W1201" s="22"/>
      <c r="X1201" s="22"/>
      <c r="Y1201" s="22"/>
    </row>
    <row r="1202" spans="1:25" s="43" customFormat="1" ht="12.95" customHeight="1" x14ac:dyDescent="0.15">
      <c r="A1202" s="42"/>
      <c r="B1202" s="21"/>
      <c r="C1202" s="21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46"/>
      <c r="Q1202" s="22"/>
      <c r="R1202" s="22"/>
      <c r="S1202" s="22"/>
      <c r="T1202" s="22"/>
      <c r="U1202" s="22"/>
      <c r="V1202" s="22"/>
      <c r="W1202" s="22"/>
      <c r="X1202" s="22"/>
      <c r="Y1202" s="22"/>
    </row>
    <row r="1203" spans="1:25" s="43" customFormat="1" ht="12.95" customHeight="1" x14ac:dyDescent="0.15">
      <c r="A1203" s="42"/>
      <c r="B1203" s="21"/>
      <c r="C1203" s="21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46"/>
      <c r="Q1203" s="22"/>
      <c r="R1203" s="22"/>
      <c r="S1203" s="22"/>
      <c r="T1203" s="22"/>
      <c r="U1203" s="22"/>
      <c r="V1203" s="22"/>
      <c r="W1203" s="22"/>
      <c r="X1203" s="22"/>
      <c r="Y1203" s="22"/>
    </row>
    <row r="1204" spans="1:25" s="43" customFormat="1" ht="12.95" customHeight="1" x14ac:dyDescent="0.15">
      <c r="A1204" s="42"/>
      <c r="B1204" s="21"/>
      <c r="C1204" s="21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46"/>
      <c r="Q1204" s="22"/>
      <c r="R1204" s="22"/>
      <c r="S1204" s="22"/>
      <c r="T1204" s="22"/>
      <c r="U1204" s="22"/>
      <c r="V1204" s="22"/>
      <c r="W1204" s="22"/>
      <c r="X1204" s="22"/>
      <c r="Y1204" s="22"/>
    </row>
    <row r="1205" spans="1:25" s="43" customFormat="1" ht="12.95" customHeight="1" x14ac:dyDescent="0.15">
      <c r="A1205" s="42"/>
      <c r="B1205" s="21"/>
      <c r="C1205" s="21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46"/>
      <c r="Q1205" s="22"/>
      <c r="R1205" s="22"/>
      <c r="S1205" s="22"/>
      <c r="T1205" s="22"/>
      <c r="U1205" s="22"/>
      <c r="V1205" s="22"/>
      <c r="W1205" s="22"/>
      <c r="X1205" s="22"/>
      <c r="Y1205" s="22"/>
    </row>
    <row r="1206" spans="1:25" s="43" customFormat="1" ht="12.95" customHeight="1" x14ac:dyDescent="0.15">
      <c r="A1206" s="42"/>
      <c r="B1206" s="21"/>
      <c r="C1206" s="21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46"/>
      <c r="Q1206" s="22"/>
      <c r="R1206" s="22"/>
      <c r="S1206" s="22"/>
      <c r="T1206" s="22"/>
      <c r="U1206" s="22"/>
      <c r="V1206" s="22"/>
      <c r="W1206" s="22"/>
      <c r="X1206" s="22"/>
      <c r="Y1206" s="22"/>
    </row>
    <row r="1207" spans="1:25" s="43" customFormat="1" ht="12.95" customHeight="1" x14ac:dyDescent="0.15">
      <c r="A1207" s="42"/>
      <c r="B1207" s="21"/>
      <c r="C1207" s="21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46"/>
      <c r="Q1207" s="22"/>
      <c r="R1207" s="22"/>
      <c r="S1207" s="22"/>
      <c r="T1207" s="22"/>
      <c r="U1207" s="22"/>
      <c r="V1207" s="22"/>
      <c r="W1207" s="22"/>
      <c r="X1207" s="22"/>
      <c r="Y1207" s="22"/>
    </row>
    <row r="1208" spans="1:25" s="43" customFormat="1" ht="12.95" customHeight="1" x14ac:dyDescent="0.15">
      <c r="A1208" s="42"/>
      <c r="B1208" s="21"/>
      <c r="C1208" s="21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46"/>
      <c r="Q1208" s="22"/>
      <c r="R1208" s="22"/>
      <c r="S1208" s="22"/>
      <c r="T1208" s="22"/>
      <c r="U1208" s="22"/>
      <c r="V1208" s="22"/>
      <c r="W1208" s="22"/>
      <c r="X1208" s="22"/>
      <c r="Y1208" s="22"/>
    </row>
    <row r="1209" spans="1:25" s="43" customFormat="1" ht="12.95" customHeight="1" x14ac:dyDescent="0.15">
      <c r="A1209" s="42"/>
      <c r="B1209" s="21"/>
      <c r="C1209" s="21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46"/>
      <c r="Q1209" s="22"/>
      <c r="R1209" s="22"/>
      <c r="S1209" s="22"/>
      <c r="T1209" s="22"/>
      <c r="U1209" s="22"/>
      <c r="V1209" s="22"/>
      <c r="W1209" s="22"/>
      <c r="X1209" s="22"/>
      <c r="Y1209" s="22"/>
    </row>
    <row r="1210" spans="1:25" s="43" customFormat="1" ht="12.95" customHeight="1" x14ac:dyDescent="0.15">
      <c r="A1210" s="42"/>
      <c r="B1210" s="21"/>
      <c r="C1210" s="21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46"/>
      <c r="Q1210" s="22"/>
      <c r="R1210" s="22"/>
      <c r="S1210" s="22"/>
      <c r="T1210" s="22"/>
      <c r="U1210" s="22"/>
      <c r="V1210" s="22"/>
      <c r="W1210" s="22"/>
      <c r="X1210" s="22"/>
      <c r="Y1210" s="22"/>
    </row>
    <row r="1211" spans="1:25" s="43" customFormat="1" ht="12.95" customHeight="1" x14ac:dyDescent="0.15">
      <c r="A1211" s="42"/>
      <c r="B1211" s="21"/>
      <c r="C1211" s="21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46"/>
      <c r="Q1211" s="22"/>
      <c r="R1211" s="22"/>
      <c r="S1211" s="22"/>
      <c r="T1211" s="22"/>
      <c r="U1211" s="22"/>
      <c r="V1211" s="22"/>
      <c r="W1211" s="22"/>
      <c r="X1211" s="22"/>
      <c r="Y1211" s="22"/>
    </row>
    <row r="1212" spans="1:25" s="43" customFormat="1" ht="12.95" customHeight="1" x14ac:dyDescent="0.15">
      <c r="A1212" s="42"/>
      <c r="B1212" s="21"/>
      <c r="C1212" s="21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46"/>
      <c r="Q1212" s="22"/>
      <c r="R1212" s="22"/>
      <c r="S1212" s="22"/>
      <c r="T1212" s="22"/>
      <c r="U1212" s="22"/>
      <c r="V1212" s="22"/>
      <c r="W1212" s="22"/>
      <c r="X1212" s="22"/>
      <c r="Y1212" s="22"/>
    </row>
    <row r="1213" spans="1:25" s="43" customFormat="1" ht="12.95" customHeight="1" x14ac:dyDescent="0.15">
      <c r="A1213" s="42"/>
      <c r="B1213" s="21"/>
      <c r="C1213" s="21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46"/>
      <c r="Q1213" s="22"/>
      <c r="R1213" s="22"/>
      <c r="S1213" s="22"/>
      <c r="T1213" s="22"/>
      <c r="U1213" s="22"/>
      <c r="V1213" s="22"/>
      <c r="W1213" s="22"/>
      <c r="X1213" s="22"/>
      <c r="Y1213" s="22"/>
    </row>
    <row r="1214" spans="1:25" s="43" customFormat="1" ht="12.95" customHeight="1" x14ac:dyDescent="0.15">
      <c r="A1214" s="42"/>
      <c r="B1214" s="21"/>
      <c r="C1214" s="21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46"/>
      <c r="Q1214" s="22"/>
      <c r="R1214" s="22"/>
      <c r="S1214" s="22"/>
      <c r="T1214" s="22"/>
      <c r="U1214" s="22"/>
      <c r="V1214" s="22"/>
      <c r="W1214" s="22"/>
      <c r="X1214" s="22"/>
      <c r="Y1214" s="22"/>
    </row>
    <row r="1215" spans="1:25" s="43" customFormat="1" ht="12.95" customHeight="1" x14ac:dyDescent="0.15">
      <c r="A1215" s="42"/>
      <c r="B1215" s="21"/>
      <c r="C1215" s="21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46"/>
      <c r="Q1215" s="22"/>
      <c r="R1215" s="22"/>
      <c r="S1215" s="22"/>
      <c r="T1215" s="22"/>
      <c r="U1215" s="22"/>
      <c r="V1215" s="22"/>
      <c r="W1215" s="22"/>
      <c r="X1215" s="22"/>
      <c r="Y1215" s="22"/>
    </row>
    <row r="1216" spans="1:25" s="43" customFormat="1" ht="12.95" customHeight="1" x14ac:dyDescent="0.15">
      <c r="A1216" s="42"/>
      <c r="B1216" s="21"/>
      <c r="C1216" s="21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46"/>
      <c r="Q1216" s="22"/>
      <c r="R1216" s="22"/>
      <c r="S1216" s="22"/>
      <c r="T1216" s="22"/>
      <c r="U1216" s="22"/>
      <c r="V1216" s="22"/>
      <c r="W1216" s="22"/>
      <c r="X1216" s="22"/>
      <c r="Y1216" s="22"/>
    </row>
    <row r="1217" spans="1:25" s="43" customFormat="1" ht="12.95" customHeight="1" x14ac:dyDescent="0.15">
      <c r="A1217" s="42"/>
      <c r="B1217" s="21"/>
      <c r="C1217" s="21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46"/>
      <c r="Q1217" s="22"/>
      <c r="R1217" s="22"/>
      <c r="S1217" s="22"/>
      <c r="T1217" s="22"/>
      <c r="U1217" s="22"/>
      <c r="V1217" s="22"/>
      <c r="W1217" s="22"/>
      <c r="X1217" s="22"/>
      <c r="Y1217" s="22"/>
    </row>
    <row r="1218" spans="1:25" s="43" customFormat="1" ht="12.95" customHeight="1" x14ac:dyDescent="0.15">
      <c r="A1218" s="42"/>
      <c r="B1218" s="21"/>
      <c r="C1218" s="21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46"/>
      <c r="Q1218" s="22"/>
      <c r="R1218" s="22"/>
      <c r="S1218" s="22"/>
      <c r="T1218" s="22"/>
      <c r="U1218" s="22"/>
      <c r="V1218" s="22"/>
      <c r="W1218" s="22"/>
      <c r="X1218" s="22"/>
      <c r="Y1218" s="22"/>
    </row>
    <row r="1219" spans="1:25" s="43" customFormat="1" ht="12.95" customHeight="1" x14ac:dyDescent="0.15">
      <c r="A1219" s="42"/>
      <c r="B1219" s="21"/>
      <c r="C1219" s="21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46"/>
      <c r="Q1219" s="22"/>
      <c r="R1219" s="22"/>
      <c r="S1219" s="22"/>
      <c r="T1219" s="22"/>
      <c r="U1219" s="22"/>
      <c r="V1219" s="22"/>
      <c r="W1219" s="22"/>
      <c r="X1219" s="22"/>
      <c r="Y1219" s="22"/>
    </row>
    <row r="1220" spans="1:25" s="43" customFormat="1" ht="12.95" customHeight="1" x14ac:dyDescent="0.15">
      <c r="A1220" s="42"/>
      <c r="B1220" s="21"/>
      <c r="C1220" s="21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46"/>
      <c r="Q1220" s="22"/>
      <c r="R1220" s="22"/>
      <c r="S1220" s="22"/>
      <c r="T1220" s="22"/>
      <c r="U1220" s="22"/>
      <c r="V1220" s="22"/>
      <c r="W1220" s="22"/>
      <c r="X1220" s="22"/>
      <c r="Y1220" s="22"/>
    </row>
    <row r="1221" spans="1:25" s="43" customFormat="1" ht="12.95" customHeight="1" x14ac:dyDescent="0.15">
      <c r="A1221" s="42"/>
      <c r="B1221" s="21"/>
      <c r="C1221" s="21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46"/>
      <c r="Q1221" s="22"/>
      <c r="R1221" s="22"/>
      <c r="S1221" s="22"/>
      <c r="T1221" s="22"/>
      <c r="U1221" s="22"/>
      <c r="V1221" s="22"/>
      <c r="W1221" s="22"/>
      <c r="X1221" s="22"/>
      <c r="Y1221" s="22"/>
    </row>
    <row r="1222" spans="1:25" s="43" customFormat="1" ht="12.95" customHeight="1" x14ac:dyDescent="0.15">
      <c r="A1222" s="42"/>
      <c r="B1222" s="21"/>
      <c r="C1222" s="21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46"/>
      <c r="Q1222" s="22"/>
      <c r="R1222" s="22"/>
      <c r="S1222" s="22"/>
      <c r="T1222" s="22"/>
      <c r="U1222" s="22"/>
      <c r="V1222" s="22"/>
      <c r="W1222" s="22"/>
      <c r="X1222" s="22"/>
      <c r="Y1222" s="22"/>
    </row>
    <row r="1223" spans="1:25" s="43" customFormat="1" ht="12.95" customHeight="1" x14ac:dyDescent="0.15">
      <c r="A1223" s="42"/>
      <c r="B1223" s="21"/>
      <c r="C1223" s="21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46"/>
      <c r="Q1223" s="22"/>
      <c r="R1223" s="22"/>
      <c r="S1223" s="22"/>
      <c r="T1223" s="22"/>
      <c r="U1223" s="22"/>
      <c r="V1223" s="22"/>
      <c r="W1223" s="22"/>
      <c r="X1223" s="22"/>
      <c r="Y1223" s="22"/>
    </row>
    <row r="1224" spans="1:25" s="43" customFormat="1" ht="12.95" customHeight="1" x14ac:dyDescent="0.15">
      <c r="A1224" s="42"/>
      <c r="B1224" s="21"/>
      <c r="C1224" s="21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46"/>
      <c r="Q1224" s="22"/>
      <c r="R1224" s="22"/>
      <c r="S1224" s="22"/>
      <c r="T1224" s="22"/>
      <c r="U1224" s="22"/>
      <c r="V1224" s="22"/>
      <c r="W1224" s="22"/>
      <c r="X1224" s="22"/>
      <c r="Y1224" s="22"/>
    </row>
    <row r="1225" spans="1:25" s="43" customFormat="1" ht="12.95" customHeight="1" x14ac:dyDescent="0.15">
      <c r="A1225" s="42"/>
      <c r="B1225" s="21"/>
      <c r="C1225" s="21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46"/>
      <c r="Q1225" s="22"/>
      <c r="R1225" s="22"/>
      <c r="S1225" s="22"/>
      <c r="T1225" s="22"/>
      <c r="U1225" s="22"/>
      <c r="V1225" s="22"/>
      <c r="W1225" s="22"/>
      <c r="X1225" s="22"/>
      <c r="Y1225" s="22"/>
    </row>
    <row r="1226" spans="1:25" s="43" customFormat="1" ht="12.95" customHeight="1" x14ac:dyDescent="0.15">
      <c r="A1226" s="42"/>
      <c r="B1226" s="21"/>
      <c r="C1226" s="21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46"/>
      <c r="Q1226" s="22"/>
      <c r="R1226" s="22"/>
      <c r="S1226" s="22"/>
      <c r="T1226" s="22"/>
      <c r="U1226" s="22"/>
      <c r="V1226" s="22"/>
      <c r="W1226" s="22"/>
      <c r="X1226" s="22"/>
      <c r="Y1226" s="22"/>
    </row>
    <row r="1227" spans="1:25" s="43" customFormat="1" ht="12.95" customHeight="1" x14ac:dyDescent="0.15">
      <c r="A1227" s="42"/>
      <c r="B1227" s="21"/>
      <c r="C1227" s="21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46"/>
      <c r="Q1227" s="22"/>
      <c r="R1227" s="22"/>
      <c r="S1227" s="22"/>
      <c r="T1227" s="22"/>
      <c r="U1227" s="22"/>
      <c r="V1227" s="22"/>
      <c r="W1227" s="22"/>
      <c r="X1227" s="22"/>
      <c r="Y1227" s="22"/>
    </row>
    <row r="1228" spans="1:25" s="43" customFormat="1" ht="12.95" customHeight="1" x14ac:dyDescent="0.15">
      <c r="A1228" s="42"/>
      <c r="B1228" s="21"/>
      <c r="C1228" s="21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46"/>
      <c r="Q1228" s="22"/>
      <c r="R1228" s="22"/>
      <c r="S1228" s="22"/>
      <c r="T1228" s="22"/>
      <c r="U1228" s="22"/>
      <c r="V1228" s="22"/>
      <c r="W1228" s="22"/>
      <c r="X1228" s="22"/>
      <c r="Y1228" s="22"/>
    </row>
    <row r="1229" spans="1:25" s="43" customFormat="1" ht="12.95" customHeight="1" x14ac:dyDescent="0.15">
      <c r="A1229" s="42"/>
      <c r="B1229" s="21"/>
      <c r="C1229" s="21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46"/>
      <c r="Q1229" s="22"/>
      <c r="R1229" s="22"/>
      <c r="S1229" s="22"/>
      <c r="T1229" s="22"/>
      <c r="U1229" s="22"/>
      <c r="V1229" s="22"/>
      <c r="W1229" s="22"/>
      <c r="X1229" s="22"/>
      <c r="Y1229" s="22"/>
    </row>
    <row r="1230" spans="1:25" s="43" customFormat="1" ht="12.95" customHeight="1" x14ac:dyDescent="0.15">
      <c r="A1230" s="42"/>
      <c r="B1230" s="21"/>
      <c r="C1230" s="21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46"/>
      <c r="Q1230" s="22"/>
      <c r="R1230" s="22"/>
      <c r="S1230" s="22"/>
      <c r="T1230" s="22"/>
      <c r="U1230" s="22"/>
      <c r="V1230" s="22"/>
      <c r="W1230" s="22"/>
      <c r="X1230" s="22"/>
      <c r="Y1230" s="22"/>
    </row>
    <row r="1231" spans="1:25" s="43" customFormat="1" ht="12.95" customHeight="1" x14ac:dyDescent="0.15">
      <c r="A1231" s="42"/>
      <c r="B1231" s="21"/>
      <c r="C1231" s="21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46"/>
      <c r="Q1231" s="22"/>
      <c r="R1231" s="22"/>
      <c r="S1231" s="22"/>
      <c r="T1231" s="22"/>
      <c r="U1231" s="22"/>
      <c r="V1231" s="22"/>
      <c r="W1231" s="22"/>
      <c r="X1231" s="22"/>
      <c r="Y1231" s="22"/>
    </row>
    <row r="1232" spans="1:25" s="43" customFormat="1" ht="12.95" customHeight="1" x14ac:dyDescent="0.15">
      <c r="A1232" s="42"/>
      <c r="B1232" s="21"/>
      <c r="C1232" s="21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46"/>
      <c r="Q1232" s="22"/>
      <c r="R1232" s="22"/>
      <c r="S1232" s="22"/>
      <c r="T1232" s="22"/>
      <c r="U1232" s="22"/>
      <c r="V1232" s="22"/>
      <c r="W1232" s="22"/>
      <c r="X1232" s="22"/>
      <c r="Y1232" s="22"/>
    </row>
    <row r="1233" spans="1:25" s="43" customFormat="1" ht="12.95" customHeight="1" x14ac:dyDescent="0.15">
      <c r="A1233" s="42"/>
      <c r="B1233" s="21"/>
      <c r="C1233" s="21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46"/>
      <c r="Q1233" s="22"/>
      <c r="R1233" s="22"/>
      <c r="S1233" s="22"/>
      <c r="T1233" s="22"/>
      <c r="U1233" s="22"/>
      <c r="V1233" s="22"/>
      <c r="W1233" s="22"/>
      <c r="X1233" s="22"/>
      <c r="Y1233" s="22"/>
    </row>
    <row r="1234" spans="1:25" s="43" customFormat="1" ht="12.95" customHeight="1" x14ac:dyDescent="0.15">
      <c r="A1234" s="42"/>
      <c r="B1234" s="21"/>
      <c r="C1234" s="21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46"/>
      <c r="Q1234" s="22"/>
      <c r="R1234" s="22"/>
      <c r="S1234" s="22"/>
      <c r="T1234" s="22"/>
      <c r="U1234" s="22"/>
      <c r="V1234" s="22"/>
      <c r="W1234" s="22"/>
      <c r="X1234" s="22"/>
      <c r="Y1234" s="22"/>
    </row>
    <row r="1235" spans="1:25" s="43" customFormat="1" ht="12.95" customHeight="1" x14ac:dyDescent="0.15">
      <c r="A1235" s="42"/>
      <c r="B1235" s="21"/>
      <c r="C1235" s="21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46"/>
      <c r="Q1235" s="22"/>
      <c r="R1235" s="22"/>
      <c r="S1235" s="22"/>
      <c r="T1235" s="22"/>
      <c r="U1235" s="22"/>
      <c r="V1235" s="22"/>
      <c r="W1235" s="22"/>
      <c r="X1235" s="22"/>
      <c r="Y1235" s="22"/>
    </row>
    <row r="1236" spans="1:25" s="43" customFormat="1" ht="12.95" customHeight="1" x14ac:dyDescent="0.15">
      <c r="A1236" s="42"/>
      <c r="B1236" s="21"/>
      <c r="C1236" s="21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46"/>
      <c r="Q1236" s="22"/>
      <c r="R1236" s="22"/>
      <c r="S1236" s="22"/>
      <c r="T1236" s="22"/>
      <c r="U1236" s="22"/>
      <c r="V1236" s="22"/>
      <c r="W1236" s="22"/>
      <c r="X1236" s="22"/>
      <c r="Y1236" s="22"/>
    </row>
    <row r="1237" spans="1:25" s="43" customFormat="1" ht="12.95" customHeight="1" x14ac:dyDescent="0.15">
      <c r="A1237" s="42"/>
      <c r="B1237" s="21"/>
      <c r="C1237" s="21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46"/>
      <c r="Q1237" s="22"/>
      <c r="R1237" s="22"/>
      <c r="S1237" s="22"/>
      <c r="T1237" s="22"/>
      <c r="U1237" s="22"/>
      <c r="V1237" s="22"/>
      <c r="W1237" s="22"/>
      <c r="X1237" s="22"/>
      <c r="Y1237" s="22"/>
    </row>
    <row r="1238" spans="1:25" s="43" customFormat="1" ht="12.95" customHeight="1" x14ac:dyDescent="0.15">
      <c r="A1238" s="42"/>
      <c r="B1238" s="21"/>
      <c r="C1238" s="21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46"/>
      <c r="Q1238" s="22"/>
      <c r="R1238" s="22"/>
      <c r="S1238" s="22"/>
      <c r="T1238" s="22"/>
      <c r="U1238" s="22"/>
      <c r="V1238" s="22"/>
      <c r="W1238" s="22"/>
      <c r="X1238" s="22"/>
      <c r="Y1238" s="22"/>
    </row>
    <row r="1239" spans="1:25" s="43" customFormat="1" ht="12.95" customHeight="1" x14ac:dyDescent="0.15">
      <c r="A1239" s="42"/>
      <c r="B1239" s="21"/>
      <c r="C1239" s="21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46"/>
      <c r="Q1239" s="22"/>
      <c r="R1239" s="22"/>
      <c r="S1239" s="22"/>
      <c r="T1239" s="22"/>
      <c r="U1239" s="22"/>
      <c r="V1239" s="22"/>
      <c r="W1239" s="22"/>
      <c r="X1239" s="22"/>
      <c r="Y1239" s="22"/>
    </row>
    <row r="1240" spans="1:25" s="43" customFormat="1" ht="12.95" customHeight="1" x14ac:dyDescent="0.15">
      <c r="A1240" s="42"/>
      <c r="B1240" s="21"/>
      <c r="C1240" s="21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46"/>
      <c r="Q1240" s="22"/>
      <c r="R1240" s="22"/>
      <c r="S1240" s="22"/>
      <c r="T1240" s="22"/>
      <c r="U1240" s="22"/>
      <c r="V1240" s="22"/>
      <c r="W1240" s="22"/>
      <c r="X1240" s="22"/>
      <c r="Y1240" s="22"/>
    </row>
    <row r="1241" spans="1:25" s="43" customFormat="1" ht="12.95" customHeight="1" x14ac:dyDescent="0.15">
      <c r="A1241" s="42"/>
      <c r="B1241" s="21"/>
      <c r="C1241" s="21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46"/>
      <c r="Q1241" s="22"/>
      <c r="R1241" s="22"/>
      <c r="S1241" s="22"/>
      <c r="T1241" s="22"/>
      <c r="U1241" s="22"/>
      <c r="V1241" s="22"/>
      <c r="W1241" s="22"/>
      <c r="X1241" s="22"/>
      <c r="Y1241" s="22"/>
    </row>
    <row r="1242" spans="1:25" s="43" customFormat="1" ht="12.95" customHeight="1" x14ac:dyDescent="0.15">
      <c r="A1242" s="42"/>
      <c r="B1242" s="21"/>
      <c r="C1242" s="21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46"/>
      <c r="Q1242" s="22"/>
      <c r="R1242" s="22"/>
      <c r="S1242" s="22"/>
      <c r="T1242" s="22"/>
      <c r="U1242" s="22"/>
      <c r="V1242" s="22"/>
      <c r="W1242" s="22"/>
      <c r="X1242" s="22"/>
      <c r="Y1242" s="22"/>
    </row>
    <row r="1243" spans="1:25" s="43" customFormat="1" ht="12.95" customHeight="1" x14ac:dyDescent="0.15">
      <c r="A1243" s="42"/>
      <c r="B1243" s="21"/>
      <c r="C1243" s="21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46"/>
      <c r="Q1243" s="22"/>
      <c r="R1243" s="22"/>
      <c r="S1243" s="22"/>
      <c r="T1243" s="22"/>
      <c r="U1243" s="22"/>
      <c r="V1243" s="22"/>
      <c r="W1243" s="22"/>
      <c r="X1243" s="22"/>
      <c r="Y1243" s="22"/>
    </row>
    <row r="1244" spans="1:25" s="43" customFormat="1" ht="12.95" customHeight="1" x14ac:dyDescent="0.15">
      <c r="A1244" s="42"/>
      <c r="B1244" s="21"/>
      <c r="C1244" s="21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46"/>
      <c r="Q1244" s="22"/>
      <c r="R1244" s="22"/>
      <c r="S1244" s="22"/>
      <c r="T1244" s="22"/>
      <c r="U1244" s="22"/>
      <c r="V1244" s="22"/>
      <c r="W1244" s="22"/>
      <c r="X1244" s="22"/>
      <c r="Y1244" s="22"/>
    </row>
    <row r="1245" spans="1:25" s="43" customFormat="1" ht="12.95" customHeight="1" x14ac:dyDescent="0.15">
      <c r="A1245" s="42"/>
      <c r="B1245" s="21"/>
      <c r="C1245" s="21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46"/>
      <c r="Q1245" s="22"/>
      <c r="R1245" s="22"/>
      <c r="S1245" s="22"/>
      <c r="T1245" s="22"/>
      <c r="U1245" s="22"/>
      <c r="V1245" s="22"/>
      <c r="W1245" s="22"/>
      <c r="X1245" s="22"/>
      <c r="Y1245" s="22"/>
    </row>
    <row r="1246" spans="1:25" s="43" customFormat="1" ht="12.95" customHeight="1" x14ac:dyDescent="0.15">
      <c r="A1246" s="42"/>
      <c r="B1246" s="21"/>
      <c r="C1246" s="21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46"/>
      <c r="Q1246" s="22"/>
      <c r="R1246" s="22"/>
      <c r="S1246" s="22"/>
      <c r="T1246" s="22"/>
      <c r="U1246" s="22"/>
      <c r="V1246" s="22"/>
      <c r="W1246" s="22"/>
      <c r="X1246" s="22"/>
      <c r="Y1246" s="22"/>
    </row>
    <row r="1247" spans="1:25" s="43" customFormat="1" ht="12.95" customHeight="1" x14ac:dyDescent="0.15">
      <c r="A1247" s="42"/>
      <c r="B1247" s="21"/>
      <c r="C1247" s="21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46"/>
      <c r="Q1247" s="22"/>
      <c r="R1247" s="22"/>
      <c r="S1247" s="22"/>
      <c r="T1247" s="22"/>
      <c r="U1247" s="22"/>
      <c r="V1247" s="22"/>
      <c r="W1247" s="22"/>
      <c r="X1247" s="22"/>
      <c r="Y1247" s="22"/>
    </row>
    <row r="1248" spans="1:25" s="43" customFormat="1" ht="12.95" customHeight="1" x14ac:dyDescent="0.15">
      <c r="A1248" s="42"/>
      <c r="B1248" s="21"/>
      <c r="C1248" s="21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46"/>
      <c r="Q1248" s="22"/>
      <c r="R1248" s="22"/>
      <c r="S1248" s="22"/>
      <c r="T1248" s="22"/>
      <c r="U1248" s="22"/>
      <c r="V1248" s="22"/>
      <c r="W1248" s="22"/>
      <c r="X1248" s="22"/>
      <c r="Y1248" s="22"/>
    </row>
    <row r="1249" spans="1:25" s="43" customFormat="1" ht="12.95" customHeight="1" x14ac:dyDescent="0.15">
      <c r="A1249" s="42"/>
      <c r="B1249" s="21"/>
      <c r="C1249" s="21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46"/>
      <c r="Q1249" s="22"/>
      <c r="R1249" s="22"/>
      <c r="S1249" s="22"/>
      <c r="T1249" s="22"/>
      <c r="U1249" s="22"/>
      <c r="V1249" s="22"/>
      <c r="W1249" s="22"/>
      <c r="X1249" s="22"/>
      <c r="Y1249" s="22"/>
    </row>
    <row r="1250" spans="1:25" s="43" customFormat="1" ht="12.95" customHeight="1" x14ac:dyDescent="0.15">
      <c r="A1250" s="42"/>
      <c r="B1250" s="21"/>
      <c r="C1250" s="21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46"/>
      <c r="Q1250" s="22"/>
      <c r="R1250" s="22"/>
      <c r="S1250" s="22"/>
      <c r="T1250" s="22"/>
      <c r="U1250" s="22"/>
      <c r="V1250" s="22"/>
      <c r="W1250" s="22"/>
      <c r="X1250" s="22"/>
      <c r="Y1250" s="22"/>
    </row>
    <row r="1251" spans="1:25" s="43" customFormat="1" ht="12.95" customHeight="1" x14ac:dyDescent="0.15">
      <c r="A1251" s="42"/>
      <c r="B1251" s="21"/>
      <c r="C1251" s="21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46"/>
      <c r="Q1251" s="22"/>
      <c r="R1251" s="22"/>
      <c r="S1251" s="22"/>
      <c r="T1251" s="22"/>
      <c r="U1251" s="22"/>
      <c r="V1251" s="22"/>
      <c r="W1251" s="22"/>
      <c r="X1251" s="22"/>
      <c r="Y1251" s="22"/>
    </row>
    <row r="1252" spans="1:25" s="43" customFormat="1" ht="12.95" customHeight="1" x14ac:dyDescent="0.15">
      <c r="A1252" s="42"/>
      <c r="B1252" s="21"/>
      <c r="C1252" s="21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46"/>
      <c r="Q1252" s="22"/>
      <c r="R1252" s="22"/>
      <c r="S1252" s="22"/>
      <c r="T1252" s="22"/>
      <c r="U1252" s="22"/>
      <c r="V1252" s="22"/>
      <c r="W1252" s="22"/>
      <c r="X1252" s="22"/>
      <c r="Y1252" s="22"/>
    </row>
    <row r="1253" spans="1:25" s="43" customFormat="1" ht="12.95" customHeight="1" x14ac:dyDescent="0.15">
      <c r="A1253" s="42"/>
      <c r="B1253" s="21"/>
      <c r="C1253" s="21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46"/>
      <c r="Q1253" s="22"/>
      <c r="R1253" s="22"/>
      <c r="S1253" s="22"/>
      <c r="T1253" s="22"/>
      <c r="U1253" s="22"/>
      <c r="V1253" s="22"/>
      <c r="W1253" s="22"/>
      <c r="X1253" s="22"/>
      <c r="Y1253" s="22"/>
    </row>
    <row r="1254" spans="1:25" s="43" customFormat="1" ht="12.95" customHeight="1" x14ac:dyDescent="0.15">
      <c r="A1254" s="42"/>
      <c r="B1254" s="21"/>
      <c r="C1254" s="21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46"/>
      <c r="Q1254" s="22"/>
      <c r="R1254" s="22"/>
      <c r="S1254" s="22"/>
      <c r="T1254" s="22"/>
      <c r="U1254" s="22"/>
      <c r="V1254" s="22"/>
      <c r="W1254" s="22"/>
      <c r="X1254" s="22"/>
      <c r="Y1254" s="22"/>
    </row>
    <row r="1255" spans="1:25" s="43" customFormat="1" ht="12.95" customHeight="1" x14ac:dyDescent="0.15">
      <c r="A1255" s="42"/>
      <c r="B1255" s="21"/>
      <c r="C1255" s="21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46"/>
      <c r="Q1255" s="22"/>
      <c r="R1255" s="22"/>
      <c r="S1255" s="22"/>
      <c r="T1255" s="22"/>
      <c r="U1255" s="22"/>
      <c r="V1255" s="22"/>
      <c r="W1255" s="22"/>
      <c r="X1255" s="22"/>
      <c r="Y1255" s="22"/>
    </row>
    <row r="1256" spans="1:25" s="43" customFormat="1" ht="12.95" customHeight="1" x14ac:dyDescent="0.15">
      <c r="A1256" s="42"/>
      <c r="B1256" s="21"/>
      <c r="C1256" s="21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46"/>
      <c r="Q1256" s="22"/>
      <c r="R1256" s="22"/>
      <c r="S1256" s="22"/>
      <c r="T1256" s="22"/>
      <c r="U1256" s="22"/>
      <c r="V1256" s="22"/>
      <c r="W1256" s="22"/>
      <c r="X1256" s="22"/>
      <c r="Y1256" s="22"/>
    </row>
    <row r="1257" spans="1:25" s="43" customFormat="1" ht="12.95" customHeight="1" x14ac:dyDescent="0.15">
      <c r="A1257" s="42"/>
      <c r="B1257" s="21"/>
      <c r="C1257" s="21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46"/>
      <c r="Q1257" s="22"/>
      <c r="R1257" s="22"/>
      <c r="S1257" s="22"/>
      <c r="T1257" s="22"/>
      <c r="U1257" s="22"/>
      <c r="V1257" s="22"/>
      <c r="W1257" s="22"/>
      <c r="X1257" s="22"/>
      <c r="Y1257" s="22"/>
    </row>
    <row r="1258" spans="1:25" s="43" customFormat="1" ht="12.95" customHeight="1" x14ac:dyDescent="0.15">
      <c r="A1258" s="42"/>
      <c r="B1258" s="21"/>
      <c r="C1258" s="21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46"/>
      <c r="Q1258" s="22"/>
      <c r="R1258" s="22"/>
      <c r="S1258" s="22"/>
      <c r="T1258" s="22"/>
      <c r="U1258" s="22"/>
      <c r="V1258" s="22"/>
      <c r="W1258" s="22"/>
      <c r="X1258" s="22"/>
      <c r="Y1258" s="22"/>
    </row>
    <row r="1259" spans="1:25" s="43" customFormat="1" ht="12.95" customHeight="1" x14ac:dyDescent="0.15">
      <c r="A1259" s="42"/>
      <c r="B1259" s="21"/>
      <c r="C1259" s="21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46"/>
      <c r="Q1259" s="22"/>
      <c r="R1259" s="22"/>
      <c r="S1259" s="22"/>
      <c r="T1259" s="22"/>
      <c r="U1259" s="22"/>
      <c r="V1259" s="22"/>
      <c r="W1259" s="22"/>
      <c r="X1259" s="22"/>
      <c r="Y1259" s="22"/>
    </row>
    <row r="1260" spans="1:25" s="43" customFormat="1" ht="12.95" customHeight="1" x14ac:dyDescent="0.15">
      <c r="A1260" s="42"/>
      <c r="B1260" s="21"/>
      <c r="C1260" s="21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46"/>
      <c r="Q1260" s="22"/>
      <c r="R1260" s="22"/>
      <c r="S1260" s="22"/>
      <c r="T1260" s="22"/>
      <c r="U1260" s="22"/>
      <c r="V1260" s="22"/>
      <c r="W1260" s="22"/>
      <c r="X1260" s="22"/>
      <c r="Y1260" s="22"/>
    </row>
    <row r="1261" spans="1:25" s="43" customFormat="1" ht="12.95" customHeight="1" x14ac:dyDescent="0.15">
      <c r="A1261" s="42"/>
      <c r="B1261" s="21"/>
      <c r="C1261" s="21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46"/>
      <c r="Q1261" s="22"/>
      <c r="R1261" s="22"/>
      <c r="S1261" s="22"/>
      <c r="T1261" s="22"/>
      <c r="U1261" s="22"/>
      <c r="V1261" s="22"/>
      <c r="W1261" s="22"/>
      <c r="X1261" s="22"/>
      <c r="Y1261" s="22"/>
    </row>
    <row r="1262" spans="1:25" s="43" customFormat="1" ht="12.95" customHeight="1" x14ac:dyDescent="0.15">
      <c r="A1262" s="42"/>
      <c r="B1262" s="21"/>
      <c r="C1262" s="21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46"/>
      <c r="Q1262" s="22"/>
      <c r="R1262" s="22"/>
      <c r="S1262" s="22"/>
      <c r="T1262" s="22"/>
      <c r="U1262" s="22"/>
      <c r="V1262" s="22"/>
      <c r="W1262" s="22"/>
      <c r="X1262" s="22"/>
      <c r="Y1262" s="22"/>
    </row>
    <row r="1263" spans="1:25" s="43" customFormat="1" ht="12.95" customHeight="1" x14ac:dyDescent="0.15">
      <c r="A1263" s="42"/>
      <c r="B1263" s="21"/>
      <c r="C1263" s="21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46"/>
      <c r="Q1263" s="22"/>
      <c r="R1263" s="22"/>
      <c r="S1263" s="22"/>
      <c r="T1263" s="22"/>
      <c r="U1263" s="22"/>
      <c r="V1263" s="22"/>
      <c r="W1263" s="22"/>
      <c r="X1263" s="22"/>
      <c r="Y1263" s="22"/>
    </row>
    <row r="1264" spans="1:25" s="43" customFormat="1" ht="12.95" customHeight="1" x14ac:dyDescent="0.15">
      <c r="A1264" s="42"/>
      <c r="B1264" s="21"/>
      <c r="C1264" s="21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46"/>
      <c r="Q1264" s="22"/>
      <c r="R1264" s="22"/>
      <c r="S1264" s="22"/>
      <c r="T1264" s="22"/>
      <c r="U1264" s="22"/>
      <c r="V1264" s="22"/>
      <c r="W1264" s="22"/>
      <c r="X1264" s="22"/>
      <c r="Y1264" s="22"/>
    </row>
    <row r="1265" spans="1:25" s="43" customFormat="1" ht="12.95" customHeight="1" x14ac:dyDescent="0.15">
      <c r="A1265" s="42"/>
      <c r="B1265" s="21"/>
      <c r="C1265" s="21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46"/>
      <c r="Q1265" s="22"/>
      <c r="R1265" s="22"/>
      <c r="S1265" s="22"/>
      <c r="T1265" s="22"/>
      <c r="U1265" s="22"/>
      <c r="V1265" s="22"/>
      <c r="W1265" s="22"/>
      <c r="X1265" s="22"/>
      <c r="Y1265" s="22"/>
    </row>
    <row r="1266" spans="1:25" s="43" customFormat="1" ht="12.95" customHeight="1" x14ac:dyDescent="0.15">
      <c r="A1266" s="42"/>
      <c r="B1266" s="21"/>
      <c r="C1266" s="21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46"/>
      <c r="Q1266" s="22"/>
      <c r="R1266" s="22"/>
      <c r="S1266" s="22"/>
      <c r="T1266" s="22"/>
      <c r="U1266" s="22"/>
      <c r="V1266" s="22"/>
      <c r="W1266" s="22"/>
      <c r="X1266" s="22"/>
      <c r="Y1266" s="22"/>
    </row>
    <row r="1267" spans="1:25" s="43" customFormat="1" ht="12.95" customHeight="1" x14ac:dyDescent="0.15">
      <c r="A1267" s="42"/>
      <c r="B1267" s="21"/>
      <c r="C1267" s="21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46"/>
      <c r="Q1267" s="22"/>
      <c r="R1267" s="22"/>
      <c r="S1267" s="22"/>
      <c r="T1267" s="22"/>
      <c r="U1267" s="22"/>
      <c r="V1267" s="22"/>
      <c r="W1267" s="22"/>
      <c r="X1267" s="22"/>
      <c r="Y1267" s="22"/>
    </row>
    <row r="1268" spans="1:25" s="43" customFormat="1" ht="12.95" customHeight="1" x14ac:dyDescent="0.15">
      <c r="A1268" s="42"/>
      <c r="B1268" s="21"/>
      <c r="C1268" s="21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46"/>
      <c r="Q1268" s="22"/>
      <c r="R1268" s="22"/>
      <c r="S1268" s="22"/>
      <c r="T1268" s="22"/>
      <c r="U1268" s="22"/>
      <c r="V1268" s="22"/>
      <c r="W1268" s="22"/>
      <c r="X1268" s="22"/>
      <c r="Y1268" s="22"/>
    </row>
    <row r="1269" spans="1:25" s="43" customFormat="1" ht="12.95" customHeight="1" x14ac:dyDescent="0.15">
      <c r="A1269" s="42"/>
      <c r="B1269" s="21"/>
      <c r="C1269" s="21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46"/>
      <c r="Q1269" s="22"/>
      <c r="R1269" s="22"/>
      <c r="S1269" s="22"/>
      <c r="T1269" s="22"/>
      <c r="U1269" s="22"/>
      <c r="V1269" s="22"/>
      <c r="W1269" s="22"/>
      <c r="X1269" s="22"/>
      <c r="Y1269" s="22"/>
    </row>
    <row r="1270" spans="1:25" s="43" customFormat="1" ht="12.95" customHeight="1" x14ac:dyDescent="0.15">
      <c r="A1270" s="42"/>
      <c r="B1270" s="21"/>
      <c r="C1270" s="21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46"/>
      <c r="Q1270" s="22"/>
      <c r="R1270" s="22"/>
      <c r="S1270" s="22"/>
      <c r="T1270" s="22"/>
      <c r="U1270" s="22"/>
      <c r="V1270" s="22"/>
      <c r="W1270" s="22"/>
      <c r="X1270" s="22"/>
      <c r="Y1270" s="22"/>
    </row>
    <row r="1271" spans="1:25" s="43" customFormat="1" ht="12.95" customHeight="1" x14ac:dyDescent="0.15">
      <c r="A1271" s="42"/>
      <c r="B1271" s="21"/>
      <c r="C1271" s="21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46"/>
      <c r="Q1271" s="22"/>
      <c r="R1271" s="22"/>
      <c r="S1271" s="22"/>
      <c r="T1271" s="22"/>
      <c r="U1271" s="22"/>
      <c r="V1271" s="22"/>
      <c r="W1271" s="22"/>
      <c r="X1271" s="22"/>
      <c r="Y1271" s="22"/>
    </row>
    <row r="1272" spans="1:25" s="43" customFormat="1" ht="12.95" customHeight="1" x14ac:dyDescent="0.15">
      <c r="A1272" s="42"/>
      <c r="B1272" s="21"/>
      <c r="C1272" s="21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46"/>
      <c r="Q1272" s="22"/>
      <c r="R1272" s="22"/>
      <c r="S1272" s="22"/>
      <c r="T1272" s="22"/>
      <c r="U1272" s="22"/>
      <c r="V1272" s="22"/>
      <c r="W1272" s="22"/>
      <c r="X1272" s="22"/>
      <c r="Y1272" s="22"/>
    </row>
    <row r="1273" spans="1:25" s="43" customFormat="1" ht="12.95" customHeight="1" x14ac:dyDescent="0.15">
      <c r="A1273" s="42"/>
      <c r="B1273" s="21"/>
      <c r="C1273" s="21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46"/>
      <c r="Q1273" s="22"/>
      <c r="R1273" s="22"/>
      <c r="S1273" s="22"/>
      <c r="T1273" s="22"/>
      <c r="U1273" s="22"/>
      <c r="V1273" s="22"/>
      <c r="W1273" s="22"/>
      <c r="X1273" s="22"/>
      <c r="Y1273" s="22"/>
    </row>
    <row r="1274" spans="1:25" s="43" customFormat="1" ht="12.95" customHeight="1" x14ac:dyDescent="0.15">
      <c r="A1274" s="42"/>
      <c r="B1274" s="21"/>
      <c r="C1274" s="21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46"/>
      <c r="Q1274" s="22"/>
      <c r="R1274" s="22"/>
      <c r="S1274" s="22"/>
      <c r="T1274" s="22"/>
      <c r="U1274" s="22"/>
      <c r="V1274" s="22"/>
      <c r="W1274" s="22"/>
      <c r="X1274" s="22"/>
      <c r="Y1274" s="22"/>
    </row>
    <row r="1275" spans="1:25" s="43" customFormat="1" ht="12.95" customHeight="1" x14ac:dyDescent="0.15">
      <c r="A1275" s="42"/>
      <c r="B1275" s="21"/>
      <c r="C1275" s="21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46"/>
      <c r="Q1275" s="22"/>
      <c r="R1275" s="22"/>
      <c r="S1275" s="22"/>
      <c r="T1275" s="22"/>
      <c r="U1275" s="22"/>
      <c r="V1275" s="22"/>
      <c r="W1275" s="22"/>
      <c r="X1275" s="22"/>
      <c r="Y1275" s="22"/>
    </row>
    <row r="1276" spans="1:25" s="43" customFormat="1" ht="12.95" customHeight="1" x14ac:dyDescent="0.15">
      <c r="A1276" s="42"/>
      <c r="B1276" s="21"/>
      <c r="C1276" s="21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46"/>
      <c r="Q1276" s="22"/>
      <c r="R1276" s="22"/>
      <c r="S1276" s="22"/>
      <c r="T1276" s="22"/>
      <c r="U1276" s="22"/>
      <c r="V1276" s="22"/>
      <c r="W1276" s="22"/>
      <c r="X1276" s="22"/>
      <c r="Y1276" s="22"/>
    </row>
    <row r="1277" spans="1:25" s="43" customFormat="1" ht="12.95" customHeight="1" x14ac:dyDescent="0.15">
      <c r="A1277" s="42"/>
      <c r="B1277" s="21"/>
      <c r="C1277" s="21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46"/>
      <c r="Q1277" s="22"/>
      <c r="R1277" s="22"/>
      <c r="S1277" s="22"/>
      <c r="T1277" s="22"/>
      <c r="U1277" s="22"/>
      <c r="V1277" s="22"/>
      <c r="W1277" s="22"/>
      <c r="X1277" s="22"/>
      <c r="Y1277" s="22"/>
    </row>
    <row r="1278" spans="1:25" s="43" customFormat="1" ht="12.95" customHeight="1" x14ac:dyDescent="0.15">
      <c r="A1278" s="42"/>
      <c r="B1278" s="21"/>
      <c r="C1278" s="21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46"/>
      <c r="Q1278" s="22"/>
      <c r="R1278" s="22"/>
      <c r="S1278" s="22"/>
      <c r="T1278" s="22"/>
      <c r="U1278" s="22"/>
      <c r="V1278" s="22"/>
      <c r="W1278" s="22"/>
      <c r="X1278" s="22"/>
      <c r="Y1278" s="22"/>
    </row>
    <row r="1279" spans="1:25" s="43" customFormat="1" ht="12.95" customHeight="1" x14ac:dyDescent="0.15">
      <c r="A1279" s="42"/>
      <c r="B1279" s="21"/>
      <c r="C1279" s="21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46"/>
      <c r="Q1279" s="22"/>
      <c r="R1279" s="22"/>
      <c r="S1279" s="22"/>
      <c r="T1279" s="22"/>
      <c r="U1279" s="22"/>
      <c r="V1279" s="22"/>
      <c r="W1279" s="22"/>
      <c r="X1279" s="22"/>
      <c r="Y1279" s="22"/>
    </row>
    <row r="1280" spans="1:25" s="43" customFormat="1" ht="12.95" customHeight="1" x14ac:dyDescent="0.15">
      <c r="A1280" s="42"/>
      <c r="B1280" s="21"/>
      <c r="C1280" s="21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46"/>
      <c r="Q1280" s="22"/>
      <c r="R1280" s="22"/>
      <c r="S1280" s="22"/>
      <c r="T1280" s="22"/>
      <c r="U1280" s="22"/>
      <c r="V1280" s="22"/>
      <c r="W1280" s="22"/>
      <c r="X1280" s="22"/>
      <c r="Y1280" s="22"/>
    </row>
    <row r="1281" spans="1:25" s="43" customFormat="1" ht="12.95" customHeight="1" x14ac:dyDescent="0.15">
      <c r="A1281" s="42"/>
      <c r="B1281" s="21"/>
      <c r="C1281" s="21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46"/>
      <c r="Q1281" s="22"/>
      <c r="R1281" s="22"/>
      <c r="S1281" s="22"/>
      <c r="T1281" s="22"/>
      <c r="U1281" s="22"/>
      <c r="V1281" s="22"/>
      <c r="W1281" s="22"/>
      <c r="X1281" s="22"/>
      <c r="Y1281" s="22"/>
    </row>
    <row r="1282" spans="1:25" s="43" customFormat="1" ht="12.95" customHeight="1" x14ac:dyDescent="0.15">
      <c r="A1282" s="42"/>
      <c r="B1282" s="21"/>
      <c r="C1282" s="21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46"/>
      <c r="Q1282" s="22"/>
      <c r="R1282" s="22"/>
      <c r="S1282" s="22"/>
      <c r="T1282" s="22"/>
      <c r="U1282" s="22"/>
      <c r="V1282" s="22"/>
      <c r="W1282" s="22"/>
      <c r="X1282" s="22"/>
      <c r="Y1282" s="22"/>
    </row>
    <row r="1283" spans="1:25" s="43" customFormat="1" ht="12.95" customHeight="1" x14ac:dyDescent="0.15">
      <c r="A1283" s="42"/>
      <c r="B1283" s="21"/>
      <c r="C1283" s="21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46"/>
      <c r="Q1283" s="22"/>
      <c r="R1283" s="22"/>
      <c r="S1283" s="22"/>
      <c r="T1283" s="22"/>
      <c r="U1283" s="22"/>
      <c r="V1283" s="22"/>
      <c r="W1283" s="22"/>
      <c r="X1283" s="22"/>
      <c r="Y1283" s="22"/>
    </row>
    <row r="1284" spans="1:25" s="43" customFormat="1" ht="12.95" customHeight="1" x14ac:dyDescent="0.15">
      <c r="A1284" s="42"/>
      <c r="B1284" s="21"/>
      <c r="C1284" s="21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46"/>
      <c r="Q1284" s="22"/>
      <c r="R1284" s="22"/>
      <c r="S1284" s="22"/>
      <c r="T1284" s="22"/>
      <c r="U1284" s="22"/>
      <c r="V1284" s="22"/>
      <c r="W1284" s="22"/>
      <c r="X1284" s="22"/>
      <c r="Y1284" s="22"/>
    </row>
    <row r="1285" spans="1:25" s="43" customFormat="1" ht="12.95" customHeight="1" x14ac:dyDescent="0.15">
      <c r="A1285" s="42"/>
      <c r="B1285" s="21"/>
      <c r="C1285" s="21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46"/>
      <c r="Q1285" s="22"/>
      <c r="R1285" s="22"/>
      <c r="S1285" s="22"/>
      <c r="T1285" s="22"/>
      <c r="U1285" s="22"/>
      <c r="V1285" s="22"/>
      <c r="W1285" s="22"/>
      <c r="X1285" s="22"/>
      <c r="Y1285" s="22"/>
    </row>
    <row r="1286" spans="1:25" s="43" customFormat="1" ht="12.95" customHeight="1" x14ac:dyDescent="0.15">
      <c r="A1286" s="42"/>
      <c r="B1286" s="21"/>
      <c r="C1286" s="21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46"/>
      <c r="Q1286" s="22"/>
      <c r="R1286" s="22"/>
      <c r="S1286" s="22"/>
      <c r="T1286" s="22"/>
      <c r="U1286" s="22"/>
      <c r="V1286" s="22"/>
      <c r="W1286" s="22"/>
      <c r="X1286" s="22"/>
      <c r="Y1286" s="22"/>
    </row>
    <row r="1287" spans="1:25" s="43" customFormat="1" ht="12.95" customHeight="1" x14ac:dyDescent="0.15">
      <c r="A1287" s="42"/>
      <c r="B1287" s="21"/>
      <c r="C1287" s="21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46"/>
      <c r="Q1287" s="22"/>
      <c r="R1287" s="22"/>
      <c r="S1287" s="22"/>
      <c r="T1287" s="22"/>
      <c r="U1287" s="22"/>
      <c r="V1287" s="22"/>
      <c r="W1287" s="22"/>
      <c r="X1287" s="22"/>
      <c r="Y1287" s="22"/>
    </row>
    <row r="1288" spans="1:25" s="43" customFormat="1" ht="12.95" customHeight="1" x14ac:dyDescent="0.15">
      <c r="A1288" s="42"/>
      <c r="B1288" s="21"/>
      <c r="C1288" s="21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46"/>
      <c r="Q1288" s="22"/>
      <c r="R1288" s="22"/>
      <c r="S1288" s="22"/>
      <c r="T1288" s="22"/>
      <c r="U1288" s="22"/>
      <c r="V1288" s="22"/>
      <c r="W1288" s="22"/>
      <c r="X1288" s="22"/>
      <c r="Y1288" s="22"/>
    </row>
    <row r="1289" spans="1:25" s="43" customFormat="1" ht="12.95" customHeight="1" x14ac:dyDescent="0.15">
      <c r="A1289" s="42"/>
      <c r="B1289" s="21"/>
      <c r="C1289" s="21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46"/>
      <c r="Q1289" s="22"/>
      <c r="R1289" s="22"/>
      <c r="S1289" s="22"/>
      <c r="T1289" s="22"/>
      <c r="U1289" s="22"/>
      <c r="V1289" s="22"/>
      <c r="W1289" s="22"/>
      <c r="X1289" s="22"/>
      <c r="Y1289" s="22"/>
    </row>
    <row r="1290" spans="1:25" s="43" customFormat="1" ht="12.95" customHeight="1" x14ac:dyDescent="0.15">
      <c r="A1290" s="42"/>
      <c r="B1290" s="21"/>
      <c r="C1290" s="21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46"/>
      <c r="Q1290" s="22"/>
      <c r="R1290" s="22"/>
      <c r="S1290" s="22"/>
      <c r="T1290" s="22"/>
      <c r="U1290" s="22"/>
      <c r="V1290" s="22"/>
      <c r="W1290" s="22"/>
      <c r="X1290" s="22"/>
      <c r="Y1290" s="22"/>
    </row>
    <row r="1291" spans="1:25" s="43" customFormat="1" ht="12.95" customHeight="1" x14ac:dyDescent="0.15">
      <c r="A1291" s="42"/>
      <c r="B1291" s="21"/>
      <c r="C1291" s="21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46"/>
      <c r="Q1291" s="22"/>
      <c r="R1291" s="22"/>
      <c r="S1291" s="22"/>
      <c r="T1291" s="22"/>
      <c r="U1291" s="22"/>
      <c r="V1291" s="22"/>
      <c r="W1291" s="22"/>
      <c r="X1291" s="22"/>
      <c r="Y1291" s="22"/>
    </row>
    <row r="1292" spans="1:25" s="43" customFormat="1" ht="12.95" customHeight="1" x14ac:dyDescent="0.15">
      <c r="A1292" s="42"/>
      <c r="B1292" s="21"/>
      <c r="C1292" s="21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46"/>
      <c r="Q1292" s="22"/>
      <c r="R1292" s="22"/>
      <c r="S1292" s="22"/>
      <c r="T1292" s="22"/>
      <c r="U1292" s="22"/>
      <c r="V1292" s="22"/>
      <c r="W1292" s="22"/>
      <c r="X1292" s="22"/>
      <c r="Y1292" s="22"/>
    </row>
    <row r="1293" spans="1:25" s="43" customFormat="1" ht="12.95" customHeight="1" x14ac:dyDescent="0.15">
      <c r="A1293" s="42"/>
      <c r="B1293" s="21"/>
      <c r="C1293" s="21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46"/>
      <c r="Q1293" s="22"/>
      <c r="R1293" s="22"/>
      <c r="S1293" s="22"/>
      <c r="T1293" s="22"/>
      <c r="U1293" s="22"/>
      <c r="V1293" s="22"/>
      <c r="W1293" s="22"/>
      <c r="X1293" s="22"/>
      <c r="Y1293" s="22"/>
    </row>
    <row r="1294" spans="1:25" s="43" customFormat="1" ht="12.95" customHeight="1" x14ac:dyDescent="0.15">
      <c r="A1294" s="42"/>
      <c r="B1294" s="21"/>
      <c r="C1294" s="21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46"/>
      <c r="Q1294" s="22"/>
      <c r="R1294" s="22"/>
      <c r="S1294" s="22"/>
      <c r="T1294" s="22"/>
      <c r="U1294" s="22"/>
      <c r="V1294" s="22"/>
      <c r="W1294" s="22"/>
      <c r="X1294" s="22"/>
      <c r="Y1294" s="22"/>
    </row>
    <row r="1295" spans="1:25" s="43" customFormat="1" ht="12.95" customHeight="1" x14ac:dyDescent="0.15">
      <c r="A1295" s="42"/>
      <c r="B1295" s="21"/>
      <c r="C1295" s="21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46"/>
      <c r="Q1295" s="22"/>
      <c r="R1295" s="22"/>
      <c r="S1295" s="22"/>
      <c r="T1295" s="22"/>
      <c r="U1295" s="22"/>
      <c r="V1295" s="22"/>
      <c r="W1295" s="22"/>
      <c r="X1295" s="22"/>
      <c r="Y1295" s="22"/>
    </row>
    <row r="1296" spans="1:25" s="43" customFormat="1" ht="12.95" customHeight="1" x14ac:dyDescent="0.15">
      <c r="A1296" s="42"/>
      <c r="B1296" s="21"/>
      <c r="C1296" s="21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46"/>
      <c r="Q1296" s="22"/>
      <c r="R1296" s="22"/>
      <c r="S1296" s="22"/>
      <c r="T1296" s="22"/>
      <c r="U1296" s="22"/>
      <c r="V1296" s="22"/>
      <c r="W1296" s="22"/>
      <c r="X1296" s="22"/>
      <c r="Y1296" s="22"/>
    </row>
    <row r="1297" spans="1:25" s="43" customFormat="1" ht="12.95" customHeight="1" x14ac:dyDescent="0.15">
      <c r="A1297" s="42"/>
      <c r="B1297" s="21"/>
      <c r="C1297" s="21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46"/>
      <c r="Q1297" s="22"/>
      <c r="R1297" s="22"/>
      <c r="S1297" s="22"/>
      <c r="T1297" s="22"/>
      <c r="U1297" s="22"/>
      <c r="V1297" s="22"/>
      <c r="W1297" s="22"/>
      <c r="X1297" s="22"/>
      <c r="Y1297" s="22"/>
    </row>
    <row r="1298" spans="1:25" s="43" customFormat="1" ht="12.95" customHeight="1" x14ac:dyDescent="0.15">
      <c r="A1298" s="42"/>
      <c r="B1298" s="21"/>
      <c r="C1298" s="21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46"/>
      <c r="Q1298" s="22"/>
      <c r="R1298" s="22"/>
      <c r="S1298" s="22"/>
      <c r="T1298" s="22"/>
      <c r="U1298" s="22"/>
      <c r="V1298" s="22"/>
      <c r="W1298" s="22"/>
      <c r="X1298" s="22"/>
      <c r="Y1298" s="22"/>
    </row>
    <row r="1299" spans="1:25" s="43" customFormat="1" ht="12.95" customHeight="1" x14ac:dyDescent="0.15">
      <c r="A1299" s="42"/>
      <c r="B1299" s="21"/>
      <c r="C1299" s="21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46"/>
      <c r="Q1299" s="22"/>
      <c r="R1299" s="22"/>
      <c r="S1299" s="22"/>
      <c r="T1299" s="22"/>
      <c r="U1299" s="22"/>
      <c r="V1299" s="22"/>
      <c r="W1299" s="22"/>
      <c r="X1299" s="22"/>
      <c r="Y1299" s="22"/>
    </row>
    <row r="1300" spans="1:25" s="43" customFormat="1" ht="12.95" customHeight="1" x14ac:dyDescent="0.15">
      <c r="A1300" s="42"/>
      <c r="B1300" s="21"/>
      <c r="C1300" s="21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46"/>
      <c r="Q1300" s="22"/>
      <c r="R1300" s="22"/>
      <c r="S1300" s="22"/>
      <c r="T1300" s="22"/>
      <c r="U1300" s="22"/>
      <c r="V1300" s="22"/>
      <c r="W1300" s="22"/>
      <c r="X1300" s="22"/>
      <c r="Y1300" s="22"/>
    </row>
    <row r="1301" spans="1:25" s="43" customFormat="1" ht="12.95" customHeight="1" x14ac:dyDescent="0.15">
      <c r="A1301" s="42"/>
      <c r="B1301" s="21"/>
      <c r="C1301" s="21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46"/>
      <c r="Q1301" s="22"/>
      <c r="R1301" s="22"/>
      <c r="S1301" s="22"/>
      <c r="T1301" s="22"/>
      <c r="U1301" s="22"/>
      <c r="V1301" s="22"/>
      <c r="W1301" s="22"/>
      <c r="X1301" s="22"/>
      <c r="Y1301" s="22"/>
    </row>
    <row r="1302" spans="1:25" s="43" customFormat="1" ht="12.95" customHeight="1" x14ac:dyDescent="0.15">
      <c r="A1302" s="42"/>
      <c r="B1302" s="21"/>
      <c r="C1302" s="21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46"/>
      <c r="Q1302" s="22"/>
      <c r="R1302" s="22"/>
      <c r="S1302" s="22"/>
      <c r="T1302" s="22"/>
      <c r="U1302" s="22"/>
      <c r="V1302" s="22"/>
      <c r="W1302" s="22"/>
      <c r="X1302" s="22"/>
      <c r="Y1302" s="22"/>
    </row>
    <row r="1303" spans="1:25" s="43" customFormat="1" ht="12.95" customHeight="1" x14ac:dyDescent="0.15">
      <c r="A1303" s="42"/>
      <c r="B1303" s="21"/>
      <c r="C1303" s="21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46"/>
      <c r="Q1303" s="22"/>
      <c r="R1303" s="22"/>
      <c r="S1303" s="22"/>
      <c r="T1303" s="22"/>
      <c r="U1303" s="22"/>
      <c r="V1303" s="22"/>
      <c r="W1303" s="22"/>
      <c r="X1303" s="22"/>
      <c r="Y1303" s="22"/>
    </row>
    <row r="1304" spans="1:25" s="43" customFormat="1" ht="12.95" customHeight="1" x14ac:dyDescent="0.15">
      <c r="A1304" s="42"/>
      <c r="B1304" s="21"/>
      <c r="C1304" s="21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46"/>
      <c r="Q1304" s="22"/>
      <c r="R1304" s="22"/>
      <c r="S1304" s="22"/>
      <c r="T1304" s="22"/>
      <c r="U1304" s="22"/>
      <c r="V1304" s="22"/>
      <c r="W1304" s="22"/>
      <c r="X1304" s="22"/>
      <c r="Y1304" s="22"/>
    </row>
    <row r="1305" spans="1:25" s="43" customFormat="1" ht="12.95" customHeight="1" x14ac:dyDescent="0.15">
      <c r="A1305" s="42"/>
      <c r="B1305" s="21"/>
      <c r="C1305" s="21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46"/>
      <c r="Q1305" s="22"/>
      <c r="R1305" s="22"/>
      <c r="S1305" s="22"/>
      <c r="T1305" s="22"/>
      <c r="U1305" s="22"/>
      <c r="V1305" s="22"/>
      <c r="W1305" s="22"/>
      <c r="X1305" s="22"/>
      <c r="Y1305" s="22"/>
    </row>
    <row r="1306" spans="1:25" s="43" customFormat="1" ht="12.95" customHeight="1" x14ac:dyDescent="0.15">
      <c r="A1306" s="42"/>
      <c r="B1306" s="21"/>
      <c r="C1306" s="21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46"/>
      <c r="Q1306" s="22"/>
      <c r="R1306" s="22"/>
      <c r="S1306" s="22"/>
      <c r="T1306" s="22"/>
      <c r="U1306" s="22"/>
      <c r="V1306" s="22"/>
      <c r="W1306" s="22"/>
      <c r="X1306" s="22"/>
      <c r="Y1306" s="22"/>
    </row>
    <row r="1307" spans="1:25" s="43" customFormat="1" ht="12.95" customHeight="1" x14ac:dyDescent="0.15">
      <c r="A1307" s="42"/>
      <c r="B1307" s="21"/>
      <c r="C1307" s="21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46"/>
      <c r="Q1307" s="22"/>
      <c r="R1307" s="22"/>
      <c r="S1307" s="22"/>
      <c r="T1307" s="22"/>
      <c r="U1307" s="22"/>
      <c r="V1307" s="22"/>
      <c r="W1307" s="22"/>
      <c r="X1307" s="22"/>
      <c r="Y1307" s="22"/>
    </row>
    <row r="1308" spans="1:25" s="43" customFormat="1" ht="12.95" customHeight="1" x14ac:dyDescent="0.15">
      <c r="A1308" s="42"/>
      <c r="B1308" s="21"/>
      <c r="C1308" s="21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46"/>
      <c r="Q1308" s="22"/>
      <c r="R1308" s="22"/>
      <c r="S1308" s="22"/>
      <c r="T1308" s="22"/>
      <c r="U1308" s="22"/>
      <c r="V1308" s="22"/>
      <c r="W1308" s="22"/>
      <c r="X1308" s="22"/>
      <c r="Y1308" s="22"/>
    </row>
    <row r="1309" spans="1:25" s="43" customFormat="1" ht="12.95" customHeight="1" x14ac:dyDescent="0.15">
      <c r="A1309" s="42"/>
      <c r="B1309" s="21"/>
      <c r="C1309" s="21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46"/>
      <c r="Q1309" s="22"/>
      <c r="R1309" s="22"/>
      <c r="S1309" s="22"/>
      <c r="T1309" s="22"/>
      <c r="U1309" s="22"/>
      <c r="V1309" s="22"/>
      <c r="W1309" s="22"/>
      <c r="X1309" s="22"/>
      <c r="Y1309" s="22"/>
    </row>
    <row r="1310" spans="1:25" s="43" customFormat="1" ht="12.95" customHeight="1" x14ac:dyDescent="0.15">
      <c r="A1310" s="42"/>
      <c r="B1310" s="21"/>
      <c r="C1310" s="21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46"/>
      <c r="Q1310" s="22"/>
      <c r="R1310" s="22"/>
      <c r="S1310" s="22"/>
      <c r="T1310" s="22"/>
      <c r="U1310" s="22"/>
      <c r="V1310" s="22"/>
      <c r="W1310" s="22"/>
      <c r="X1310" s="22"/>
      <c r="Y1310" s="22"/>
    </row>
    <row r="1311" spans="1:25" s="43" customFormat="1" ht="12.95" customHeight="1" x14ac:dyDescent="0.15">
      <c r="A1311" s="42"/>
      <c r="B1311" s="21"/>
      <c r="C1311" s="21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46"/>
      <c r="Q1311" s="22"/>
      <c r="R1311" s="22"/>
      <c r="S1311" s="22"/>
      <c r="T1311" s="22"/>
      <c r="U1311" s="22"/>
      <c r="V1311" s="22"/>
      <c r="W1311" s="22"/>
      <c r="X1311" s="22"/>
      <c r="Y1311" s="22"/>
    </row>
    <row r="1312" spans="1:25" s="43" customFormat="1" ht="12.95" customHeight="1" x14ac:dyDescent="0.15">
      <c r="A1312" s="42"/>
      <c r="B1312" s="21"/>
      <c r="C1312" s="21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46"/>
      <c r="Q1312" s="22"/>
      <c r="R1312" s="22"/>
      <c r="S1312" s="22"/>
      <c r="T1312" s="22"/>
      <c r="U1312" s="22"/>
      <c r="V1312" s="22"/>
      <c r="W1312" s="22"/>
      <c r="X1312" s="22"/>
      <c r="Y1312" s="22"/>
    </row>
    <row r="1313" spans="1:25" s="43" customFormat="1" ht="12.95" customHeight="1" x14ac:dyDescent="0.15">
      <c r="A1313" s="42"/>
      <c r="B1313" s="21"/>
      <c r="C1313" s="21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46"/>
      <c r="Q1313" s="22"/>
      <c r="R1313" s="22"/>
      <c r="S1313" s="22"/>
      <c r="T1313" s="22"/>
      <c r="U1313" s="22"/>
      <c r="V1313" s="22"/>
      <c r="W1313" s="22"/>
      <c r="X1313" s="22"/>
      <c r="Y1313" s="22"/>
    </row>
    <row r="1314" spans="1:25" s="43" customFormat="1" ht="12.95" customHeight="1" x14ac:dyDescent="0.15">
      <c r="A1314" s="42"/>
      <c r="B1314" s="21"/>
      <c r="C1314" s="21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46"/>
      <c r="Q1314" s="22"/>
      <c r="R1314" s="22"/>
      <c r="S1314" s="22"/>
      <c r="T1314" s="22"/>
      <c r="U1314" s="22"/>
      <c r="V1314" s="22"/>
      <c r="W1314" s="22"/>
      <c r="X1314" s="22"/>
      <c r="Y1314" s="22"/>
    </row>
    <row r="1315" spans="1:25" s="43" customFormat="1" ht="12.95" customHeight="1" x14ac:dyDescent="0.15">
      <c r="A1315" s="42"/>
      <c r="B1315" s="21"/>
      <c r="C1315" s="21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46"/>
      <c r="Q1315" s="22"/>
      <c r="R1315" s="22"/>
      <c r="S1315" s="22"/>
      <c r="T1315" s="22"/>
      <c r="U1315" s="22"/>
      <c r="V1315" s="22"/>
      <c r="W1315" s="22"/>
      <c r="X1315" s="22"/>
      <c r="Y1315" s="22"/>
    </row>
    <row r="1316" spans="1:25" s="43" customFormat="1" ht="12.95" customHeight="1" x14ac:dyDescent="0.15">
      <c r="A1316" s="42"/>
      <c r="B1316" s="21"/>
      <c r="C1316" s="21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46"/>
      <c r="Q1316" s="22"/>
      <c r="R1316" s="22"/>
      <c r="S1316" s="22"/>
      <c r="T1316" s="22"/>
      <c r="U1316" s="22"/>
      <c r="V1316" s="22"/>
      <c r="W1316" s="22"/>
      <c r="X1316" s="22"/>
      <c r="Y1316" s="22"/>
    </row>
    <row r="1317" spans="1:25" s="43" customFormat="1" ht="12.95" customHeight="1" x14ac:dyDescent="0.15">
      <c r="A1317" s="42"/>
      <c r="B1317" s="21"/>
      <c r="C1317" s="21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46"/>
      <c r="Q1317" s="22"/>
      <c r="R1317" s="22"/>
      <c r="S1317" s="22"/>
      <c r="T1317" s="22"/>
      <c r="U1317" s="22"/>
      <c r="V1317" s="22"/>
      <c r="W1317" s="22"/>
      <c r="X1317" s="22"/>
      <c r="Y1317" s="22"/>
    </row>
    <row r="1318" spans="1:25" s="43" customFormat="1" ht="12.95" customHeight="1" x14ac:dyDescent="0.15">
      <c r="A1318" s="42"/>
      <c r="B1318" s="21"/>
      <c r="C1318" s="21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46"/>
      <c r="Q1318" s="22"/>
      <c r="R1318" s="22"/>
      <c r="S1318" s="22"/>
      <c r="T1318" s="22"/>
      <c r="U1318" s="22"/>
      <c r="V1318" s="22"/>
      <c r="W1318" s="22"/>
      <c r="X1318" s="22"/>
      <c r="Y1318" s="22"/>
    </row>
    <row r="1319" spans="1:25" s="43" customFormat="1" ht="12.95" customHeight="1" x14ac:dyDescent="0.15">
      <c r="A1319" s="42"/>
      <c r="B1319" s="21"/>
      <c r="C1319" s="21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46"/>
      <c r="Q1319" s="22"/>
      <c r="R1319" s="22"/>
      <c r="S1319" s="22"/>
      <c r="T1319" s="22"/>
      <c r="U1319" s="22"/>
      <c r="V1319" s="22"/>
      <c r="W1319" s="22"/>
      <c r="X1319" s="22"/>
      <c r="Y1319" s="22"/>
    </row>
    <row r="1320" spans="1:25" s="43" customFormat="1" ht="12.95" customHeight="1" x14ac:dyDescent="0.15">
      <c r="A1320" s="42"/>
      <c r="B1320" s="21"/>
      <c r="C1320" s="21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46"/>
      <c r="Q1320" s="22"/>
      <c r="R1320" s="22"/>
      <c r="S1320" s="22"/>
      <c r="T1320" s="22"/>
      <c r="U1320" s="22"/>
      <c r="V1320" s="22"/>
      <c r="W1320" s="22"/>
      <c r="X1320" s="22"/>
      <c r="Y1320" s="22"/>
    </row>
    <row r="1321" spans="1:25" s="43" customFormat="1" ht="12.95" customHeight="1" x14ac:dyDescent="0.15">
      <c r="A1321" s="42"/>
      <c r="B1321" s="21"/>
      <c r="C1321" s="21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46"/>
      <c r="Q1321" s="22"/>
      <c r="R1321" s="22"/>
      <c r="S1321" s="22"/>
      <c r="T1321" s="22"/>
      <c r="U1321" s="22"/>
      <c r="V1321" s="22"/>
      <c r="W1321" s="22"/>
      <c r="X1321" s="22"/>
      <c r="Y1321" s="22"/>
    </row>
    <row r="1322" spans="1:25" s="43" customFormat="1" ht="12.95" customHeight="1" x14ac:dyDescent="0.15">
      <c r="A1322" s="42"/>
      <c r="B1322" s="21"/>
      <c r="C1322" s="21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46"/>
      <c r="Q1322" s="22"/>
      <c r="R1322" s="22"/>
      <c r="S1322" s="22"/>
      <c r="T1322" s="22"/>
      <c r="U1322" s="22"/>
      <c r="V1322" s="22"/>
      <c r="W1322" s="22"/>
      <c r="X1322" s="22"/>
      <c r="Y1322" s="22"/>
    </row>
    <row r="1323" spans="1:25" s="43" customFormat="1" ht="12.95" customHeight="1" x14ac:dyDescent="0.15">
      <c r="A1323" s="42"/>
      <c r="B1323" s="21"/>
      <c r="C1323" s="21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46"/>
      <c r="Q1323" s="22"/>
      <c r="R1323" s="22"/>
      <c r="S1323" s="22"/>
      <c r="T1323" s="22"/>
      <c r="U1323" s="22"/>
      <c r="V1323" s="22"/>
      <c r="W1323" s="22"/>
      <c r="X1323" s="22"/>
      <c r="Y1323" s="22"/>
    </row>
    <row r="1324" spans="1:25" s="43" customFormat="1" ht="12.95" customHeight="1" x14ac:dyDescent="0.15">
      <c r="A1324" s="42"/>
      <c r="B1324" s="21"/>
      <c r="C1324" s="21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46"/>
      <c r="Q1324" s="22"/>
      <c r="R1324" s="22"/>
      <c r="S1324" s="22"/>
      <c r="T1324" s="22"/>
      <c r="U1324" s="22"/>
      <c r="V1324" s="22"/>
      <c r="W1324" s="22"/>
      <c r="X1324" s="22"/>
      <c r="Y1324" s="22"/>
    </row>
    <row r="1325" spans="1:25" s="43" customFormat="1" ht="12.95" customHeight="1" x14ac:dyDescent="0.15">
      <c r="A1325" s="42"/>
      <c r="B1325" s="21"/>
      <c r="C1325" s="21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46"/>
      <c r="Q1325" s="22"/>
      <c r="R1325" s="22"/>
      <c r="S1325" s="22"/>
      <c r="T1325" s="22"/>
      <c r="U1325" s="22"/>
      <c r="V1325" s="22"/>
      <c r="W1325" s="22"/>
      <c r="X1325" s="22"/>
      <c r="Y1325" s="22"/>
    </row>
    <row r="1326" spans="1:25" s="43" customFormat="1" ht="12.95" customHeight="1" x14ac:dyDescent="0.15">
      <c r="A1326" s="42"/>
      <c r="B1326" s="21"/>
      <c r="C1326" s="21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46"/>
      <c r="Q1326" s="22"/>
      <c r="R1326" s="22"/>
      <c r="S1326" s="22"/>
      <c r="T1326" s="22"/>
      <c r="U1326" s="22"/>
      <c r="V1326" s="22"/>
      <c r="W1326" s="22"/>
      <c r="X1326" s="22"/>
      <c r="Y1326" s="22"/>
    </row>
    <row r="1327" spans="1:25" s="43" customFormat="1" ht="12.95" customHeight="1" x14ac:dyDescent="0.15">
      <c r="A1327" s="42"/>
      <c r="B1327" s="21"/>
      <c r="C1327" s="21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46"/>
      <c r="Q1327" s="22"/>
      <c r="R1327" s="22"/>
      <c r="S1327" s="22"/>
      <c r="T1327" s="22"/>
      <c r="U1327" s="22"/>
      <c r="V1327" s="22"/>
      <c r="W1327" s="22"/>
      <c r="X1327" s="22"/>
      <c r="Y1327" s="22"/>
    </row>
    <row r="1328" spans="1:25" s="43" customFormat="1" ht="12.95" customHeight="1" x14ac:dyDescent="0.15">
      <c r="A1328" s="42"/>
      <c r="B1328" s="21"/>
      <c r="C1328" s="21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46"/>
      <c r="Q1328" s="22"/>
      <c r="R1328" s="22"/>
      <c r="S1328" s="22"/>
      <c r="T1328" s="22"/>
      <c r="U1328" s="22"/>
      <c r="V1328" s="22"/>
      <c r="W1328" s="22"/>
      <c r="X1328" s="22"/>
      <c r="Y1328" s="22"/>
    </row>
    <row r="1329" spans="1:25" s="43" customFormat="1" ht="12.95" customHeight="1" x14ac:dyDescent="0.15">
      <c r="A1329" s="42"/>
      <c r="B1329" s="21"/>
      <c r="C1329" s="21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46"/>
      <c r="Q1329" s="22"/>
      <c r="R1329" s="22"/>
      <c r="S1329" s="22"/>
      <c r="T1329" s="22"/>
      <c r="U1329" s="22"/>
      <c r="V1329" s="22"/>
      <c r="W1329" s="22"/>
      <c r="X1329" s="22"/>
      <c r="Y1329" s="22"/>
    </row>
    <row r="1330" spans="1:25" s="43" customFormat="1" ht="12.95" customHeight="1" x14ac:dyDescent="0.15">
      <c r="A1330" s="42"/>
      <c r="B1330" s="21"/>
      <c r="C1330" s="21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46"/>
      <c r="Q1330" s="22"/>
      <c r="R1330" s="22"/>
      <c r="S1330" s="22"/>
      <c r="T1330" s="22"/>
      <c r="U1330" s="22"/>
      <c r="V1330" s="22"/>
      <c r="W1330" s="22"/>
      <c r="X1330" s="22"/>
      <c r="Y1330" s="22"/>
    </row>
    <row r="1331" spans="1:25" s="43" customFormat="1" ht="12.95" customHeight="1" x14ac:dyDescent="0.15">
      <c r="A1331" s="42"/>
      <c r="B1331" s="21"/>
      <c r="C1331" s="21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46"/>
      <c r="Q1331" s="22"/>
      <c r="R1331" s="22"/>
      <c r="S1331" s="22"/>
      <c r="T1331" s="22"/>
      <c r="U1331" s="22"/>
      <c r="V1331" s="22"/>
      <c r="W1331" s="22"/>
      <c r="X1331" s="22"/>
      <c r="Y1331" s="22"/>
    </row>
    <row r="1332" spans="1:25" s="43" customFormat="1" ht="12.95" customHeight="1" x14ac:dyDescent="0.15">
      <c r="A1332" s="42"/>
      <c r="B1332" s="21"/>
      <c r="C1332" s="21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46"/>
      <c r="Q1332" s="22"/>
      <c r="R1332" s="22"/>
      <c r="S1332" s="22"/>
      <c r="T1332" s="22"/>
      <c r="U1332" s="22"/>
      <c r="V1332" s="22"/>
      <c r="W1332" s="22"/>
      <c r="X1332" s="22"/>
      <c r="Y1332" s="22"/>
    </row>
    <row r="1333" spans="1:25" s="43" customFormat="1" ht="12.95" customHeight="1" x14ac:dyDescent="0.15">
      <c r="A1333" s="42"/>
      <c r="B1333" s="21"/>
      <c r="C1333" s="21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46"/>
      <c r="Q1333" s="22"/>
      <c r="R1333" s="22"/>
      <c r="S1333" s="22"/>
      <c r="T1333" s="22"/>
      <c r="U1333" s="22"/>
      <c r="V1333" s="22"/>
      <c r="W1333" s="22"/>
      <c r="X1333" s="22"/>
      <c r="Y1333" s="22"/>
    </row>
    <row r="1334" spans="1:25" s="43" customFormat="1" ht="12.95" customHeight="1" x14ac:dyDescent="0.15">
      <c r="A1334" s="42"/>
      <c r="B1334" s="21"/>
      <c r="C1334" s="21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46"/>
      <c r="Q1334" s="22"/>
      <c r="R1334" s="22"/>
      <c r="S1334" s="22"/>
      <c r="T1334" s="22"/>
      <c r="U1334" s="22"/>
      <c r="V1334" s="22"/>
      <c r="W1334" s="22"/>
      <c r="X1334" s="22"/>
      <c r="Y1334" s="22"/>
    </row>
    <row r="1335" spans="1:25" s="43" customFormat="1" ht="12.95" customHeight="1" x14ac:dyDescent="0.15">
      <c r="A1335" s="42"/>
      <c r="B1335" s="21"/>
      <c r="C1335" s="21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46"/>
      <c r="Q1335" s="22"/>
      <c r="R1335" s="22"/>
      <c r="S1335" s="22"/>
      <c r="T1335" s="22"/>
      <c r="U1335" s="22"/>
      <c r="V1335" s="22"/>
      <c r="W1335" s="22"/>
      <c r="X1335" s="22"/>
      <c r="Y1335" s="22"/>
    </row>
    <row r="1336" spans="1:25" s="43" customFormat="1" ht="12.95" customHeight="1" x14ac:dyDescent="0.15">
      <c r="A1336" s="42"/>
      <c r="B1336" s="21"/>
      <c r="C1336" s="21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46"/>
      <c r="Q1336" s="22"/>
      <c r="R1336" s="22"/>
      <c r="S1336" s="22"/>
      <c r="T1336" s="22"/>
      <c r="U1336" s="22"/>
      <c r="V1336" s="22"/>
      <c r="W1336" s="22"/>
      <c r="X1336" s="22"/>
      <c r="Y1336" s="22"/>
    </row>
    <row r="1337" spans="1:25" s="43" customFormat="1" ht="12.95" customHeight="1" x14ac:dyDescent="0.15">
      <c r="A1337" s="42"/>
      <c r="B1337" s="21"/>
      <c r="C1337" s="21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46"/>
      <c r="Q1337" s="22"/>
      <c r="R1337" s="22"/>
      <c r="S1337" s="22"/>
      <c r="T1337" s="22"/>
      <c r="U1337" s="22"/>
      <c r="V1337" s="22"/>
      <c r="W1337" s="22"/>
      <c r="X1337" s="22"/>
      <c r="Y1337" s="22"/>
    </row>
    <row r="1338" spans="1:25" s="43" customFormat="1" ht="12.95" customHeight="1" x14ac:dyDescent="0.15">
      <c r="A1338" s="42"/>
      <c r="B1338" s="21"/>
      <c r="C1338" s="21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46"/>
      <c r="Q1338" s="22"/>
      <c r="R1338" s="22"/>
      <c r="S1338" s="22"/>
      <c r="T1338" s="22"/>
      <c r="U1338" s="22"/>
      <c r="V1338" s="22"/>
      <c r="W1338" s="22"/>
      <c r="X1338" s="22"/>
      <c r="Y1338" s="22"/>
    </row>
    <row r="1339" spans="1:25" s="43" customFormat="1" ht="12.95" customHeight="1" x14ac:dyDescent="0.15">
      <c r="A1339" s="42"/>
      <c r="B1339" s="21"/>
      <c r="C1339" s="21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46"/>
      <c r="Q1339" s="22"/>
      <c r="R1339" s="22"/>
      <c r="S1339" s="22"/>
      <c r="T1339" s="22"/>
      <c r="U1339" s="22"/>
      <c r="V1339" s="22"/>
      <c r="W1339" s="22"/>
      <c r="X1339" s="22"/>
      <c r="Y1339" s="22"/>
    </row>
    <row r="1340" spans="1:25" s="43" customFormat="1" ht="12.95" customHeight="1" x14ac:dyDescent="0.15">
      <c r="A1340" s="42"/>
      <c r="B1340" s="21"/>
      <c r="C1340" s="21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46"/>
      <c r="Q1340" s="22"/>
      <c r="R1340" s="22"/>
      <c r="S1340" s="22"/>
      <c r="T1340" s="22"/>
      <c r="U1340" s="22"/>
      <c r="V1340" s="22"/>
      <c r="W1340" s="22"/>
      <c r="X1340" s="22"/>
      <c r="Y1340" s="22"/>
    </row>
    <row r="1341" spans="1:25" s="43" customFormat="1" ht="12.95" customHeight="1" x14ac:dyDescent="0.15">
      <c r="A1341" s="42"/>
      <c r="B1341" s="21"/>
      <c r="C1341" s="21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46"/>
      <c r="Q1341" s="22"/>
      <c r="R1341" s="22"/>
      <c r="S1341" s="22"/>
      <c r="T1341" s="22"/>
      <c r="U1341" s="22"/>
      <c r="V1341" s="22"/>
      <c r="W1341" s="22"/>
      <c r="X1341" s="22"/>
      <c r="Y1341" s="22"/>
    </row>
    <row r="1342" spans="1:25" s="43" customFormat="1" ht="12.95" customHeight="1" x14ac:dyDescent="0.15">
      <c r="A1342" s="42"/>
      <c r="B1342" s="21"/>
      <c r="C1342" s="21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46"/>
      <c r="Q1342" s="22"/>
      <c r="R1342" s="22"/>
      <c r="S1342" s="22"/>
      <c r="T1342" s="22"/>
      <c r="U1342" s="22"/>
      <c r="V1342" s="22"/>
      <c r="W1342" s="22"/>
      <c r="X1342" s="22"/>
      <c r="Y1342" s="22"/>
    </row>
    <row r="1343" spans="1:25" s="43" customFormat="1" ht="12.95" customHeight="1" x14ac:dyDescent="0.15">
      <c r="A1343" s="42"/>
      <c r="B1343" s="21"/>
      <c r="C1343" s="21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46"/>
      <c r="Q1343" s="22"/>
      <c r="R1343" s="22"/>
      <c r="S1343" s="22"/>
      <c r="T1343" s="22"/>
      <c r="U1343" s="22"/>
      <c r="V1343" s="22"/>
      <c r="W1343" s="22"/>
      <c r="X1343" s="22"/>
      <c r="Y1343" s="22"/>
    </row>
    <row r="1344" spans="1:25" s="43" customFormat="1" ht="12.95" customHeight="1" x14ac:dyDescent="0.15">
      <c r="A1344" s="42"/>
      <c r="B1344" s="21"/>
      <c r="C1344" s="21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46"/>
      <c r="Q1344" s="22"/>
      <c r="R1344" s="22"/>
      <c r="S1344" s="22"/>
      <c r="T1344" s="22"/>
      <c r="U1344" s="22"/>
      <c r="V1344" s="22"/>
      <c r="W1344" s="22"/>
      <c r="X1344" s="22"/>
      <c r="Y1344" s="22"/>
    </row>
    <row r="1345" spans="1:25" s="43" customFormat="1" ht="12.95" customHeight="1" x14ac:dyDescent="0.15">
      <c r="A1345" s="42"/>
      <c r="B1345" s="21"/>
      <c r="C1345" s="21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46"/>
      <c r="Q1345" s="22"/>
      <c r="R1345" s="22"/>
      <c r="S1345" s="22"/>
      <c r="T1345" s="22"/>
      <c r="U1345" s="22"/>
      <c r="V1345" s="22"/>
      <c r="W1345" s="22"/>
      <c r="X1345" s="22"/>
      <c r="Y1345" s="22"/>
    </row>
    <row r="1346" spans="1:25" s="43" customFormat="1" ht="12.95" customHeight="1" x14ac:dyDescent="0.15">
      <c r="A1346" s="42"/>
      <c r="B1346" s="21"/>
      <c r="C1346" s="21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46"/>
      <c r="Q1346" s="22"/>
      <c r="R1346" s="22"/>
      <c r="S1346" s="22"/>
      <c r="T1346" s="22"/>
      <c r="U1346" s="22"/>
      <c r="V1346" s="22"/>
      <c r="W1346" s="22"/>
      <c r="X1346" s="22"/>
      <c r="Y1346" s="22"/>
    </row>
    <row r="1347" spans="1:25" s="43" customFormat="1" ht="12.95" customHeight="1" x14ac:dyDescent="0.15">
      <c r="A1347" s="42"/>
      <c r="B1347" s="21"/>
      <c r="C1347" s="21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46"/>
      <c r="Q1347" s="22"/>
      <c r="R1347" s="22"/>
      <c r="S1347" s="22"/>
      <c r="T1347" s="22"/>
      <c r="U1347" s="22"/>
      <c r="V1347" s="22"/>
      <c r="W1347" s="22"/>
      <c r="X1347" s="22"/>
      <c r="Y1347" s="22"/>
    </row>
    <row r="1348" spans="1:25" s="43" customFormat="1" ht="12.95" customHeight="1" x14ac:dyDescent="0.15">
      <c r="A1348" s="42"/>
      <c r="B1348" s="21"/>
      <c r="C1348" s="21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46"/>
      <c r="Q1348" s="22"/>
      <c r="R1348" s="22"/>
      <c r="S1348" s="22"/>
      <c r="T1348" s="22"/>
      <c r="U1348" s="22"/>
      <c r="V1348" s="22"/>
      <c r="W1348" s="22"/>
      <c r="X1348" s="22"/>
      <c r="Y1348" s="22"/>
    </row>
    <row r="1349" spans="1:25" s="43" customFormat="1" ht="12.95" customHeight="1" x14ac:dyDescent="0.15">
      <c r="A1349" s="42"/>
      <c r="B1349" s="21"/>
      <c r="C1349" s="21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46"/>
      <c r="Q1349" s="22"/>
      <c r="R1349" s="22"/>
      <c r="S1349" s="22"/>
      <c r="T1349" s="22"/>
      <c r="U1349" s="22"/>
      <c r="V1349" s="22"/>
      <c r="W1349" s="22"/>
      <c r="X1349" s="22"/>
      <c r="Y1349" s="22"/>
    </row>
    <row r="1350" spans="1:25" s="43" customFormat="1" ht="12.95" customHeight="1" x14ac:dyDescent="0.15">
      <c r="A1350" s="42"/>
      <c r="B1350" s="21"/>
      <c r="C1350" s="21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46"/>
      <c r="Q1350" s="22"/>
      <c r="R1350" s="22"/>
      <c r="S1350" s="22"/>
      <c r="T1350" s="22"/>
      <c r="U1350" s="22"/>
      <c r="V1350" s="22"/>
      <c r="W1350" s="22"/>
      <c r="X1350" s="22"/>
      <c r="Y1350" s="22"/>
    </row>
    <row r="1351" spans="1:25" s="43" customFormat="1" ht="12.95" customHeight="1" x14ac:dyDescent="0.15">
      <c r="A1351" s="42"/>
      <c r="B1351" s="21"/>
      <c r="C1351" s="21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46"/>
      <c r="Q1351" s="22"/>
      <c r="R1351" s="22"/>
      <c r="S1351" s="22"/>
      <c r="T1351" s="22"/>
      <c r="U1351" s="22"/>
      <c r="V1351" s="22"/>
      <c r="W1351" s="22"/>
      <c r="X1351" s="22"/>
      <c r="Y1351" s="22"/>
    </row>
    <row r="1352" spans="1:25" s="43" customFormat="1" ht="12.95" customHeight="1" x14ac:dyDescent="0.15">
      <c r="A1352" s="42"/>
      <c r="B1352" s="21"/>
      <c r="C1352" s="21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46"/>
      <c r="Q1352" s="22"/>
      <c r="R1352" s="22"/>
      <c r="S1352" s="22"/>
      <c r="T1352" s="22"/>
      <c r="U1352" s="22"/>
      <c r="V1352" s="22"/>
      <c r="W1352" s="22"/>
      <c r="X1352" s="22"/>
      <c r="Y1352" s="22"/>
    </row>
    <row r="1353" spans="1:25" s="43" customFormat="1" ht="12.95" customHeight="1" x14ac:dyDescent="0.15">
      <c r="A1353" s="42"/>
      <c r="B1353" s="21"/>
      <c r="C1353" s="21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46"/>
      <c r="Q1353" s="22"/>
      <c r="R1353" s="22"/>
      <c r="S1353" s="22"/>
      <c r="T1353" s="22"/>
      <c r="U1353" s="22"/>
      <c r="V1353" s="22"/>
      <c r="W1353" s="22"/>
      <c r="X1353" s="22"/>
      <c r="Y1353" s="22"/>
    </row>
    <row r="1354" spans="1:25" s="43" customFormat="1" ht="12.95" customHeight="1" x14ac:dyDescent="0.15">
      <c r="A1354" s="42"/>
      <c r="B1354" s="21"/>
      <c r="C1354" s="21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46"/>
      <c r="Q1354" s="22"/>
      <c r="R1354" s="22"/>
      <c r="S1354" s="22"/>
      <c r="T1354" s="22"/>
      <c r="U1354" s="22"/>
      <c r="V1354" s="22"/>
      <c r="W1354" s="22"/>
      <c r="X1354" s="22"/>
      <c r="Y1354" s="22"/>
    </row>
    <row r="1355" spans="1:25" s="43" customFormat="1" ht="12.95" customHeight="1" x14ac:dyDescent="0.15">
      <c r="A1355" s="42"/>
      <c r="B1355" s="21"/>
      <c r="C1355" s="21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46"/>
      <c r="Q1355" s="22"/>
      <c r="R1355" s="22"/>
      <c r="S1355" s="22"/>
      <c r="T1355" s="22"/>
      <c r="U1355" s="22"/>
      <c r="V1355" s="22"/>
      <c r="W1355" s="22"/>
      <c r="X1355" s="22"/>
      <c r="Y1355" s="22"/>
    </row>
    <row r="1356" spans="1:25" s="43" customFormat="1" ht="12.95" customHeight="1" x14ac:dyDescent="0.15">
      <c r="A1356" s="42"/>
      <c r="B1356" s="21"/>
      <c r="C1356" s="21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46"/>
      <c r="Q1356" s="22"/>
      <c r="R1356" s="22"/>
      <c r="S1356" s="22"/>
      <c r="T1356" s="22"/>
      <c r="U1356" s="22"/>
      <c r="V1356" s="22"/>
      <c r="W1356" s="22"/>
      <c r="X1356" s="22"/>
      <c r="Y1356" s="22"/>
    </row>
    <row r="1357" spans="1:25" s="43" customFormat="1" ht="12.95" customHeight="1" x14ac:dyDescent="0.15">
      <c r="A1357" s="42"/>
      <c r="B1357" s="21"/>
      <c r="C1357" s="21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46"/>
      <c r="Q1357" s="22"/>
      <c r="R1357" s="22"/>
      <c r="S1357" s="22"/>
      <c r="T1357" s="22"/>
      <c r="U1357" s="22"/>
      <c r="V1357" s="22"/>
      <c r="W1357" s="22"/>
      <c r="X1357" s="22"/>
      <c r="Y1357" s="22"/>
    </row>
    <row r="1358" spans="1:25" s="43" customFormat="1" ht="12.95" customHeight="1" x14ac:dyDescent="0.15">
      <c r="A1358" s="42"/>
      <c r="B1358" s="21"/>
      <c r="C1358" s="21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46"/>
      <c r="Q1358" s="22"/>
      <c r="R1358" s="22"/>
      <c r="S1358" s="22"/>
      <c r="T1358" s="22"/>
      <c r="U1358" s="22"/>
      <c r="V1358" s="22"/>
      <c r="W1358" s="22"/>
      <c r="X1358" s="22"/>
      <c r="Y1358" s="22"/>
    </row>
    <row r="1359" spans="1:25" s="43" customFormat="1" ht="12.95" customHeight="1" x14ac:dyDescent="0.15">
      <c r="A1359" s="42"/>
      <c r="B1359" s="21"/>
      <c r="C1359" s="21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46"/>
      <c r="Q1359" s="22"/>
      <c r="R1359" s="22"/>
      <c r="S1359" s="22"/>
      <c r="T1359" s="22"/>
      <c r="U1359" s="22"/>
      <c r="V1359" s="22"/>
      <c r="W1359" s="22"/>
      <c r="X1359" s="22"/>
      <c r="Y1359" s="22"/>
    </row>
    <row r="1360" spans="1:25" s="43" customFormat="1" ht="12.95" customHeight="1" x14ac:dyDescent="0.15">
      <c r="A1360" s="42"/>
      <c r="B1360" s="21"/>
      <c r="C1360" s="21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46"/>
      <c r="Q1360" s="22"/>
      <c r="R1360" s="22"/>
      <c r="S1360" s="22"/>
      <c r="T1360" s="22"/>
      <c r="U1360" s="22"/>
      <c r="V1360" s="22"/>
      <c r="W1360" s="22"/>
      <c r="X1360" s="22"/>
      <c r="Y1360" s="22"/>
    </row>
    <row r="1361" spans="1:25" s="43" customFormat="1" ht="12.95" customHeight="1" x14ac:dyDescent="0.15">
      <c r="A1361" s="42"/>
      <c r="B1361" s="21"/>
      <c r="C1361" s="21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46"/>
      <c r="Q1361" s="22"/>
      <c r="R1361" s="22"/>
      <c r="S1361" s="22"/>
      <c r="T1361" s="22"/>
      <c r="U1361" s="22"/>
      <c r="V1361" s="22"/>
      <c r="W1361" s="22"/>
      <c r="X1361" s="22"/>
      <c r="Y1361" s="22"/>
    </row>
    <row r="1362" spans="1:25" s="43" customFormat="1" ht="12.95" customHeight="1" x14ac:dyDescent="0.15">
      <c r="A1362" s="42"/>
      <c r="B1362" s="21"/>
      <c r="C1362" s="21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46"/>
      <c r="Q1362" s="22"/>
      <c r="R1362" s="22"/>
      <c r="S1362" s="22"/>
      <c r="T1362" s="22"/>
      <c r="U1362" s="22"/>
      <c r="V1362" s="22"/>
      <c r="W1362" s="22"/>
      <c r="X1362" s="22"/>
      <c r="Y1362" s="22"/>
    </row>
    <row r="1363" spans="1:25" s="43" customFormat="1" ht="12.95" customHeight="1" x14ac:dyDescent="0.15">
      <c r="A1363" s="42"/>
      <c r="B1363" s="21"/>
      <c r="C1363" s="21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46"/>
      <c r="Q1363" s="22"/>
      <c r="R1363" s="22"/>
      <c r="S1363" s="22"/>
      <c r="T1363" s="22"/>
      <c r="U1363" s="22"/>
      <c r="V1363" s="22"/>
      <c r="W1363" s="22"/>
      <c r="X1363" s="22"/>
      <c r="Y1363" s="22"/>
    </row>
    <row r="1364" spans="1:25" s="43" customFormat="1" ht="12.95" customHeight="1" x14ac:dyDescent="0.15">
      <c r="A1364" s="42"/>
      <c r="B1364" s="21"/>
      <c r="C1364" s="21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46"/>
      <c r="Q1364" s="22"/>
      <c r="R1364" s="22"/>
      <c r="S1364" s="22"/>
      <c r="T1364" s="22"/>
      <c r="U1364" s="22"/>
      <c r="V1364" s="22"/>
      <c r="W1364" s="22"/>
      <c r="X1364" s="22"/>
      <c r="Y1364" s="22"/>
    </row>
    <row r="1365" spans="1:25" s="43" customFormat="1" ht="12.95" customHeight="1" x14ac:dyDescent="0.15">
      <c r="A1365" s="42"/>
      <c r="B1365" s="21"/>
      <c r="C1365" s="21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46"/>
      <c r="Q1365" s="22"/>
      <c r="R1365" s="22"/>
      <c r="S1365" s="22"/>
      <c r="T1365" s="22"/>
      <c r="U1365" s="22"/>
      <c r="V1365" s="22"/>
      <c r="W1365" s="22"/>
      <c r="X1365" s="22"/>
      <c r="Y1365" s="22"/>
    </row>
    <row r="1366" spans="1:25" s="43" customFormat="1" ht="12.95" customHeight="1" x14ac:dyDescent="0.15">
      <c r="A1366" s="42"/>
      <c r="B1366" s="21"/>
      <c r="C1366" s="21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46"/>
      <c r="Q1366" s="22"/>
      <c r="R1366" s="22"/>
      <c r="S1366" s="22"/>
      <c r="T1366" s="22"/>
      <c r="U1366" s="22"/>
      <c r="V1366" s="22"/>
      <c r="W1366" s="22"/>
      <c r="X1366" s="22"/>
      <c r="Y1366" s="22"/>
    </row>
    <row r="1367" spans="1:25" s="43" customFormat="1" ht="12.95" customHeight="1" x14ac:dyDescent="0.15">
      <c r="A1367" s="42"/>
      <c r="B1367" s="21"/>
      <c r="C1367" s="21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46"/>
      <c r="Q1367" s="22"/>
      <c r="R1367" s="22"/>
      <c r="S1367" s="22"/>
      <c r="T1367" s="22"/>
      <c r="U1367" s="22"/>
      <c r="V1367" s="22"/>
      <c r="W1367" s="22"/>
      <c r="X1367" s="22"/>
      <c r="Y1367" s="22"/>
    </row>
    <row r="1368" spans="1:25" s="43" customFormat="1" ht="12.95" customHeight="1" x14ac:dyDescent="0.15">
      <c r="A1368" s="42"/>
      <c r="B1368" s="21"/>
      <c r="C1368" s="21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46"/>
      <c r="Q1368" s="22"/>
      <c r="R1368" s="22"/>
      <c r="S1368" s="22"/>
      <c r="T1368" s="22"/>
      <c r="U1368" s="22"/>
      <c r="V1368" s="22"/>
      <c r="W1368" s="22"/>
      <c r="X1368" s="22"/>
      <c r="Y1368" s="22"/>
    </row>
    <row r="1369" spans="1:25" s="43" customFormat="1" ht="12.95" customHeight="1" x14ac:dyDescent="0.15">
      <c r="A1369" s="42"/>
      <c r="B1369" s="21"/>
      <c r="C1369" s="21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46"/>
      <c r="Q1369" s="22"/>
      <c r="R1369" s="22"/>
      <c r="S1369" s="22"/>
      <c r="T1369" s="22"/>
      <c r="U1369" s="22"/>
      <c r="V1369" s="22"/>
      <c r="W1369" s="22"/>
      <c r="X1369" s="22"/>
      <c r="Y1369" s="22"/>
    </row>
    <row r="1370" spans="1:25" s="43" customFormat="1" ht="12.95" customHeight="1" x14ac:dyDescent="0.15">
      <c r="A1370" s="42"/>
      <c r="B1370" s="21"/>
      <c r="C1370" s="21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46"/>
      <c r="Q1370" s="22"/>
      <c r="R1370" s="22"/>
      <c r="S1370" s="22"/>
      <c r="T1370" s="22"/>
      <c r="U1370" s="22"/>
      <c r="V1370" s="22"/>
      <c r="W1370" s="22"/>
      <c r="X1370" s="22"/>
      <c r="Y1370" s="22"/>
    </row>
    <row r="1371" spans="1:25" s="43" customFormat="1" ht="12.95" customHeight="1" x14ac:dyDescent="0.15">
      <c r="A1371" s="42"/>
      <c r="B1371" s="21"/>
      <c r="C1371" s="21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46"/>
      <c r="Q1371" s="22"/>
      <c r="R1371" s="22"/>
      <c r="S1371" s="22"/>
      <c r="T1371" s="22"/>
      <c r="U1371" s="22"/>
      <c r="V1371" s="22"/>
      <c r="W1371" s="22"/>
      <c r="X1371" s="22"/>
      <c r="Y1371" s="22"/>
    </row>
    <row r="1372" spans="1:25" s="43" customFormat="1" ht="12.95" customHeight="1" x14ac:dyDescent="0.15">
      <c r="A1372" s="42"/>
      <c r="B1372" s="21"/>
      <c r="C1372" s="21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46"/>
      <c r="Q1372" s="22"/>
      <c r="R1372" s="22"/>
      <c r="S1372" s="22"/>
      <c r="T1372" s="22"/>
      <c r="U1372" s="22"/>
      <c r="V1372" s="22"/>
      <c r="W1372" s="22"/>
      <c r="X1372" s="22"/>
      <c r="Y1372" s="22"/>
    </row>
    <row r="1373" spans="1:25" s="43" customFormat="1" ht="12.95" customHeight="1" x14ac:dyDescent="0.15">
      <c r="A1373" s="42"/>
      <c r="B1373" s="21"/>
      <c r="C1373" s="21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46"/>
      <c r="Q1373" s="22"/>
      <c r="R1373" s="22"/>
      <c r="S1373" s="22"/>
      <c r="T1373" s="22"/>
      <c r="U1373" s="22"/>
      <c r="V1373" s="22"/>
      <c r="W1373" s="22"/>
      <c r="X1373" s="22"/>
      <c r="Y1373" s="22"/>
    </row>
    <row r="1374" spans="1:25" s="43" customFormat="1" ht="12.95" customHeight="1" x14ac:dyDescent="0.15">
      <c r="A1374" s="42"/>
      <c r="B1374" s="21"/>
      <c r="C1374" s="21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46"/>
      <c r="Q1374" s="22"/>
      <c r="R1374" s="22"/>
      <c r="S1374" s="22"/>
      <c r="T1374" s="22"/>
      <c r="U1374" s="22"/>
      <c r="V1374" s="22"/>
      <c r="W1374" s="22"/>
      <c r="X1374" s="22"/>
      <c r="Y1374" s="22"/>
    </row>
    <row r="1375" spans="1:25" s="43" customFormat="1" ht="12.95" customHeight="1" x14ac:dyDescent="0.15">
      <c r="A1375" s="42"/>
      <c r="B1375" s="21"/>
      <c r="C1375" s="21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46"/>
      <c r="Q1375" s="22"/>
      <c r="R1375" s="22"/>
      <c r="S1375" s="22"/>
      <c r="T1375" s="22"/>
      <c r="U1375" s="22"/>
      <c r="V1375" s="22"/>
      <c r="W1375" s="22"/>
      <c r="X1375" s="22"/>
      <c r="Y1375" s="22"/>
    </row>
    <row r="1376" spans="1:25" s="43" customFormat="1" ht="12.95" customHeight="1" x14ac:dyDescent="0.15">
      <c r="A1376" s="42"/>
      <c r="B1376" s="21"/>
      <c r="C1376" s="21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46"/>
      <c r="Q1376" s="22"/>
      <c r="R1376" s="22"/>
      <c r="S1376" s="22"/>
      <c r="T1376" s="22"/>
      <c r="U1376" s="22"/>
      <c r="V1376" s="22"/>
      <c r="W1376" s="22"/>
      <c r="X1376" s="22"/>
      <c r="Y1376" s="22"/>
    </row>
    <row r="1377" spans="1:25" s="43" customFormat="1" ht="12.95" customHeight="1" x14ac:dyDescent="0.15">
      <c r="A1377" s="42"/>
      <c r="B1377" s="21"/>
      <c r="C1377" s="21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46"/>
      <c r="Q1377" s="22"/>
      <c r="R1377" s="22"/>
      <c r="S1377" s="22"/>
      <c r="T1377" s="22"/>
      <c r="U1377" s="22"/>
      <c r="V1377" s="22"/>
      <c r="W1377" s="22"/>
      <c r="X1377" s="22"/>
      <c r="Y1377" s="22"/>
    </row>
    <row r="1378" spans="1:25" s="43" customFormat="1" ht="12.95" customHeight="1" x14ac:dyDescent="0.15">
      <c r="A1378" s="42"/>
      <c r="B1378" s="21"/>
      <c r="C1378" s="21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46"/>
      <c r="Q1378" s="22"/>
      <c r="R1378" s="22"/>
      <c r="S1378" s="22"/>
      <c r="T1378" s="22"/>
      <c r="U1378" s="22"/>
      <c r="V1378" s="22"/>
      <c r="W1378" s="22"/>
      <c r="X1378" s="22"/>
      <c r="Y1378" s="22"/>
    </row>
    <row r="1379" spans="1:25" s="43" customFormat="1" ht="12.95" customHeight="1" x14ac:dyDescent="0.15">
      <c r="A1379" s="42"/>
      <c r="B1379" s="21"/>
      <c r="C1379" s="21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46"/>
      <c r="Q1379" s="22"/>
      <c r="R1379" s="22"/>
      <c r="S1379" s="22"/>
      <c r="T1379" s="22"/>
      <c r="U1379" s="22"/>
      <c r="V1379" s="22"/>
      <c r="W1379" s="22"/>
      <c r="X1379" s="22"/>
      <c r="Y1379" s="22"/>
    </row>
    <row r="1380" spans="1:25" s="43" customFormat="1" ht="12.95" customHeight="1" x14ac:dyDescent="0.15">
      <c r="A1380" s="42"/>
      <c r="B1380" s="21"/>
      <c r="C1380" s="21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46"/>
      <c r="Q1380" s="22"/>
      <c r="R1380" s="22"/>
      <c r="S1380" s="22"/>
      <c r="T1380" s="22"/>
      <c r="U1380" s="22"/>
      <c r="V1380" s="22"/>
      <c r="W1380" s="22"/>
      <c r="X1380" s="22"/>
      <c r="Y1380" s="22"/>
    </row>
    <row r="1381" spans="1:25" s="43" customFormat="1" ht="12.95" customHeight="1" x14ac:dyDescent="0.15">
      <c r="A1381" s="42"/>
      <c r="B1381" s="21"/>
      <c r="C1381" s="21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46"/>
      <c r="Q1381" s="22"/>
      <c r="R1381" s="22"/>
      <c r="S1381" s="22"/>
      <c r="T1381" s="22"/>
      <c r="U1381" s="22"/>
      <c r="V1381" s="22"/>
      <c r="W1381" s="22"/>
      <c r="X1381" s="22"/>
      <c r="Y1381" s="22"/>
    </row>
    <row r="1382" spans="1:25" s="43" customFormat="1" ht="12.95" customHeight="1" x14ac:dyDescent="0.15">
      <c r="A1382" s="42"/>
      <c r="B1382" s="21"/>
      <c r="C1382" s="21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46"/>
      <c r="Q1382" s="22"/>
      <c r="R1382" s="22"/>
      <c r="S1382" s="22"/>
      <c r="T1382" s="22"/>
      <c r="U1382" s="22"/>
      <c r="V1382" s="22"/>
      <c r="W1382" s="22"/>
      <c r="X1382" s="22"/>
      <c r="Y1382" s="22"/>
    </row>
    <row r="1383" spans="1:25" s="43" customFormat="1" ht="12.95" customHeight="1" x14ac:dyDescent="0.15">
      <c r="A1383" s="42"/>
      <c r="B1383" s="21"/>
      <c r="C1383" s="21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46"/>
      <c r="Q1383" s="22"/>
      <c r="R1383" s="22"/>
      <c r="S1383" s="22"/>
      <c r="T1383" s="22"/>
      <c r="U1383" s="22"/>
      <c r="V1383" s="22"/>
      <c r="W1383" s="22"/>
      <c r="X1383" s="22"/>
      <c r="Y1383" s="22"/>
    </row>
    <row r="1384" spans="1:25" s="43" customFormat="1" ht="12.95" customHeight="1" x14ac:dyDescent="0.15">
      <c r="A1384" s="42"/>
      <c r="B1384" s="21"/>
      <c r="C1384" s="21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46"/>
      <c r="Q1384" s="22"/>
      <c r="R1384" s="22"/>
      <c r="S1384" s="22"/>
      <c r="T1384" s="22"/>
      <c r="U1384" s="22"/>
      <c r="V1384" s="22"/>
      <c r="W1384" s="22"/>
      <c r="X1384" s="22"/>
      <c r="Y1384" s="22"/>
    </row>
    <row r="1385" spans="1:25" s="43" customFormat="1" ht="12.95" customHeight="1" x14ac:dyDescent="0.15">
      <c r="A1385" s="42"/>
      <c r="B1385" s="21"/>
      <c r="C1385" s="21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46"/>
      <c r="Q1385" s="22"/>
      <c r="R1385" s="22"/>
      <c r="S1385" s="22"/>
      <c r="T1385" s="22"/>
      <c r="U1385" s="22"/>
      <c r="V1385" s="22"/>
      <c r="W1385" s="22"/>
      <c r="X1385" s="22"/>
      <c r="Y1385" s="22"/>
    </row>
    <row r="1386" spans="1:25" s="43" customFormat="1" ht="12.95" customHeight="1" x14ac:dyDescent="0.15">
      <c r="A1386" s="42"/>
      <c r="B1386" s="21"/>
      <c r="C1386" s="21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46"/>
      <c r="Q1386" s="22"/>
      <c r="R1386" s="22"/>
      <c r="S1386" s="22"/>
      <c r="T1386" s="22"/>
      <c r="U1386" s="22"/>
      <c r="V1386" s="22"/>
      <c r="W1386" s="22"/>
      <c r="X1386" s="22"/>
      <c r="Y1386" s="22"/>
    </row>
    <row r="1387" spans="1:25" s="43" customFormat="1" ht="12.95" customHeight="1" x14ac:dyDescent="0.15">
      <c r="A1387" s="42"/>
      <c r="B1387" s="21"/>
      <c r="C1387" s="21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46"/>
      <c r="Q1387" s="22"/>
      <c r="R1387" s="22"/>
      <c r="S1387" s="22"/>
      <c r="T1387" s="22"/>
      <c r="U1387" s="22"/>
      <c r="V1387" s="22"/>
      <c r="W1387" s="22"/>
      <c r="X1387" s="22"/>
      <c r="Y1387" s="22"/>
    </row>
    <row r="1388" spans="1:25" s="43" customFormat="1" ht="12.95" customHeight="1" x14ac:dyDescent="0.15">
      <c r="A1388" s="42"/>
      <c r="B1388" s="21"/>
      <c r="C1388" s="21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46"/>
      <c r="Q1388" s="22"/>
      <c r="R1388" s="22"/>
      <c r="S1388" s="22"/>
      <c r="T1388" s="22"/>
      <c r="U1388" s="22"/>
      <c r="V1388" s="22"/>
      <c r="W1388" s="22"/>
      <c r="X1388" s="22"/>
      <c r="Y1388" s="22"/>
    </row>
    <row r="1389" spans="1:25" s="43" customFormat="1" ht="12.95" customHeight="1" x14ac:dyDescent="0.15">
      <c r="A1389" s="42"/>
      <c r="B1389" s="21"/>
      <c r="C1389" s="21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46"/>
      <c r="Q1389" s="22"/>
      <c r="R1389" s="22"/>
      <c r="S1389" s="22"/>
      <c r="T1389" s="22"/>
      <c r="U1389" s="22"/>
      <c r="V1389" s="22"/>
      <c r="W1389" s="22"/>
      <c r="X1389" s="22"/>
      <c r="Y1389" s="22"/>
    </row>
    <row r="1390" spans="1:25" s="43" customFormat="1" ht="12.95" customHeight="1" x14ac:dyDescent="0.15">
      <c r="A1390" s="42"/>
      <c r="B1390" s="21"/>
      <c r="C1390" s="21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46"/>
      <c r="Q1390" s="22"/>
      <c r="R1390" s="22"/>
      <c r="S1390" s="22"/>
      <c r="T1390" s="22"/>
      <c r="U1390" s="22"/>
      <c r="V1390" s="22"/>
      <c r="W1390" s="22"/>
      <c r="X1390" s="22"/>
      <c r="Y1390" s="22"/>
    </row>
    <row r="1391" spans="1:25" s="43" customFormat="1" ht="12.95" customHeight="1" x14ac:dyDescent="0.15">
      <c r="A1391" s="42"/>
      <c r="B1391" s="21"/>
      <c r="C1391" s="21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46"/>
      <c r="Q1391" s="22"/>
      <c r="R1391" s="22"/>
      <c r="S1391" s="22"/>
      <c r="T1391" s="22"/>
      <c r="U1391" s="22"/>
      <c r="V1391" s="22"/>
      <c r="W1391" s="22"/>
      <c r="X1391" s="22"/>
      <c r="Y1391" s="22"/>
    </row>
    <row r="1392" spans="1:25" s="43" customFormat="1" ht="12.95" customHeight="1" x14ac:dyDescent="0.15">
      <c r="A1392" s="42"/>
      <c r="B1392" s="21"/>
      <c r="C1392" s="21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46"/>
      <c r="Q1392" s="22"/>
      <c r="R1392" s="22"/>
      <c r="S1392" s="22"/>
      <c r="T1392" s="22"/>
      <c r="U1392" s="22"/>
      <c r="V1392" s="22"/>
      <c r="W1392" s="22"/>
      <c r="X1392" s="22"/>
      <c r="Y1392" s="22"/>
    </row>
    <row r="1393" spans="1:25" s="43" customFormat="1" ht="12.95" customHeight="1" x14ac:dyDescent="0.15">
      <c r="A1393" s="42"/>
      <c r="B1393" s="21"/>
      <c r="C1393" s="21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46"/>
      <c r="Q1393" s="22"/>
      <c r="R1393" s="22"/>
      <c r="S1393" s="22"/>
      <c r="T1393" s="22"/>
      <c r="U1393" s="22"/>
      <c r="V1393" s="22"/>
      <c r="W1393" s="22"/>
      <c r="X1393" s="22"/>
      <c r="Y1393" s="22"/>
    </row>
    <row r="1394" spans="1:25" s="43" customFormat="1" ht="12.95" customHeight="1" x14ac:dyDescent="0.15">
      <c r="A1394" s="42"/>
      <c r="B1394" s="21"/>
      <c r="C1394" s="21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46"/>
      <c r="Q1394" s="22"/>
      <c r="R1394" s="22"/>
      <c r="S1394" s="22"/>
      <c r="T1394" s="22"/>
      <c r="U1394" s="22"/>
      <c r="V1394" s="22"/>
      <c r="W1394" s="22"/>
      <c r="X1394" s="22"/>
      <c r="Y1394" s="22"/>
    </row>
    <row r="1395" spans="1:25" s="43" customFormat="1" ht="12.95" customHeight="1" x14ac:dyDescent="0.15">
      <c r="A1395" s="42"/>
      <c r="B1395" s="21"/>
      <c r="C1395" s="21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46"/>
      <c r="Q1395" s="22"/>
      <c r="R1395" s="22"/>
      <c r="S1395" s="22"/>
      <c r="T1395" s="22"/>
      <c r="U1395" s="22"/>
      <c r="V1395" s="22"/>
      <c r="W1395" s="22"/>
      <c r="X1395" s="22"/>
      <c r="Y1395" s="22"/>
    </row>
    <row r="1396" spans="1:25" s="43" customFormat="1" ht="12.95" customHeight="1" x14ac:dyDescent="0.15">
      <c r="A1396" s="42"/>
      <c r="B1396" s="21"/>
      <c r="C1396" s="21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46"/>
      <c r="Q1396" s="22"/>
      <c r="R1396" s="22"/>
      <c r="S1396" s="22"/>
      <c r="T1396" s="22"/>
      <c r="U1396" s="22"/>
      <c r="V1396" s="22"/>
      <c r="W1396" s="22"/>
      <c r="X1396" s="22"/>
      <c r="Y1396" s="22"/>
    </row>
    <row r="1397" spans="1:25" s="43" customFormat="1" ht="12.95" customHeight="1" x14ac:dyDescent="0.15">
      <c r="A1397" s="42"/>
      <c r="B1397" s="21"/>
      <c r="C1397" s="21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46"/>
      <c r="Q1397" s="22"/>
      <c r="R1397" s="22"/>
      <c r="S1397" s="22"/>
      <c r="T1397" s="22"/>
      <c r="U1397" s="22"/>
      <c r="V1397" s="22"/>
      <c r="W1397" s="22"/>
      <c r="X1397" s="22"/>
      <c r="Y1397" s="22"/>
    </row>
    <row r="1398" spans="1:25" s="43" customFormat="1" ht="12.95" customHeight="1" x14ac:dyDescent="0.15">
      <c r="A1398" s="42"/>
      <c r="B1398" s="21"/>
      <c r="C1398" s="21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46"/>
      <c r="Q1398" s="22"/>
      <c r="R1398" s="22"/>
      <c r="S1398" s="22"/>
      <c r="T1398" s="22"/>
      <c r="U1398" s="22"/>
      <c r="V1398" s="22"/>
      <c r="W1398" s="22"/>
      <c r="X1398" s="22"/>
      <c r="Y1398" s="22"/>
    </row>
    <row r="1399" spans="1:25" s="43" customFormat="1" ht="12.95" customHeight="1" x14ac:dyDescent="0.15">
      <c r="A1399" s="42"/>
      <c r="B1399" s="21"/>
      <c r="C1399" s="21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46"/>
      <c r="Q1399" s="22"/>
      <c r="R1399" s="22"/>
      <c r="S1399" s="22"/>
      <c r="T1399" s="22"/>
      <c r="U1399" s="22"/>
      <c r="V1399" s="22"/>
      <c r="W1399" s="22"/>
      <c r="X1399" s="22"/>
      <c r="Y1399" s="22"/>
    </row>
    <row r="1400" spans="1:25" s="43" customFormat="1" ht="12.95" customHeight="1" x14ac:dyDescent="0.15">
      <c r="A1400" s="42"/>
      <c r="B1400" s="21"/>
      <c r="C1400" s="21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46"/>
      <c r="Q1400" s="22"/>
      <c r="R1400" s="22"/>
      <c r="S1400" s="22"/>
      <c r="T1400" s="22"/>
      <c r="U1400" s="22"/>
      <c r="V1400" s="22"/>
      <c r="W1400" s="22"/>
      <c r="X1400" s="22"/>
      <c r="Y1400" s="22"/>
    </row>
    <row r="1401" spans="1:25" s="43" customFormat="1" ht="12.95" customHeight="1" x14ac:dyDescent="0.15">
      <c r="A1401" s="42"/>
      <c r="B1401" s="21"/>
      <c r="C1401" s="21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46"/>
      <c r="Q1401" s="22"/>
      <c r="R1401" s="22"/>
      <c r="S1401" s="22"/>
      <c r="T1401" s="22"/>
      <c r="U1401" s="22"/>
      <c r="V1401" s="22"/>
      <c r="W1401" s="22"/>
      <c r="X1401" s="22"/>
      <c r="Y1401" s="22"/>
    </row>
    <row r="1402" spans="1:25" s="43" customFormat="1" ht="12.95" customHeight="1" x14ac:dyDescent="0.15">
      <c r="A1402" s="42"/>
      <c r="B1402" s="21"/>
      <c r="C1402" s="21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46"/>
      <c r="Q1402" s="22"/>
      <c r="R1402" s="22"/>
      <c r="S1402" s="22"/>
      <c r="T1402" s="22"/>
      <c r="U1402" s="22"/>
      <c r="V1402" s="22"/>
      <c r="W1402" s="22"/>
      <c r="X1402" s="22"/>
      <c r="Y1402" s="22"/>
    </row>
    <row r="1403" spans="1:25" s="43" customFormat="1" ht="12.95" customHeight="1" x14ac:dyDescent="0.15">
      <c r="A1403" s="42"/>
      <c r="B1403" s="21"/>
      <c r="C1403" s="21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46"/>
      <c r="Q1403" s="22"/>
      <c r="R1403" s="22"/>
      <c r="S1403" s="22"/>
      <c r="T1403" s="22"/>
      <c r="U1403" s="22"/>
      <c r="V1403" s="22"/>
      <c r="W1403" s="22"/>
      <c r="X1403" s="22"/>
      <c r="Y1403" s="22"/>
    </row>
    <row r="1404" spans="1:25" s="43" customFormat="1" ht="12.95" customHeight="1" x14ac:dyDescent="0.15">
      <c r="A1404" s="42"/>
      <c r="B1404" s="21"/>
      <c r="C1404" s="21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46"/>
      <c r="Q1404" s="22"/>
      <c r="R1404" s="22"/>
      <c r="S1404" s="22"/>
      <c r="T1404" s="22"/>
      <c r="U1404" s="22"/>
      <c r="V1404" s="22"/>
      <c r="W1404" s="22"/>
      <c r="X1404" s="22"/>
      <c r="Y1404" s="22"/>
    </row>
    <row r="1405" spans="1:25" s="43" customFormat="1" ht="12.95" customHeight="1" x14ac:dyDescent="0.15">
      <c r="A1405" s="42"/>
      <c r="B1405" s="21"/>
      <c r="C1405" s="21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46"/>
      <c r="Q1405" s="22"/>
      <c r="R1405" s="22"/>
      <c r="S1405" s="22"/>
      <c r="T1405" s="22"/>
      <c r="U1405" s="22"/>
      <c r="V1405" s="22"/>
      <c r="W1405" s="22"/>
      <c r="X1405" s="22"/>
      <c r="Y1405" s="22"/>
    </row>
    <row r="1406" spans="1:25" s="43" customFormat="1" ht="12.95" customHeight="1" x14ac:dyDescent="0.15">
      <c r="A1406" s="42"/>
      <c r="B1406" s="21"/>
      <c r="C1406" s="21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46"/>
      <c r="Q1406" s="22"/>
      <c r="R1406" s="22"/>
      <c r="S1406" s="22"/>
      <c r="T1406" s="22"/>
      <c r="U1406" s="22"/>
      <c r="V1406" s="22"/>
      <c r="W1406" s="22"/>
      <c r="X1406" s="22"/>
      <c r="Y1406" s="22"/>
    </row>
    <row r="1407" spans="1:25" s="43" customFormat="1" ht="12.95" customHeight="1" x14ac:dyDescent="0.15">
      <c r="A1407" s="42"/>
      <c r="B1407" s="21"/>
      <c r="C1407" s="21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46"/>
      <c r="Q1407" s="22"/>
      <c r="R1407" s="22"/>
      <c r="S1407" s="22"/>
      <c r="T1407" s="22"/>
      <c r="U1407" s="22"/>
      <c r="V1407" s="22"/>
      <c r="W1407" s="22"/>
      <c r="X1407" s="22"/>
      <c r="Y1407" s="22"/>
    </row>
    <row r="1408" spans="1:25" s="43" customFormat="1" ht="12.95" customHeight="1" x14ac:dyDescent="0.15">
      <c r="A1408" s="42"/>
      <c r="B1408" s="21"/>
      <c r="C1408" s="21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46"/>
      <c r="Q1408" s="22"/>
      <c r="R1408" s="22"/>
      <c r="S1408" s="22"/>
      <c r="T1408" s="22"/>
      <c r="U1408" s="22"/>
      <c r="V1408" s="22"/>
      <c r="W1408" s="22"/>
      <c r="X1408" s="22"/>
      <c r="Y1408" s="22"/>
    </row>
    <row r="1409" spans="1:25" s="43" customFormat="1" ht="12.95" customHeight="1" x14ac:dyDescent="0.15">
      <c r="A1409" s="42"/>
      <c r="B1409" s="21"/>
      <c r="C1409" s="21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46"/>
      <c r="Q1409" s="22"/>
      <c r="R1409" s="22"/>
      <c r="S1409" s="22"/>
      <c r="T1409" s="22"/>
      <c r="U1409" s="22"/>
      <c r="V1409" s="22"/>
      <c r="W1409" s="22"/>
      <c r="X1409" s="22"/>
      <c r="Y1409" s="22"/>
    </row>
    <row r="1410" spans="1:25" s="43" customFormat="1" ht="12.95" customHeight="1" x14ac:dyDescent="0.15">
      <c r="A1410" s="42"/>
      <c r="B1410" s="21"/>
      <c r="C1410" s="21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46"/>
      <c r="Q1410" s="22"/>
      <c r="R1410" s="22"/>
      <c r="S1410" s="22"/>
      <c r="T1410" s="22"/>
      <c r="U1410" s="22"/>
      <c r="V1410" s="22"/>
      <c r="W1410" s="22"/>
      <c r="X1410" s="22"/>
      <c r="Y1410" s="22"/>
    </row>
    <row r="1411" spans="1:25" s="43" customFormat="1" ht="12.95" customHeight="1" x14ac:dyDescent="0.15">
      <c r="A1411" s="42"/>
      <c r="B1411" s="21"/>
      <c r="C1411" s="21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46"/>
      <c r="Q1411" s="22"/>
      <c r="R1411" s="22"/>
      <c r="S1411" s="22"/>
      <c r="T1411" s="22"/>
      <c r="U1411" s="22"/>
      <c r="V1411" s="22"/>
      <c r="W1411" s="22"/>
      <c r="X1411" s="22"/>
      <c r="Y1411" s="22"/>
    </row>
    <row r="1412" spans="1:25" s="43" customFormat="1" ht="12.95" customHeight="1" x14ac:dyDescent="0.15">
      <c r="A1412" s="42"/>
      <c r="B1412" s="21"/>
      <c r="C1412" s="21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46"/>
      <c r="Q1412" s="22"/>
      <c r="R1412" s="22"/>
      <c r="S1412" s="22"/>
      <c r="T1412" s="22"/>
      <c r="U1412" s="22"/>
      <c r="V1412" s="22"/>
      <c r="W1412" s="22"/>
      <c r="X1412" s="22"/>
      <c r="Y1412" s="22"/>
    </row>
    <row r="1413" spans="1:25" s="43" customFormat="1" ht="12.95" customHeight="1" x14ac:dyDescent="0.15">
      <c r="A1413" s="42"/>
      <c r="B1413" s="21"/>
      <c r="C1413" s="21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46"/>
      <c r="Q1413" s="22"/>
      <c r="R1413" s="22"/>
      <c r="S1413" s="22"/>
      <c r="T1413" s="22"/>
      <c r="U1413" s="22"/>
      <c r="V1413" s="22"/>
      <c r="W1413" s="22"/>
      <c r="X1413" s="22"/>
      <c r="Y1413" s="22"/>
    </row>
    <row r="1414" spans="1:25" s="43" customFormat="1" ht="12.95" customHeight="1" x14ac:dyDescent="0.15">
      <c r="A1414" s="42"/>
      <c r="B1414" s="21"/>
      <c r="C1414" s="21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46"/>
      <c r="Q1414" s="22"/>
      <c r="R1414" s="22"/>
      <c r="S1414" s="22"/>
      <c r="T1414" s="22"/>
      <c r="U1414" s="22"/>
      <c r="V1414" s="22"/>
      <c r="W1414" s="22"/>
      <c r="X1414" s="22"/>
      <c r="Y1414" s="22"/>
    </row>
    <row r="1415" spans="1:25" s="43" customFormat="1" ht="12.95" customHeight="1" x14ac:dyDescent="0.15">
      <c r="A1415" s="42"/>
      <c r="B1415" s="21"/>
      <c r="C1415" s="21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46"/>
      <c r="Q1415" s="22"/>
      <c r="R1415" s="22"/>
      <c r="S1415" s="22"/>
      <c r="T1415" s="22"/>
      <c r="U1415" s="22"/>
      <c r="V1415" s="22"/>
      <c r="W1415" s="22"/>
      <c r="X1415" s="22"/>
      <c r="Y1415" s="22"/>
    </row>
    <row r="1416" spans="1:25" s="43" customFormat="1" ht="12.95" customHeight="1" x14ac:dyDescent="0.15">
      <c r="A1416" s="42"/>
      <c r="B1416" s="21"/>
      <c r="C1416" s="21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46"/>
      <c r="Q1416" s="22"/>
      <c r="R1416" s="22"/>
      <c r="S1416" s="22"/>
      <c r="T1416" s="22"/>
      <c r="U1416" s="22"/>
      <c r="V1416" s="22"/>
      <c r="W1416" s="22"/>
      <c r="X1416" s="22"/>
      <c r="Y1416" s="22"/>
    </row>
    <row r="1417" spans="1:25" s="43" customFormat="1" ht="12.95" customHeight="1" x14ac:dyDescent="0.15">
      <c r="A1417" s="42"/>
      <c r="B1417" s="21"/>
      <c r="C1417" s="21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46"/>
      <c r="Q1417" s="22"/>
      <c r="R1417" s="22"/>
      <c r="S1417" s="22"/>
      <c r="T1417" s="22"/>
      <c r="U1417" s="22"/>
      <c r="V1417" s="22"/>
      <c r="W1417" s="22"/>
      <c r="X1417" s="22"/>
      <c r="Y1417" s="22"/>
    </row>
    <row r="1418" spans="1:25" s="43" customFormat="1" ht="12.95" customHeight="1" x14ac:dyDescent="0.15">
      <c r="A1418" s="42"/>
      <c r="B1418" s="21"/>
      <c r="C1418" s="21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46"/>
      <c r="Q1418" s="22"/>
      <c r="R1418" s="22"/>
      <c r="S1418" s="22"/>
      <c r="T1418" s="22"/>
      <c r="U1418" s="22"/>
      <c r="V1418" s="22"/>
      <c r="W1418" s="22"/>
      <c r="X1418" s="22"/>
      <c r="Y1418" s="22"/>
    </row>
    <row r="1419" spans="1:25" s="43" customFormat="1" ht="12.95" customHeight="1" x14ac:dyDescent="0.15">
      <c r="A1419" s="42"/>
      <c r="B1419" s="21"/>
      <c r="C1419" s="21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46"/>
      <c r="Q1419" s="22"/>
      <c r="R1419" s="22"/>
      <c r="S1419" s="22"/>
      <c r="T1419" s="22"/>
      <c r="U1419" s="22"/>
      <c r="V1419" s="22"/>
      <c r="W1419" s="22"/>
      <c r="X1419" s="22"/>
      <c r="Y1419" s="22"/>
    </row>
    <row r="1420" spans="1:25" s="43" customFormat="1" ht="12.95" customHeight="1" x14ac:dyDescent="0.15">
      <c r="A1420" s="42"/>
      <c r="B1420" s="21"/>
      <c r="C1420" s="21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46"/>
      <c r="Q1420" s="22"/>
      <c r="R1420" s="22"/>
      <c r="S1420" s="22"/>
      <c r="T1420" s="22"/>
      <c r="U1420" s="22"/>
      <c r="V1420" s="22"/>
      <c r="W1420" s="22"/>
      <c r="X1420" s="22"/>
      <c r="Y1420" s="22"/>
    </row>
    <row r="1421" spans="1:25" s="43" customFormat="1" ht="12.95" customHeight="1" x14ac:dyDescent="0.15">
      <c r="A1421" s="42"/>
      <c r="B1421" s="21"/>
      <c r="C1421" s="21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46"/>
      <c r="Q1421" s="22"/>
      <c r="R1421" s="22"/>
      <c r="S1421" s="22"/>
      <c r="T1421" s="22"/>
      <c r="U1421" s="22"/>
      <c r="V1421" s="22"/>
      <c r="W1421" s="22"/>
      <c r="X1421" s="22"/>
      <c r="Y1421" s="22"/>
    </row>
    <row r="1422" spans="1:25" s="43" customFormat="1" ht="12.95" customHeight="1" x14ac:dyDescent="0.15">
      <c r="A1422" s="42"/>
      <c r="B1422" s="21"/>
      <c r="C1422" s="21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46"/>
      <c r="Q1422" s="22"/>
      <c r="R1422" s="22"/>
      <c r="S1422" s="22"/>
      <c r="T1422" s="22"/>
      <c r="U1422" s="22"/>
      <c r="V1422" s="22"/>
      <c r="W1422" s="22"/>
      <c r="X1422" s="22"/>
      <c r="Y1422" s="22"/>
    </row>
    <row r="1423" spans="1:25" s="43" customFormat="1" ht="12.95" customHeight="1" x14ac:dyDescent="0.15">
      <c r="A1423" s="42"/>
      <c r="B1423" s="21"/>
      <c r="C1423" s="21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46"/>
      <c r="Q1423" s="22"/>
      <c r="R1423" s="22"/>
      <c r="S1423" s="22"/>
      <c r="T1423" s="22"/>
      <c r="U1423" s="22"/>
      <c r="V1423" s="22"/>
      <c r="W1423" s="22"/>
      <c r="X1423" s="22"/>
      <c r="Y1423" s="22"/>
    </row>
    <row r="1424" spans="1:25" s="43" customFormat="1" ht="12.95" customHeight="1" x14ac:dyDescent="0.15">
      <c r="A1424" s="42"/>
      <c r="B1424" s="21"/>
      <c r="C1424" s="21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46"/>
      <c r="Q1424" s="22"/>
      <c r="R1424" s="22"/>
      <c r="S1424" s="22"/>
      <c r="T1424" s="22"/>
      <c r="U1424" s="22"/>
      <c r="V1424" s="22"/>
      <c r="W1424" s="22"/>
      <c r="X1424" s="22"/>
      <c r="Y1424" s="22"/>
    </row>
    <row r="1425" spans="1:25" s="43" customFormat="1" ht="12.95" customHeight="1" x14ac:dyDescent="0.15">
      <c r="A1425" s="42"/>
      <c r="B1425" s="21"/>
      <c r="C1425" s="21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46"/>
      <c r="Q1425" s="22"/>
      <c r="R1425" s="22"/>
      <c r="S1425" s="22"/>
      <c r="T1425" s="22"/>
      <c r="U1425" s="22"/>
      <c r="V1425" s="22"/>
      <c r="W1425" s="22"/>
      <c r="X1425" s="22"/>
      <c r="Y1425" s="22"/>
    </row>
    <row r="1426" spans="1:25" s="43" customFormat="1" ht="12.95" customHeight="1" x14ac:dyDescent="0.15">
      <c r="A1426" s="42"/>
      <c r="B1426" s="21"/>
      <c r="C1426" s="21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46"/>
      <c r="Q1426" s="22"/>
      <c r="R1426" s="22"/>
      <c r="S1426" s="22"/>
      <c r="T1426" s="22"/>
      <c r="U1426" s="22"/>
      <c r="V1426" s="22"/>
      <c r="W1426" s="22"/>
      <c r="X1426" s="22"/>
      <c r="Y1426" s="22"/>
    </row>
    <row r="1427" spans="1:25" s="43" customFormat="1" ht="12.95" customHeight="1" x14ac:dyDescent="0.15">
      <c r="A1427" s="42"/>
      <c r="B1427" s="21"/>
      <c r="C1427" s="21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46"/>
      <c r="Q1427" s="22"/>
      <c r="R1427" s="22"/>
      <c r="S1427" s="22"/>
      <c r="T1427" s="22"/>
      <c r="U1427" s="22"/>
      <c r="V1427" s="22"/>
      <c r="W1427" s="22"/>
      <c r="X1427" s="22"/>
      <c r="Y1427" s="22"/>
    </row>
    <row r="1428" spans="1:25" s="43" customFormat="1" ht="12.95" customHeight="1" x14ac:dyDescent="0.15">
      <c r="A1428" s="42"/>
      <c r="B1428" s="21"/>
      <c r="C1428" s="21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46"/>
      <c r="Q1428" s="22"/>
      <c r="R1428" s="22"/>
      <c r="S1428" s="22"/>
      <c r="T1428" s="22"/>
      <c r="U1428" s="22"/>
      <c r="V1428" s="22"/>
      <c r="W1428" s="22"/>
      <c r="X1428" s="22"/>
      <c r="Y1428" s="22"/>
    </row>
    <row r="1429" spans="1:25" s="43" customFormat="1" ht="12.95" customHeight="1" x14ac:dyDescent="0.15">
      <c r="A1429" s="42"/>
      <c r="B1429" s="21"/>
      <c r="C1429" s="21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46"/>
      <c r="Q1429" s="22"/>
      <c r="R1429" s="22"/>
      <c r="S1429" s="22"/>
      <c r="T1429" s="22"/>
      <c r="U1429" s="22"/>
      <c r="V1429" s="22"/>
      <c r="W1429" s="22"/>
      <c r="X1429" s="22"/>
      <c r="Y1429" s="22"/>
    </row>
    <row r="1430" spans="1:25" s="43" customFormat="1" ht="12.95" customHeight="1" x14ac:dyDescent="0.15">
      <c r="A1430" s="42"/>
      <c r="B1430" s="21"/>
      <c r="C1430" s="21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46"/>
      <c r="Q1430" s="22"/>
      <c r="R1430" s="22"/>
      <c r="S1430" s="22"/>
      <c r="T1430" s="22"/>
      <c r="U1430" s="22"/>
      <c r="V1430" s="22"/>
      <c r="W1430" s="22"/>
      <c r="X1430" s="22"/>
      <c r="Y1430" s="22"/>
    </row>
    <row r="1431" spans="1:25" s="43" customFormat="1" ht="12.95" customHeight="1" x14ac:dyDescent="0.15">
      <c r="A1431" s="42"/>
      <c r="B1431" s="21"/>
      <c r="C1431" s="21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46"/>
      <c r="Q1431" s="22"/>
      <c r="R1431" s="22"/>
      <c r="S1431" s="22"/>
      <c r="T1431" s="22"/>
      <c r="U1431" s="22"/>
      <c r="V1431" s="22"/>
      <c r="W1431" s="22"/>
      <c r="X1431" s="22"/>
      <c r="Y1431" s="22"/>
    </row>
    <row r="1432" spans="1:25" s="43" customFormat="1" ht="12.95" customHeight="1" x14ac:dyDescent="0.15">
      <c r="A1432" s="42"/>
      <c r="B1432" s="21"/>
      <c r="C1432" s="21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46"/>
      <c r="Q1432" s="22"/>
      <c r="R1432" s="22"/>
      <c r="S1432" s="22"/>
      <c r="T1432" s="22"/>
      <c r="U1432" s="22"/>
      <c r="V1432" s="22"/>
      <c r="W1432" s="22"/>
      <c r="X1432" s="22"/>
      <c r="Y1432" s="22"/>
    </row>
    <row r="1433" spans="1:25" s="43" customFormat="1" ht="12.95" customHeight="1" x14ac:dyDescent="0.15">
      <c r="A1433" s="42"/>
      <c r="B1433" s="21"/>
      <c r="C1433" s="21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46"/>
      <c r="Q1433" s="22"/>
      <c r="R1433" s="22"/>
      <c r="S1433" s="22"/>
      <c r="T1433" s="22"/>
      <c r="U1433" s="22"/>
      <c r="V1433" s="22"/>
      <c r="W1433" s="22"/>
      <c r="X1433" s="22"/>
      <c r="Y1433" s="22"/>
    </row>
    <row r="1434" spans="1:25" s="43" customFormat="1" ht="12.95" customHeight="1" x14ac:dyDescent="0.15">
      <c r="A1434" s="42"/>
      <c r="B1434" s="21"/>
      <c r="C1434" s="21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46"/>
      <c r="Q1434" s="22"/>
      <c r="R1434" s="22"/>
      <c r="S1434" s="22"/>
      <c r="T1434" s="22"/>
      <c r="U1434" s="22"/>
      <c r="V1434" s="22"/>
      <c r="W1434" s="22"/>
      <c r="X1434" s="22"/>
      <c r="Y1434" s="22"/>
    </row>
    <row r="1435" spans="1:25" s="43" customFormat="1" ht="12.95" customHeight="1" x14ac:dyDescent="0.15">
      <c r="A1435" s="42"/>
      <c r="B1435" s="21"/>
      <c r="C1435" s="21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46"/>
      <c r="Q1435" s="22"/>
      <c r="R1435" s="22"/>
      <c r="S1435" s="22"/>
      <c r="T1435" s="22"/>
      <c r="U1435" s="22"/>
      <c r="V1435" s="22"/>
      <c r="W1435" s="22"/>
      <c r="X1435" s="22"/>
      <c r="Y1435" s="22"/>
    </row>
    <row r="1436" spans="1:25" s="43" customFormat="1" ht="12.95" customHeight="1" x14ac:dyDescent="0.15">
      <c r="A1436" s="42"/>
      <c r="B1436" s="21"/>
      <c r="C1436" s="21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46"/>
      <c r="Q1436" s="22"/>
      <c r="R1436" s="22"/>
      <c r="S1436" s="22"/>
      <c r="T1436" s="22"/>
      <c r="U1436" s="22"/>
      <c r="V1436" s="22"/>
      <c r="W1436" s="22"/>
      <c r="X1436" s="22"/>
      <c r="Y1436" s="22"/>
    </row>
    <row r="1437" spans="1:25" s="43" customFormat="1" ht="12.95" customHeight="1" x14ac:dyDescent="0.15">
      <c r="A1437" s="42"/>
      <c r="B1437" s="21"/>
      <c r="C1437" s="21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46"/>
      <c r="Q1437" s="22"/>
      <c r="R1437" s="22"/>
      <c r="S1437" s="22"/>
      <c r="T1437" s="22"/>
      <c r="U1437" s="22"/>
      <c r="V1437" s="22"/>
      <c r="W1437" s="22"/>
      <c r="X1437" s="22"/>
      <c r="Y1437" s="22"/>
    </row>
    <row r="1438" spans="1:25" s="43" customFormat="1" ht="12.95" customHeight="1" x14ac:dyDescent="0.15">
      <c r="A1438" s="42"/>
      <c r="B1438" s="21"/>
      <c r="C1438" s="21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46"/>
      <c r="Q1438" s="22"/>
      <c r="R1438" s="22"/>
      <c r="S1438" s="22"/>
      <c r="T1438" s="22"/>
      <c r="U1438" s="22"/>
      <c r="V1438" s="22"/>
      <c r="W1438" s="22"/>
      <c r="X1438" s="22"/>
      <c r="Y1438" s="22"/>
    </row>
    <row r="1439" spans="1:25" s="43" customFormat="1" ht="12.95" customHeight="1" x14ac:dyDescent="0.15">
      <c r="A1439" s="42"/>
      <c r="B1439" s="21"/>
      <c r="C1439" s="21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46"/>
      <c r="Q1439" s="22"/>
      <c r="R1439" s="22"/>
      <c r="S1439" s="22"/>
      <c r="T1439" s="22"/>
      <c r="U1439" s="22"/>
      <c r="V1439" s="22"/>
      <c r="W1439" s="22"/>
      <c r="X1439" s="22"/>
      <c r="Y1439" s="22"/>
    </row>
    <row r="1440" spans="1:25" s="43" customFormat="1" ht="12.95" customHeight="1" x14ac:dyDescent="0.15">
      <c r="A1440" s="42"/>
      <c r="B1440" s="21"/>
      <c r="C1440" s="21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46"/>
      <c r="Q1440" s="22"/>
      <c r="R1440" s="22"/>
      <c r="S1440" s="22"/>
      <c r="T1440" s="22"/>
      <c r="U1440" s="22"/>
      <c r="V1440" s="22"/>
      <c r="W1440" s="22"/>
      <c r="X1440" s="22"/>
      <c r="Y1440" s="22"/>
    </row>
    <row r="1441" spans="1:25" s="43" customFormat="1" ht="12.95" customHeight="1" x14ac:dyDescent="0.15">
      <c r="A1441" s="42"/>
      <c r="B1441" s="21"/>
      <c r="C1441" s="21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46"/>
      <c r="Q1441" s="22"/>
      <c r="R1441" s="22"/>
      <c r="S1441" s="22"/>
      <c r="T1441" s="22"/>
      <c r="U1441" s="22"/>
      <c r="V1441" s="22"/>
      <c r="W1441" s="22"/>
      <c r="X1441" s="22"/>
      <c r="Y1441" s="22"/>
    </row>
    <row r="1442" spans="1:25" s="43" customFormat="1" ht="12.95" customHeight="1" x14ac:dyDescent="0.15">
      <c r="A1442" s="42"/>
      <c r="B1442" s="21"/>
      <c r="C1442" s="21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46"/>
      <c r="Q1442" s="22"/>
      <c r="R1442" s="22"/>
      <c r="S1442" s="22"/>
      <c r="T1442" s="22"/>
      <c r="U1442" s="22"/>
      <c r="V1442" s="22"/>
      <c r="W1442" s="22"/>
      <c r="X1442" s="22"/>
      <c r="Y1442" s="22"/>
    </row>
    <row r="1443" spans="1:25" s="43" customFormat="1" ht="12.95" customHeight="1" x14ac:dyDescent="0.15">
      <c r="A1443" s="42"/>
      <c r="B1443" s="21"/>
      <c r="C1443" s="21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46"/>
      <c r="Q1443" s="22"/>
      <c r="R1443" s="22"/>
      <c r="S1443" s="22"/>
      <c r="T1443" s="22"/>
      <c r="U1443" s="22"/>
      <c r="V1443" s="22"/>
      <c r="W1443" s="22"/>
      <c r="X1443" s="22"/>
      <c r="Y1443" s="22"/>
    </row>
    <row r="1444" spans="1:25" s="43" customFormat="1" ht="12.95" customHeight="1" x14ac:dyDescent="0.15">
      <c r="A1444" s="42"/>
      <c r="B1444" s="21"/>
      <c r="C1444" s="21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46"/>
      <c r="Q1444" s="22"/>
      <c r="R1444" s="22"/>
      <c r="S1444" s="22"/>
      <c r="T1444" s="22"/>
      <c r="U1444" s="22"/>
      <c r="V1444" s="22"/>
      <c r="W1444" s="22"/>
      <c r="X1444" s="22"/>
      <c r="Y1444" s="22"/>
    </row>
    <row r="1445" spans="1:25" s="43" customFormat="1" ht="12.95" customHeight="1" x14ac:dyDescent="0.15">
      <c r="A1445" s="42"/>
      <c r="B1445" s="21"/>
      <c r="C1445" s="21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46"/>
      <c r="Q1445" s="22"/>
      <c r="R1445" s="22"/>
      <c r="S1445" s="22"/>
      <c r="T1445" s="22"/>
      <c r="U1445" s="22"/>
      <c r="V1445" s="22"/>
      <c r="W1445" s="22"/>
      <c r="X1445" s="22"/>
      <c r="Y1445" s="22"/>
    </row>
    <row r="1446" spans="1:25" s="43" customFormat="1" ht="12.95" customHeight="1" x14ac:dyDescent="0.15">
      <c r="A1446" s="42"/>
      <c r="B1446" s="21"/>
      <c r="C1446" s="21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46"/>
      <c r="Q1446" s="22"/>
      <c r="R1446" s="22"/>
      <c r="S1446" s="22"/>
      <c r="T1446" s="22"/>
      <c r="U1446" s="22"/>
      <c r="V1446" s="22"/>
      <c r="W1446" s="22"/>
      <c r="X1446" s="22"/>
      <c r="Y1446" s="22"/>
    </row>
    <row r="1447" spans="1:25" s="43" customFormat="1" ht="12.95" customHeight="1" x14ac:dyDescent="0.15">
      <c r="A1447" s="42"/>
      <c r="B1447" s="21"/>
      <c r="C1447" s="21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46"/>
      <c r="Q1447" s="22"/>
      <c r="R1447" s="22"/>
      <c r="S1447" s="22"/>
      <c r="T1447" s="22"/>
      <c r="U1447" s="22"/>
      <c r="V1447" s="22"/>
      <c r="W1447" s="22"/>
      <c r="X1447" s="22"/>
      <c r="Y1447" s="22"/>
    </row>
    <row r="1448" spans="1:25" s="43" customFormat="1" ht="12.95" customHeight="1" x14ac:dyDescent="0.15">
      <c r="A1448" s="42"/>
      <c r="B1448" s="21"/>
      <c r="C1448" s="21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46"/>
      <c r="Q1448" s="22"/>
      <c r="R1448" s="22"/>
      <c r="S1448" s="22"/>
      <c r="T1448" s="22"/>
      <c r="U1448" s="22"/>
      <c r="V1448" s="22"/>
      <c r="W1448" s="22"/>
      <c r="X1448" s="22"/>
      <c r="Y1448" s="22"/>
    </row>
    <row r="1449" spans="1:25" s="43" customFormat="1" ht="12.95" customHeight="1" x14ac:dyDescent="0.15">
      <c r="A1449" s="42"/>
      <c r="B1449" s="21"/>
      <c r="C1449" s="21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46"/>
      <c r="Q1449" s="22"/>
      <c r="R1449" s="22"/>
      <c r="S1449" s="22"/>
      <c r="T1449" s="22"/>
      <c r="U1449" s="22"/>
      <c r="V1449" s="22"/>
      <c r="W1449" s="22"/>
      <c r="X1449" s="22"/>
      <c r="Y1449" s="22"/>
    </row>
    <row r="1450" spans="1:25" s="43" customFormat="1" ht="12.95" customHeight="1" x14ac:dyDescent="0.15">
      <c r="A1450" s="42"/>
      <c r="B1450" s="21"/>
      <c r="C1450" s="21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46"/>
      <c r="Q1450" s="22"/>
      <c r="R1450" s="22"/>
      <c r="S1450" s="22"/>
      <c r="T1450" s="22"/>
      <c r="U1450" s="22"/>
      <c r="V1450" s="22"/>
      <c r="W1450" s="22"/>
      <c r="X1450" s="22"/>
      <c r="Y1450" s="22"/>
    </row>
    <row r="1451" spans="1:25" s="43" customFormat="1" ht="12.95" customHeight="1" x14ac:dyDescent="0.15">
      <c r="A1451" s="42"/>
      <c r="B1451" s="21"/>
      <c r="C1451" s="21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46"/>
      <c r="Q1451" s="22"/>
      <c r="R1451" s="22"/>
      <c r="S1451" s="22"/>
      <c r="T1451" s="22"/>
      <c r="U1451" s="22"/>
      <c r="V1451" s="22"/>
      <c r="W1451" s="22"/>
      <c r="X1451" s="22"/>
      <c r="Y1451" s="22"/>
    </row>
    <row r="1452" spans="1:25" s="43" customFormat="1" ht="12.95" customHeight="1" x14ac:dyDescent="0.15">
      <c r="A1452" s="42"/>
      <c r="B1452" s="21"/>
      <c r="C1452" s="21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46"/>
      <c r="Q1452" s="22"/>
      <c r="R1452" s="22"/>
      <c r="S1452" s="22"/>
      <c r="T1452" s="22"/>
      <c r="U1452" s="22"/>
      <c r="V1452" s="22"/>
      <c r="W1452" s="22"/>
      <c r="X1452" s="22"/>
      <c r="Y1452" s="22"/>
    </row>
    <row r="1453" spans="1:25" s="43" customFormat="1" ht="12.95" customHeight="1" x14ac:dyDescent="0.15">
      <c r="A1453" s="42"/>
      <c r="B1453" s="21"/>
      <c r="C1453" s="21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46"/>
      <c r="Q1453" s="22"/>
      <c r="R1453" s="22"/>
      <c r="S1453" s="22"/>
      <c r="T1453" s="22"/>
      <c r="U1453" s="22"/>
      <c r="V1453" s="22"/>
      <c r="W1453" s="22"/>
      <c r="X1453" s="22"/>
      <c r="Y1453" s="22"/>
    </row>
    <row r="1454" spans="1:25" s="43" customFormat="1" ht="12.95" customHeight="1" x14ac:dyDescent="0.15">
      <c r="A1454" s="42"/>
      <c r="B1454" s="21"/>
      <c r="C1454" s="21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46"/>
      <c r="Q1454" s="22"/>
      <c r="R1454" s="22"/>
      <c r="S1454" s="22"/>
      <c r="T1454" s="22"/>
      <c r="U1454" s="22"/>
      <c r="V1454" s="22"/>
      <c r="W1454" s="22"/>
      <c r="X1454" s="22"/>
      <c r="Y1454" s="22"/>
    </row>
    <row r="1455" spans="1:25" s="43" customFormat="1" ht="12.95" customHeight="1" x14ac:dyDescent="0.15">
      <c r="A1455" s="42"/>
      <c r="B1455" s="21"/>
      <c r="C1455" s="21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46"/>
      <c r="Q1455" s="22"/>
      <c r="R1455" s="22"/>
      <c r="S1455" s="22"/>
      <c r="T1455" s="22"/>
      <c r="U1455" s="22"/>
      <c r="V1455" s="22"/>
      <c r="W1455" s="22"/>
      <c r="X1455" s="22"/>
      <c r="Y1455" s="22"/>
    </row>
    <row r="1456" spans="1:25" s="43" customFormat="1" ht="12.95" customHeight="1" x14ac:dyDescent="0.15">
      <c r="A1456" s="42"/>
      <c r="B1456" s="21"/>
      <c r="C1456" s="21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46"/>
      <c r="Q1456" s="22"/>
      <c r="R1456" s="22"/>
      <c r="S1456" s="22"/>
      <c r="T1456" s="22"/>
      <c r="U1456" s="22"/>
      <c r="V1456" s="22"/>
      <c r="W1456" s="22"/>
      <c r="X1456" s="22"/>
      <c r="Y1456" s="22"/>
    </row>
    <row r="1457" spans="1:25" s="43" customFormat="1" ht="12.95" customHeight="1" x14ac:dyDescent="0.15">
      <c r="A1457" s="42"/>
      <c r="B1457" s="21"/>
      <c r="C1457" s="21"/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46"/>
      <c r="Q1457" s="22"/>
      <c r="R1457" s="22"/>
      <c r="S1457" s="22"/>
      <c r="T1457" s="22"/>
      <c r="U1457" s="22"/>
      <c r="V1457" s="22"/>
      <c r="W1457" s="22"/>
      <c r="X1457" s="22"/>
      <c r="Y1457" s="22"/>
    </row>
    <row r="1458" spans="1:25" s="43" customFormat="1" ht="12.95" customHeight="1" x14ac:dyDescent="0.15">
      <c r="A1458" s="42"/>
      <c r="B1458" s="21"/>
      <c r="C1458" s="21"/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46"/>
      <c r="Q1458" s="22"/>
      <c r="R1458" s="22"/>
      <c r="S1458" s="22"/>
      <c r="T1458" s="22"/>
      <c r="U1458" s="22"/>
      <c r="V1458" s="22"/>
      <c r="W1458" s="22"/>
      <c r="X1458" s="22"/>
      <c r="Y1458" s="22"/>
    </row>
    <row r="1459" spans="1:25" s="43" customFormat="1" ht="12.95" customHeight="1" x14ac:dyDescent="0.15">
      <c r="A1459" s="42"/>
      <c r="B1459" s="21"/>
      <c r="C1459" s="21"/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46"/>
      <c r="Q1459" s="22"/>
      <c r="R1459" s="22"/>
      <c r="S1459" s="22"/>
      <c r="T1459" s="22"/>
      <c r="U1459" s="22"/>
      <c r="V1459" s="22"/>
      <c r="W1459" s="22"/>
      <c r="X1459" s="22"/>
      <c r="Y1459" s="22"/>
    </row>
    <row r="1460" spans="1:25" s="43" customFormat="1" ht="12.95" customHeight="1" x14ac:dyDescent="0.15">
      <c r="A1460" s="42"/>
      <c r="B1460" s="21"/>
      <c r="C1460" s="21"/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46"/>
      <c r="Q1460" s="22"/>
      <c r="R1460" s="22"/>
      <c r="S1460" s="22"/>
      <c r="T1460" s="22"/>
      <c r="U1460" s="22"/>
      <c r="V1460" s="22"/>
      <c r="W1460" s="22"/>
      <c r="X1460" s="22"/>
      <c r="Y1460" s="22"/>
    </row>
    <row r="1461" spans="1:25" s="43" customFormat="1" ht="12.95" customHeight="1" x14ac:dyDescent="0.15">
      <c r="A1461" s="42"/>
      <c r="B1461" s="21"/>
      <c r="C1461" s="21"/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46"/>
      <c r="Q1461" s="22"/>
      <c r="R1461" s="22"/>
      <c r="S1461" s="22"/>
      <c r="T1461" s="22"/>
      <c r="U1461" s="22"/>
      <c r="V1461" s="22"/>
      <c r="W1461" s="22"/>
      <c r="X1461" s="22"/>
      <c r="Y1461" s="22"/>
    </row>
    <row r="1462" spans="1:25" s="43" customFormat="1" ht="12.95" customHeight="1" x14ac:dyDescent="0.15">
      <c r="A1462" s="42"/>
      <c r="B1462" s="21"/>
      <c r="C1462" s="21"/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46"/>
      <c r="Q1462" s="22"/>
      <c r="R1462" s="22"/>
      <c r="S1462" s="22"/>
      <c r="T1462" s="22"/>
      <c r="U1462" s="22"/>
      <c r="V1462" s="22"/>
      <c r="W1462" s="22"/>
      <c r="X1462" s="22"/>
      <c r="Y1462" s="22"/>
    </row>
    <row r="1463" spans="1:25" s="43" customFormat="1" ht="12.95" customHeight="1" x14ac:dyDescent="0.15">
      <c r="A1463" s="42"/>
      <c r="B1463" s="21"/>
      <c r="C1463" s="21"/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46"/>
      <c r="Q1463" s="22"/>
      <c r="R1463" s="22"/>
      <c r="S1463" s="22"/>
      <c r="T1463" s="22"/>
      <c r="U1463" s="22"/>
      <c r="V1463" s="22"/>
      <c r="W1463" s="22"/>
      <c r="X1463" s="22"/>
      <c r="Y1463" s="22"/>
    </row>
    <row r="1464" spans="1:25" s="43" customFormat="1" ht="12.95" customHeight="1" x14ac:dyDescent="0.15">
      <c r="A1464" s="42"/>
      <c r="B1464" s="21"/>
      <c r="C1464" s="21"/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46"/>
      <c r="Q1464" s="22"/>
      <c r="R1464" s="22"/>
      <c r="S1464" s="22"/>
      <c r="T1464" s="22"/>
      <c r="U1464" s="22"/>
      <c r="V1464" s="22"/>
      <c r="W1464" s="22"/>
      <c r="X1464" s="22"/>
      <c r="Y1464" s="22"/>
    </row>
    <row r="1465" spans="1:25" s="43" customFormat="1" ht="12.95" customHeight="1" x14ac:dyDescent="0.15">
      <c r="A1465" s="42"/>
      <c r="B1465" s="21"/>
      <c r="C1465" s="21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46"/>
      <c r="Q1465" s="22"/>
      <c r="R1465" s="22"/>
      <c r="S1465" s="22"/>
      <c r="T1465" s="22"/>
      <c r="U1465" s="22"/>
      <c r="V1465" s="22"/>
      <c r="W1465" s="22"/>
      <c r="X1465" s="22"/>
      <c r="Y1465" s="22"/>
    </row>
    <row r="1466" spans="1:25" s="43" customFormat="1" ht="12.95" customHeight="1" x14ac:dyDescent="0.15">
      <c r="A1466" s="42"/>
      <c r="B1466" s="21"/>
      <c r="C1466" s="21"/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46"/>
      <c r="Q1466" s="22"/>
      <c r="R1466" s="22"/>
      <c r="S1466" s="22"/>
      <c r="T1466" s="22"/>
      <c r="U1466" s="22"/>
      <c r="V1466" s="22"/>
      <c r="W1466" s="22"/>
      <c r="X1466" s="22"/>
      <c r="Y1466" s="22"/>
    </row>
    <row r="1467" spans="1:25" s="43" customFormat="1" ht="12.95" customHeight="1" x14ac:dyDescent="0.15">
      <c r="A1467" s="42"/>
      <c r="B1467" s="21"/>
      <c r="C1467" s="21"/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46"/>
      <c r="Q1467" s="22"/>
      <c r="R1467" s="22"/>
      <c r="S1467" s="22"/>
      <c r="T1467" s="22"/>
      <c r="U1467" s="22"/>
      <c r="V1467" s="22"/>
      <c r="W1467" s="22"/>
      <c r="X1467" s="22"/>
      <c r="Y1467" s="22"/>
    </row>
    <row r="1468" spans="1:25" s="43" customFormat="1" ht="12.95" customHeight="1" x14ac:dyDescent="0.15">
      <c r="A1468" s="42"/>
      <c r="B1468" s="21"/>
      <c r="C1468" s="21"/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46"/>
      <c r="Q1468" s="22"/>
      <c r="R1468" s="22"/>
      <c r="S1468" s="22"/>
      <c r="T1468" s="22"/>
      <c r="U1468" s="22"/>
      <c r="V1468" s="22"/>
      <c r="W1468" s="22"/>
      <c r="X1468" s="22"/>
      <c r="Y1468" s="22"/>
    </row>
    <row r="1469" spans="1:25" s="43" customFormat="1" ht="12.95" customHeight="1" x14ac:dyDescent="0.15">
      <c r="A1469" s="42"/>
      <c r="B1469" s="21"/>
      <c r="C1469" s="21"/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46"/>
      <c r="Q1469" s="22"/>
      <c r="R1469" s="22"/>
      <c r="S1469" s="22"/>
      <c r="T1469" s="22"/>
      <c r="U1469" s="22"/>
      <c r="V1469" s="22"/>
      <c r="W1469" s="22"/>
      <c r="X1469" s="22"/>
      <c r="Y1469" s="22"/>
    </row>
    <row r="1470" spans="1:25" s="43" customFormat="1" ht="12.95" customHeight="1" x14ac:dyDescent="0.15">
      <c r="A1470" s="42"/>
      <c r="B1470" s="21"/>
      <c r="C1470" s="21"/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46"/>
      <c r="Q1470" s="22"/>
      <c r="R1470" s="22"/>
      <c r="S1470" s="22"/>
      <c r="T1470" s="22"/>
      <c r="U1470" s="22"/>
      <c r="V1470" s="22"/>
      <c r="W1470" s="22"/>
      <c r="X1470" s="22"/>
      <c r="Y1470" s="22"/>
    </row>
    <row r="1471" spans="1:25" s="43" customFormat="1" ht="12.95" customHeight="1" x14ac:dyDescent="0.15">
      <c r="A1471" s="42"/>
      <c r="B1471" s="21"/>
      <c r="C1471" s="21"/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46"/>
      <c r="Q1471" s="22"/>
      <c r="R1471" s="22"/>
      <c r="S1471" s="22"/>
      <c r="T1471" s="22"/>
      <c r="U1471" s="22"/>
      <c r="V1471" s="22"/>
      <c r="W1471" s="22"/>
      <c r="X1471" s="22"/>
      <c r="Y1471" s="22"/>
    </row>
    <row r="1472" spans="1:25" s="43" customFormat="1" ht="12.95" customHeight="1" x14ac:dyDescent="0.15">
      <c r="A1472" s="42"/>
      <c r="B1472" s="21"/>
      <c r="C1472" s="21"/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46"/>
      <c r="Q1472" s="22"/>
      <c r="R1472" s="22"/>
      <c r="S1472" s="22"/>
      <c r="T1472" s="22"/>
      <c r="U1472" s="22"/>
      <c r="V1472" s="22"/>
      <c r="W1472" s="22"/>
      <c r="X1472" s="22"/>
      <c r="Y1472" s="22"/>
    </row>
    <row r="1473" spans="1:25" s="43" customFormat="1" ht="12.95" customHeight="1" x14ac:dyDescent="0.15">
      <c r="A1473" s="42"/>
      <c r="B1473" s="21"/>
      <c r="C1473" s="21"/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46"/>
      <c r="Q1473" s="22"/>
      <c r="R1473" s="22"/>
      <c r="S1473" s="22"/>
      <c r="T1473" s="22"/>
      <c r="U1473" s="22"/>
      <c r="V1473" s="22"/>
      <c r="W1473" s="22"/>
      <c r="X1473" s="22"/>
      <c r="Y1473" s="22"/>
    </row>
    <row r="1474" spans="1:25" s="43" customFormat="1" ht="12.95" customHeight="1" x14ac:dyDescent="0.15">
      <c r="A1474" s="42"/>
      <c r="B1474" s="21"/>
      <c r="C1474" s="21"/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46"/>
      <c r="Q1474" s="22"/>
      <c r="R1474" s="22"/>
      <c r="S1474" s="22"/>
      <c r="T1474" s="22"/>
      <c r="U1474" s="22"/>
      <c r="V1474" s="22"/>
      <c r="W1474" s="22"/>
      <c r="X1474" s="22"/>
      <c r="Y1474" s="22"/>
    </row>
    <row r="1475" spans="1:25" s="43" customFormat="1" ht="12.95" customHeight="1" x14ac:dyDescent="0.15">
      <c r="A1475" s="42"/>
      <c r="B1475" s="21"/>
      <c r="C1475" s="21"/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46"/>
      <c r="Q1475" s="22"/>
      <c r="R1475" s="22"/>
      <c r="S1475" s="22"/>
      <c r="T1475" s="22"/>
      <c r="U1475" s="22"/>
      <c r="V1475" s="22"/>
      <c r="W1475" s="22"/>
      <c r="X1475" s="22"/>
      <c r="Y1475" s="22"/>
    </row>
    <row r="1476" spans="1:25" s="43" customFormat="1" ht="12.95" customHeight="1" x14ac:dyDescent="0.15">
      <c r="A1476" s="42"/>
      <c r="B1476" s="21"/>
      <c r="C1476" s="21"/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46"/>
      <c r="Q1476" s="22"/>
      <c r="R1476" s="22"/>
      <c r="S1476" s="22"/>
      <c r="T1476" s="22"/>
      <c r="U1476" s="22"/>
      <c r="V1476" s="22"/>
      <c r="W1476" s="22"/>
      <c r="X1476" s="22"/>
      <c r="Y1476" s="22"/>
    </row>
    <row r="1477" spans="1:25" s="43" customFormat="1" ht="12.95" customHeight="1" x14ac:dyDescent="0.15">
      <c r="A1477" s="42"/>
      <c r="B1477" s="21"/>
      <c r="C1477" s="21"/>
      <c r="D1477" s="22"/>
      <c r="E1477" s="22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46"/>
      <c r="Q1477" s="22"/>
      <c r="R1477" s="22"/>
      <c r="S1477" s="22"/>
      <c r="T1477" s="22"/>
      <c r="U1477" s="22"/>
      <c r="V1477" s="22"/>
      <c r="W1477" s="22"/>
      <c r="X1477" s="22"/>
      <c r="Y1477" s="22"/>
    </row>
    <row r="1478" spans="1:25" s="43" customFormat="1" ht="12.95" customHeight="1" x14ac:dyDescent="0.15">
      <c r="A1478" s="42"/>
      <c r="B1478" s="21"/>
      <c r="C1478" s="21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46"/>
      <c r="Q1478" s="22"/>
      <c r="R1478" s="22"/>
      <c r="S1478" s="22"/>
      <c r="T1478" s="22"/>
      <c r="U1478" s="22"/>
      <c r="V1478" s="22"/>
      <c r="W1478" s="22"/>
      <c r="X1478" s="22"/>
      <c r="Y1478" s="22"/>
    </row>
    <row r="1479" spans="1:25" s="43" customFormat="1" ht="12.95" customHeight="1" x14ac:dyDescent="0.15">
      <c r="A1479" s="42"/>
      <c r="B1479" s="21"/>
      <c r="C1479" s="21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46"/>
      <c r="Q1479" s="22"/>
      <c r="R1479" s="22"/>
      <c r="S1479" s="22"/>
      <c r="T1479" s="22"/>
      <c r="U1479" s="22"/>
      <c r="V1479" s="22"/>
      <c r="W1479" s="22"/>
      <c r="X1479" s="22"/>
      <c r="Y1479" s="22"/>
    </row>
    <row r="1480" spans="1:25" s="43" customFormat="1" ht="12.95" customHeight="1" x14ac:dyDescent="0.15">
      <c r="A1480" s="42"/>
      <c r="B1480" s="21"/>
      <c r="C1480" s="21"/>
      <c r="D1480" s="22"/>
      <c r="E1480" s="22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46"/>
      <c r="Q1480" s="22"/>
      <c r="R1480" s="22"/>
      <c r="S1480" s="22"/>
      <c r="T1480" s="22"/>
      <c r="U1480" s="22"/>
      <c r="V1480" s="22"/>
      <c r="W1480" s="22"/>
      <c r="X1480" s="22"/>
      <c r="Y1480" s="22"/>
    </row>
    <row r="1481" spans="1:25" s="43" customFormat="1" ht="12.95" customHeight="1" x14ac:dyDescent="0.15">
      <c r="A1481" s="42"/>
      <c r="B1481" s="21"/>
      <c r="C1481" s="21"/>
      <c r="D1481" s="22"/>
      <c r="E1481" s="22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46"/>
      <c r="Q1481" s="22"/>
      <c r="R1481" s="22"/>
      <c r="S1481" s="22"/>
      <c r="T1481" s="22"/>
      <c r="U1481" s="22"/>
      <c r="V1481" s="22"/>
      <c r="W1481" s="22"/>
      <c r="X1481" s="22"/>
      <c r="Y1481" s="22"/>
    </row>
    <row r="1482" spans="1:25" s="43" customFormat="1" ht="12.95" customHeight="1" x14ac:dyDescent="0.15">
      <c r="A1482" s="42"/>
      <c r="B1482" s="21"/>
      <c r="C1482" s="21"/>
      <c r="D1482" s="22"/>
      <c r="E1482" s="22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46"/>
      <c r="Q1482" s="22"/>
      <c r="R1482" s="22"/>
      <c r="S1482" s="22"/>
      <c r="T1482" s="22"/>
      <c r="U1482" s="22"/>
      <c r="V1482" s="22"/>
      <c r="W1482" s="22"/>
      <c r="X1482" s="22"/>
      <c r="Y1482" s="22"/>
    </row>
    <row r="1483" spans="1:25" s="43" customFormat="1" ht="12.95" customHeight="1" x14ac:dyDescent="0.15">
      <c r="A1483" s="42"/>
      <c r="B1483" s="21"/>
      <c r="C1483" s="21"/>
      <c r="D1483" s="22"/>
      <c r="E1483" s="22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46"/>
      <c r="Q1483" s="22"/>
      <c r="R1483" s="22"/>
      <c r="S1483" s="22"/>
      <c r="T1483" s="22"/>
      <c r="U1483" s="22"/>
      <c r="V1483" s="22"/>
      <c r="W1483" s="22"/>
      <c r="X1483" s="22"/>
      <c r="Y1483" s="22"/>
    </row>
    <row r="1484" spans="1:25" s="43" customFormat="1" ht="12.95" customHeight="1" x14ac:dyDescent="0.15">
      <c r="A1484" s="42"/>
      <c r="B1484" s="21"/>
      <c r="C1484" s="21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46"/>
      <c r="Q1484" s="22"/>
      <c r="R1484" s="22"/>
      <c r="S1484" s="22"/>
      <c r="T1484" s="22"/>
      <c r="U1484" s="22"/>
      <c r="V1484" s="22"/>
      <c r="W1484" s="22"/>
      <c r="X1484" s="22"/>
      <c r="Y1484" s="22"/>
    </row>
    <row r="1485" spans="1:25" s="43" customFormat="1" ht="12.95" customHeight="1" x14ac:dyDescent="0.15">
      <c r="A1485" s="42"/>
      <c r="B1485" s="21"/>
      <c r="C1485" s="21"/>
      <c r="D1485" s="22"/>
      <c r="E1485" s="22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46"/>
      <c r="Q1485" s="22"/>
      <c r="R1485" s="22"/>
      <c r="S1485" s="22"/>
      <c r="T1485" s="22"/>
      <c r="U1485" s="22"/>
      <c r="V1485" s="22"/>
      <c r="W1485" s="22"/>
      <c r="X1485" s="22"/>
      <c r="Y1485" s="22"/>
    </row>
    <row r="1486" spans="1:25" s="43" customFormat="1" ht="12.95" customHeight="1" x14ac:dyDescent="0.15">
      <c r="A1486" s="42"/>
      <c r="B1486" s="21"/>
      <c r="C1486" s="21"/>
      <c r="D1486" s="22"/>
      <c r="E1486" s="22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46"/>
      <c r="Q1486" s="22"/>
      <c r="R1486" s="22"/>
      <c r="S1486" s="22"/>
      <c r="T1486" s="22"/>
      <c r="U1486" s="22"/>
      <c r="V1486" s="22"/>
      <c r="W1486" s="22"/>
      <c r="X1486" s="22"/>
      <c r="Y1486" s="22"/>
    </row>
    <row r="1487" spans="1:25" s="43" customFormat="1" ht="12.95" customHeight="1" x14ac:dyDescent="0.15">
      <c r="A1487" s="42"/>
      <c r="B1487" s="21"/>
      <c r="C1487" s="21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46"/>
      <c r="Q1487" s="22"/>
      <c r="R1487" s="22"/>
      <c r="S1487" s="22"/>
      <c r="T1487" s="22"/>
      <c r="U1487" s="22"/>
      <c r="V1487" s="22"/>
      <c r="W1487" s="22"/>
      <c r="X1487" s="22"/>
      <c r="Y1487" s="22"/>
    </row>
    <row r="1488" spans="1:25" s="43" customFormat="1" ht="12.95" customHeight="1" x14ac:dyDescent="0.15">
      <c r="A1488" s="42"/>
      <c r="B1488" s="21"/>
      <c r="C1488" s="21"/>
      <c r="D1488" s="22"/>
      <c r="E1488" s="22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46"/>
      <c r="Q1488" s="22"/>
      <c r="R1488" s="22"/>
      <c r="S1488" s="22"/>
      <c r="T1488" s="22"/>
      <c r="U1488" s="22"/>
      <c r="V1488" s="22"/>
      <c r="W1488" s="22"/>
      <c r="X1488" s="22"/>
      <c r="Y1488" s="22"/>
    </row>
    <row r="1489" spans="1:25" s="43" customFormat="1" ht="12.95" customHeight="1" x14ac:dyDescent="0.15">
      <c r="A1489" s="42"/>
      <c r="B1489" s="21"/>
      <c r="C1489" s="21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46"/>
      <c r="Q1489" s="22"/>
      <c r="R1489" s="22"/>
      <c r="S1489" s="22"/>
      <c r="T1489" s="22"/>
      <c r="U1489" s="22"/>
      <c r="V1489" s="22"/>
      <c r="W1489" s="22"/>
      <c r="X1489" s="22"/>
      <c r="Y1489" s="22"/>
    </row>
    <row r="1490" spans="1:25" s="43" customFormat="1" ht="12.95" customHeight="1" x14ac:dyDescent="0.15">
      <c r="A1490" s="42"/>
      <c r="B1490" s="21"/>
      <c r="C1490" s="21"/>
      <c r="D1490" s="22"/>
      <c r="E1490" s="22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46"/>
      <c r="Q1490" s="22"/>
      <c r="R1490" s="22"/>
      <c r="S1490" s="22"/>
      <c r="T1490" s="22"/>
      <c r="U1490" s="22"/>
      <c r="V1490" s="22"/>
      <c r="W1490" s="22"/>
      <c r="X1490" s="22"/>
      <c r="Y1490" s="22"/>
    </row>
    <row r="1491" spans="1:25" s="43" customFormat="1" ht="12.95" customHeight="1" x14ac:dyDescent="0.15">
      <c r="A1491" s="42"/>
      <c r="B1491" s="21"/>
      <c r="C1491" s="21"/>
      <c r="D1491" s="22"/>
      <c r="E1491" s="22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46"/>
      <c r="Q1491" s="22"/>
      <c r="R1491" s="22"/>
      <c r="S1491" s="22"/>
      <c r="T1491" s="22"/>
      <c r="U1491" s="22"/>
      <c r="V1491" s="22"/>
      <c r="W1491" s="22"/>
      <c r="X1491" s="22"/>
      <c r="Y1491" s="22"/>
    </row>
    <row r="1492" spans="1:25" s="43" customFormat="1" ht="12.95" customHeight="1" x14ac:dyDescent="0.15">
      <c r="A1492" s="42"/>
      <c r="B1492" s="21"/>
      <c r="C1492" s="21"/>
      <c r="D1492" s="22"/>
      <c r="E1492" s="22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46"/>
      <c r="Q1492" s="22"/>
      <c r="R1492" s="22"/>
      <c r="S1492" s="22"/>
      <c r="T1492" s="22"/>
      <c r="U1492" s="22"/>
      <c r="V1492" s="22"/>
      <c r="W1492" s="22"/>
      <c r="X1492" s="22"/>
      <c r="Y1492" s="22"/>
    </row>
    <row r="1493" spans="1:25" s="43" customFormat="1" ht="12.95" customHeight="1" x14ac:dyDescent="0.15">
      <c r="A1493" s="42"/>
      <c r="B1493" s="21"/>
      <c r="C1493" s="21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46"/>
      <c r="Q1493" s="22"/>
      <c r="R1493" s="22"/>
      <c r="S1493" s="22"/>
      <c r="T1493" s="22"/>
      <c r="U1493" s="22"/>
      <c r="V1493" s="22"/>
      <c r="W1493" s="22"/>
      <c r="X1493" s="22"/>
      <c r="Y1493" s="22"/>
    </row>
    <row r="1494" spans="1:25" s="43" customFormat="1" ht="12.95" customHeight="1" x14ac:dyDescent="0.15">
      <c r="A1494" s="42"/>
      <c r="B1494" s="21"/>
      <c r="C1494" s="21"/>
      <c r="D1494" s="22"/>
      <c r="E1494" s="22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46"/>
      <c r="Q1494" s="22"/>
      <c r="R1494" s="22"/>
      <c r="S1494" s="22"/>
      <c r="T1494" s="22"/>
      <c r="U1494" s="22"/>
      <c r="V1494" s="22"/>
      <c r="W1494" s="22"/>
      <c r="X1494" s="22"/>
      <c r="Y1494" s="22"/>
    </row>
    <row r="1495" spans="1:25" s="43" customFormat="1" ht="12.95" customHeight="1" x14ac:dyDescent="0.15">
      <c r="A1495" s="42"/>
      <c r="B1495" s="21"/>
      <c r="C1495" s="21"/>
      <c r="D1495" s="22"/>
      <c r="E1495" s="22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46"/>
      <c r="Q1495" s="22"/>
      <c r="R1495" s="22"/>
      <c r="S1495" s="22"/>
      <c r="T1495" s="22"/>
      <c r="U1495" s="22"/>
      <c r="V1495" s="22"/>
      <c r="W1495" s="22"/>
      <c r="X1495" s="22"/>
      <c r="Y1495" s="22"/>
    </row>
    <row r="1496" spans="1:25" s="43" customFormat="1" ht="12.95" customHeight="1" x14ac:dyDescent="0.15">
      <c r="A1496" s="42"/>
      <c r="B1496" s="21"/>
      <c r="C1496" s="21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46"/>
      <c r="Q1496" s="22"/>
      <c r="R1496" s="22"/>
      <c r="S1496" s="22"/>
      <c r="T1496" s="22"/>
      <c r="U1496" s="22"/>
      <c r="V1496" s="22"/>
      <c r="W1496" s="22"/>
      <c r="X1496" s="22"/>
      <c r="Y1496" s="22"/>
    </row>
    <row r="1497" spans="1:25" s="43" customFormat="1" ht="12.95" customHeight="1" x14ac:dyDescent="0.15">
      <c r="A1497" s="42"/>
      <c r="B1497" s="21"/>
      <c r="C1497" s="21"/>
      <c r="D1497" s="22"/>
      <c r="E1497" s="22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46"/>
      <c r="Q1497" s="22"/>
      <c r="R1497" s="22"/>
      <c r="S1497" s="22"/>
      <c r="T1497" s="22"/>
      <c r="U1497" s="22"/>
      <c r="V1497" s="22"/>
      <c r="W1497" s="22"/>
      <c r="X1497" s="22"/>
      <c r="Y1497" s="22"/>
    </row>
    <row r="1498" spans="1:25" s="43" customFormat="1" ht="12.95" customHeight="1" x14ac:dyDescent="0.15">
      <c r="A1498" s="42"/>
      <c r="B1498" s="21"/>
      <c r="C1498" s="21"/>
      <c r="D1498" s="22"/>
      <c r="E1498" s="22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46"/>
      <c r="Q1498" s="22"/>
      <c r="R1498" s="22"/>
      <c r="S1498" s="22"/>
      <c r="T1498" s="22"/>
      <c r="U1498" s="22"/>
      <c r="V1498" s="22"/>
      <c r="W1498" s="22"/>
      <c r="X1498" s="22"/>
      <c r="Y1498" s="22"/>
    </row>
    <row r="1499" spans="1:25" s="43" customFormat="1" ht="12.95" customHeight="1" x14ac:dyDescent="0.15">
      <c r="A1499" s="42"/>
      <c r="B1499" s="21"/>
      <c r="C1499" s="21"/>
      <c r="D1499" s="22"/>
      <c r="E1499" s="22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46"/>
      <c r="Q1499" s="22"/>
      <c r="R1499" s="22"/>
      <c r="S1499" s="22"/>
      <c r="T1499" s="22"/>
      <c r="U1499" s="22"/>
      <c r="V1499" s="22"/>
      <c r="W1499" s="22"/>
      <c r="X1499" s="22"/>
      <c r="Y1499" s="22"/>
    </row>
    <row r="1500" spans="1:25" s="43" customFormat="1" ht="12.95" customHeight="1" x14ac:dyDescent="0.15">
      <c r="A1500" s="42"/>
      <c r="B1500" s="21"/>
      <c r="C1500" s="21"/>
      <c r="D1500" s="22"/>
      <c r="E1500" s="22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46"/>
      <c r="Q1500" s="22"/>
      <c r="R1500" s="22"/>
      <c r="S1500" s="22"/>
      <c r="T1500" s="22"/>
      <c r="U1500" s="22"/>
      <c r="V1500" s="22"/>
      <c r="W1500" s="22"/>
      <c r="X1500" s="22"/>
      <c r="Y1500" s="22"/>
    </row>
    <row r="1501" spans="1:25" s="43" customFormat="1" ht="12.95" customHeight="1" x14ac:dyDescent="0.15">
      <c r="A1501" s="42"/>
      <c r="B1501" s="21"/>
      <c r="C1501" s="21"/>
      <c r="D1501" s="22"/>
      <c r="E1501" s="22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46"/>
      <c r="Q1501" s="22"/>
      <c r="R1501" s="22"/>
      <c r="S1501" s="22"/>
      <c r="T1501" s="22"/>
      <c r="U1501" s="22"/>
      <c r="V1501" s="22"/>
      <c r="W1501" s="22"/>
      <c r="X1501" s="22"/>
      <c r="Y1501" s="22"/>
    </row>
    <row r="1502" spans="1:25" s="43" customFormat="1" ht="12.95" customHeight="1" x14ac:dyDescent="0.15">
      <c r="A1502" s="42"/>
      <c r="B1502" s="21"/>
      <c r="C1502" s="21"/>
      <c r="D1502" s="22"/>
      <c r="E1502" s="22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46"/>
      <c r="Q1502" s="22"/>
      <c r="R1502" s="22"/>
      <c r="S1502" s="22"/>
      <c r="T1502" s="22"/>
      <c r="U1502" s="22"/>
      <c r="V1502" s="22"/>
      <c r="W1502" s="22"/>
      <c r="X1502" s="22"/>
      <c r="Y1502" s="22"/>
    </row>
    <row r="1503" spans="1:25" s="43" customFormat="1" ht="12.95" customHeight="1" x14ac:dyDescent="0.15">
      <c r="A1503" s="42"/>
      <c r="B1503" s="21"/>
      <c r="C1503" s="21"/>
      <c r="D1503" s="22"/>
      <c r="E1503" s="22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46"/>
      <c r="Q1503" s="22"/>
      <c r="R1503" s="22"/>
      <c r="S1503" s="22"/>
      <c r="T1503" s="22"/>
      <c r="U1503" s="22"/>
      <c r="V1503" s="22"/>
      <c r="W1503" s="22"/>
      <c r="X1503" s="22"/>
      <c r="Y1503" s="22"/>
    </row>
    <row r="1504" spans="1:25" s="43" customFormat="1" ht="12.95" customHeight="1" x14ac:dyDescent="0.15">
      <c r="A1504" s="42"/>
      <c r="B1504" s="21"/>
      <c r="C1504" s="21"/>
      <c r="D1504" s="22"/>
      <c r="E1504" s="22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46"/>
      <c r="Q1504" s="22"/>
      <c r="R1504" s="22"/>
      <c r="S1504" s="22"/>
      <c r="T1504" s="22"/>
      <c r="U1504" s="22"/>
      <c r="V1504" s="22"/>
      <c r="W1504" s="22"/>
      <c r="X1504" s="22"/>
      <c r="Y1504" s="22"/>
    </row>
    <row r="1505" spans="1:25" s="43" customFormat="1" ht="12.95" customHeight="1" x14ac:dyDescent="0.15">
      <c r="A1505" s="42"/>
      <c r="B1505" s="21"/>
      <c r="C1505" s="21"/>
      <c r="D1505" s="22"/>
      <c r="E1505" s="22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46"/>
      <c r="Q1505" s="22"/>
      <c r="R1505" s="22"/>
      <c r="S1505" s="22"/>
      <c r="T1505" s="22"/>
      <c r="U1505" s="22"/>
      <c r="V1505" s="22"/>
      <c r="W1505" s="22"/>
      <c r="X1505" s="22"/>
      <c r="Y1505" s="22"/>
    </row>
    <row r="1506" spans="1:25" s="43" customFormat="1" ht="12.95" customHeight="1" x14ac:dyDescent="0.15">
      <c r="A1506" s="42"/>
      <c r="B1506" s="21"/>
      <c r="C1506" s="21"/>
      <c r="D1506" s="22"/>
      <c r="E1506" s="22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46"/>
      <c r="Q1506" s="22"/>
      <c r="R1506" s="22"/>
      <c r="S1506" s="22"/>
      <c r="T1506" s="22"/>
      <c r="U1506" s="22"/>
      <c r="V1506" s="22"/>
      <c r="W1506" s="22"/>
      <c r="X1506" s="22"/>
      <c r="Y1506" s="22"/>
    </row>
    <row r="1507" spans="1:25" s="43" customFormat="1" ht="12.95" customHeight="1" x14ac:dyDescent="0.15">
      <c r="A1507" s="42"/>
      <c r="B1507" s="21"/>
      <c r="C1507" s="21"/>
      <c r="D1507" s="22"/>
      <c r="E1507" s="22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46"/>
      <c r="Q1507" s="22"/>
      <c r="R1507" s="22"/>
      <c r="S1507" s="22"/>
      <c r="T1507" s="22"/>
      <c r="U1507" s="22"/>
      <c r="V1507" s="22"/>
      <c r="W1507" s="22"/>
      <c r="X1507" s="22"/>
      <c r="Y1507" s="22"/>
    </row>
    <row r="1508" spans="1:25" s="43" customFormat="1" ht="12.95" customHeight="1" x14ac:dyDescent="0.15">
      <c r="A1508" s="42"/>
      <c r="B1508" s="21"/>
      <c r="C1508" s="21"/>
      <c r="D1508" s="22"/>
      <c r="E1508" s="22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46"/>
      <c r="Q1508" s="22"/>
      <c r="R1508" s="22"/>
      <c r="S1508" s="22"/>
      <c r="T1508" s="22"/>
      <c r="U1508" s="22"/>
      <c r="V1508" s="22"/>
      <c r="W1508" s="22"/>
      <c r="X1508" s="22"/>
      <c r="Y1508" s="22"/>
    </row>
    <row r="1509" spans="1:25" s="43" customFormat="1" ht="12.95" customHeight="1" x14ac:dyDescent="0.15">
      <c r="A1509" s="42"/>
      <c r="B1509" s="21"/>
      <c r="C1509" s="21"/>
      <c r="D1509" s="22"/>
      <c r="E1509" s="22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46"/>
      <c r="Q1509" s="22"/>
      <c r="R1509" s="22"/>
      <c r="S1509" s="22"/>
      <c r="T1509" s="22"/>
      <c r="U1509" s="22"/>
      <c r="V1509" s="22"/>
      <c r="W1509" s="22"/>
      <c r="X1509" s="22"/>
      <c r="Y1509" s="22"/>
    </row>
    <row r="1510" spans="1:25" s="43" customFormat="1" ht="12.95" customHeight="1" x14ac:dyDescent="0.15">
      <c r="A1510" s="42"/>
      <c r="B1510" s="21"/>
      <c r="C1510" s="21"/>
      <c r="D1510" s="22"/>
      <c r="E1510" s="22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46"/>
      <c r="Q1510" s="22"/>
      <c r="R1510" s="22"/>
      <c r="S1510" s="22"/>
      <c r="T1510" s="22"/>
      <c r="U1510" s="22"/>
      <c r="V1510" s="22"/>
      <c r="W1510" s="22"/>
      <c r="X1510" s="22"/>
      <c r="Y1510" s="22"/>
    </row>
    <row r="1511" spans="1:25" s="43" customFormat="1" ht="12.95" customHeight="1" x14ac:dyDescent="0.15">
      <c r="A1511" s="42"/>
      <c r="B1511" s="21"/>
      <c r="C1511" s="21"/>
      <c r="D1511" s="22"/>
      <c r="E1511" s="22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46"/>
      <c r="Q1511" s="22"/>
      <c r="R1511" s="22"/>
      <c r="S1511" s="22"/>
      <c r="T1511" s="22"/>
      <c r="U1511" s="22"/>
      <c r="V1511" s="22"/>
      <c r="W1511" s="22"/>
      <c r="X1511" s="22"/>
      <c r="Y1511" s="22"/>
    </row>
    <row r="1512" spans="1:25" s="43" customFormat="1" ht="12.95" customHeight="1" x14ac:dyDescent="0.15">
      <c r="A1512" s="42"/>
      <c r="B1512" s="21"/>
      <c r="C1512" s="21"/>
      <c r="D1512" s="22"/>
      <c r="E1512" s="22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46"/>
      <c r="Q1512" s="22"/>
      <c r="R1512" s="22"/>
      <c r="S1512" s="22"/>
      <c r="T1512" s="22"/>
      <c r="U1512" s="22"/>
      <c r="V1512" s="22"/>
      <c r="W1512" s="22"/>
      <c r="X1512" s="22"/>
      <c r="Y1512" s="22"/>
    </row>
    <row r="1513" spans="1:25" s="43" customFormat="1" ht="12.95" customHeight="1" x14ac:dyDescent="0.15">
      <c r="A1513" s="42"/>
      <c r="B1513" s="21"/>
      <c r="C1513" s="21"/>
      <c r="D1513" s="22"/>
      <c r="E1513" s="22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46"/>
      <c r="Q1513" s="22"/>
      <c r="R1513" s="22"/>
      <c r="S1513" s="22"/>
      <c r="T1513" s="22"/>
      <c r="U1513" s="22"/>
      <c r="V1513" s="22"/>
      <c r="W1513" s="22"/>
      <c r="X1513" s="22"/>
      <c r="Y1513" s="22"/>
    </row>
    <row r="1514" spans="1:25" s="43" customFormat="1" ht="12.95" customHeight="1" x14ac:dyDescent="0.15">
      <c r="A1514" s="42"/>
      <c r="B1514" s="21"/>
      <c r="C1514" s="21"/>
      <c r="D1514" s="22"/>
      <c r="E1514" s="22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46"/>
      <c r="Q1514" s="22"/>
      <c r="R1514" s="22"/>
      <c r="S1514" s="22"/>
      <c r="T1514" s="22"/>
      <c r="U1514" s="22"/>
      <c r="V1514" s="22"/>
      <c r="W1514" s="22"/>
      <c r="X1514" s="22"/>
      <c r="Y1514" s="22"/>
    </row>
    <row r="1515" spans="1:25" s="43" customFormat="1" ht="12.95" customHeight="1" x14ac:dyDescent="0.15">
      <c r="A1515" s="42"/>
      <c r="B1515" s="21"/>
      <c r="C1515" s="21"/>
      <c r="D1515" s="22"/>
      <c r="E1515" s="22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46"/>
      <c r="Q1515" s="22"/>
      <c r="R1515" s="22"/>
      <c r="S1515" s="22"/>
      <c r="T1515" s="22"/>
      <c r="U1515" s="22"/>
      <c r="V1515" s="22"/>
      <c r="W1515" s="22"/>
      <c r="X1515" s="22"/>
      <c r="Y1515" s="22"/>
    </row>
    <row r="1516" spans="1:25" s="43" customFormat="1" ht="12.95" customHeight="1" x14ac:dyDescent="0.15">
      <c r="A1516" s="42"/>
      <c r="B1516" s="21"/>
      <c r="C1516" s="21"/>
      <c r="D1516" s="22"/>
      <c r="E1516" s="22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46"/>
      <c r="Q1516" s="22"/>
      <c r="R1516" s="22"/>
      <c r="S1516" s="22"/>
      <c r="T1516" s="22"/>
      <c r="U1516" s="22"/>
      <c r="V1516" s="22"/>
      <c r="W1516" s="22"/>
      <c r="X1516" s="22"/>
      <c r="Y1516" s="22"/>
    </row>
    <row r="1517" spans="1:25" s="43" customFormat="1" ht="12.95" customHeight="1" x14ac:dyDescent="0.15">
      <c r="A1517" s="42"/>
      <c r="B1517" s="21"/>
      <c r="C1517" s="21"/>
      <c r="D1517" s="22"/>
      <c r="E1517" s="22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46"/>
      <c r="Q1517" s="22"/>
      <c r="R1517" s="22"/>
      <c r="S1517" s="22"/>
      <c r="T1517" s="22"/>
      <c r="U1517" s="22"/>
      <c r="V1517" s="22"/>
      <c r="W1517" s="22"/>
      <c r="X1517" s="22"/>
      <c r="Y1517" s="22"/>
    </row>
    <row r="1518" spans="1:25" s="43" customFormat="1" ht="12.95" customHeight="1" x14ac:dyDescent="0.15">
      <c r="A1518" s="42"/>
      <c r="B1518" s="21"/>
      <c r="C1518" s="21"/>
      <c r="D1518" s="22"/>
      <c r="E1518" s="22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46"/>
      <c r="Q1518" s="22"/>
      <c r="R1518" s="22"/>
      <c r="S1518" s="22"/>
      <c r="T1518" s="22"/>
      <c r="U1518" s="22"/>
      <c r="V1518" s="22"/>
      <c r="W1518" s="22"/>
      <c r="X1518" s="22"/>
      <c r="Y1518" s="22"/>
    </row>
    <row r="1519" spans="1:25" s="43" customFormat="1" ht="12.95" customHeight="1" x14ac:dyDescent="0.15">
      <c r="A1519" s="42"/>
      <c r="B1519" s="21"/>
      <c r="C1519" s="21"/>
      <c r="D1519" s="22"/>
      <c r="E1519" s="22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46"/>
      <c r="Q1519" s="22"/>
      <c r="R1519" s="22"/>
      <c r="S1519" s="22"/>
      <c r="T1519" s="22"/>
      <c r="U1519" s="22"/>
      <c r="V1519" s="22"/>
      <c r="W1519" s="22"/>
      <c r="X1519" s="22"/>
      <c r="Y1519" s="22"/>
    </row>
    <row r="1520" spans="1:25" s="43" customFormat="1" ht="12.95" customHeight="1" x14ac:dyDescent="0.15">
      <c r="A1520" s="42"/>
      <c r="B1520" s="21"/>
      <c r="C1520" s="21"/>
      <c r="D1520" s="22"/>
      <c r="E1520" s="22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46"/>
      <c r="Q1520" s="22"/>
      <c r="R1520" s="22"/>
      <c r="S1520" s="22"/>
      <c r="T1520" s="22"/>
      <c r="U1520" s="22"/>
      <c r="V1520" s="22"/>
      <c r="W1520" s="22"/>
      <c r="X1520" s="22"/>
      <c r="Y1520" s="22"/>
    </row>
    <row r="1521" spans="1:25" s="43" customFormat="1" ht="12.95" customHeight="1" x14ac:dyDescent="0.15">
      <c r="A1521" s="42"/>
      <c r="B1521" s="21"/>
      <c r="C1521" s="21"/>
      <c r="D1521" s="22"/>
      <c r="E1521" s="22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46"/>
      <c r="Q1521" s="22"/>
      <c r="R1521" s="22"/>
      <c r="S1521" s="22"/>
      <c r="T1521" s="22"/>
      <c r="U1521" s="22"/>
      <c r="V1521" s="22"/>
      <c r="W1521" s="22"/>
      <c r="X1521" s="22"/>
      <c r="Y1521" s="22"/>
    </row>
    <row r="1522" spans="1:25" s="43" customFormat="1" ht="12.95" customHeight="1" x14ac:dyDescent="0.15">
      <c r="A1522" s="42"/>
      <c r="B1522" s="21"/>
      <c r="C1522" s="21"/>
      <c r="D1522" s="22"/>
      <c r="E1522" s="22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46"/>
      <c r="Q1522" s="22"/>
      <c r="R1522" s="22"/>
      <c r="S1522" s="22"/>
      <c r="T1522" s="22"/>
      <c r="U1522" s="22"/>
      <c r="V1522" s="22"/>
      <c r="W1522" s="22"/>
      <c r="X1522" s="22"/>
      <c r="Y1522" s="22"/>
    </row>
    <row r="1523" spans="1:25" s="43" customFormat="1" ht="12.95" customHeight="1" x14ac:dyDescent="0.15">
      <c r="A1523" s="42"/>
      <c r="B1523" s="21"/>
      <c r="C1523" s="21"/>
      <c r="D1523" s="22"/>
      <c r="E1523" s="22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46"/>
      <c r="Q1523" s="22"/>
      <c r="R1523" s="22"/>
      <c r="S1523" s="22"/>
      <c r="T1523" s="22"/>
      <c r="U1523" s="22"/>
      <c r="V1523" s="22"/>
      <c r="W1523" s="22"/>
      <c r="X1523" s="22"/>
      <c r="Y1523" s="22"/>
    </row>
    <row r="1524" spans="1:25" s="43" customFormat="1" ht="12.95" customHeight="1" x14ac:dyDescent="0.15">
      <c r="A1524" s="42"/>
      <c r="B1524" s="21"/>
      <c r="C1524" s="21"/>
      <c r="D1524" s="22"/>
      <c r="E1524" s="22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46"/>
      <c r="Q1524" s="22"/>
      <c r="R1524" s="22"/>
      <c r="S1524" s="22"/>
      <c r="T1524" s="22"/>
      <c r="U1524" s="22"/>
      <c r="V1524" s="22"/>
      <c r="W1524" s="22"/>
      <c r="X1524" s="22"/>
      <c r="Y1524" s="22"/>
    </row>
    <row r="1525" spans="1:25" s="43" customFormat="1" ht="12.95" customHeight="1" x14ac:dyDescent="0.15">
      <c r="A1525" s="42"/>
      <c r="B1525" s="21"/>
      <c r="C1525" s="21"/>
      <c r="D1525" s="22"/>
      <c r="E1525" s="22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46"/>
      <c r="Q1525" s="22"/>
      <c r="R1525" s="22"/>
      <c r="S1525" s="22"/>
      <c r="T1525" s="22"/>
      <c r="U1525" s="22"/>
      <c r="V1525" s="22"/>
      <c r="W1525" s="22"/>
      <c r="X1525" s="22"/>
      <c r="Y1525" s="22"/>
    </row>
    <row r="1526" spans="1:25" s="43" customFormat="1" ht="12.95" customHeight="1" x14ac:dyDescent="0.15">
      <c r="A1526" s="42"/>
      <c r="B1526" s="21"/>
      <c r="C1526" s="21"/>
      <c r="D1526" s="22"/>
      <c r="E1526" s="22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46"/>
      <c r="Q1526" s="22"/>
      <c r="R1526" s="22"/>
      <c r="S1526" s="22"/>
      <c r="T1526" s="22"/>
      <c r="U1526" s="22"/>
      <c r="V1526" s="22"/>
      <c r="W1526" s="22"/>
      <c r="X1526" s="22"/>
      <c r="Y1526" s="22"/>
    </row>
    <row r="1527" spans="1:25" s="43" customFormat="1" ht="12.95" customHeight="1" x14ac:dyDescent="0.15">
      <c r="A1527" s="42"/>
      <c r="B1527" s="21"/>
      <c r="C1527" s="21"/>
      <c r="D1527" s="22"/>
      <c r="E1527" s="22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46"/>
      <c r="Q1527" s="22"/>
      <c r="R1527" s="22"/>
      <c r="S1527" s="22"/>
      <c r="T1527" s="22"/>
      <c r="U1527" s="22"/>
      <c r="V1527" s="22"/>
      <c r="W1527" s="22"/>
      <c r="X1527" s="22"/>
      <c r="Y1527" s="22"/>
    </row>
    <row r="1528" spans="1:25" s="43" customFormat="1" ht="12.95" customHeight="1" x14ac:dyDescent="0.15">
      <c r="A1528" s="42"/>
      <c r="B1528" s="21"/>
      <c r="C1528" s="21"/>
      <c r="D1528" s="22"/>
      <c r="E1528" s="22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46"/>
      <c r="Q1528" s="22"/>
      <c r="R1528" s="22"/>
      <c r="S1528" s="22"/>
      <c r="T1528" s="22"/>
      <c r="U1528" s="22"/>
      <c r="V1528" s="22"/>
      <c r="W1528" s="22"/>
      <c r="X1528" s="22"/>
      <c r="Y1528" s="22"/>
    </row>
    <row r="1529" spans="1:25" s="43" customFormat="1" ht="12.95" customHeight="1" x14ac:dyDescent="0.15">
      <c r="A1529" s="42"/>
      <c r="B1529" s="21"/>
      <c r="C1529" s="21"/>
      <c r="D1529" s="22"/>
      <c r="E1529" s="22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46"/>
      <c r="Q1529" s="22"/>
      <c r="R1529" s="22"/>
      <c r="S1529" s="22"/>
      <c r="T1529" s="22"/>
      <c r="U1529" s="22"/>
      <c r="V1529" s="22"/>
      <c r="W1529" s="22"/>
      <c r="X1529" s="22"/>
      <c r="Y1529" s="22"/>
    </row>
    <row r="1530" spans="1:25" s="43" customFormat="1" ht="12.95" customHeight="1" x14ac:dyDescent="0.15">
      <c r="A1530" s="42"/>
      <c r="B1530" s="21"/>
      <c r="C1530" s="21"/>
      <c r="D1530" s="22"/>
      <c r="E1530" s="22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46"/>
      <c r="Q1530" s="22"/>
      <c r="R1530" s="22"/>
      <c r="S1530" s="22"/>
      <c r="T1530" s="22"/>
      <c r="U1530" s="22"/>
      <c r="V1530" s="22"/>
      <c r="W1530" s="22"/>
      <c r="X1530" s="22"/>
      <c r="Y1530" s="22"/>
    </row>
    <row r="1531" spans="1:25" s="43" customFormat="1" ht="12.95" customHeight="1" x14ac:dyDescent="0.15">
      <c r="A1531" s="42"/>
      <c r="B1531" s="21"/>
      <c r="C1531" s="21"/>
      <c r="D1531" s="22"/>
      <c r="E1531" s="22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46"/>
      <c r="Q1531" s="22"/>
      <c r="R1531" s="22"/>
      <c r="S1531" s="22"/>
      <c r="T1531" s="22"/>
      <c r="U1531" s="22"/>
      <c r="V1531" s="22"/>
      <c r="W1531" s="22"/>
      <c r="X1531" s="22"/>
      <c r="Y1531" s="22"/>
    </row>
    <row r="1532" spans="1:25" s="43" customFormat="1" ht="12.95" customHeight="1" x14ac:dyDescent="0.15">
      <c r="A1532" s="42"/>
      <c r="B1532" s="21"/>
      <c r="C1532" s="21"/>
      <c r="D1532" s="22"/>
      <c r="E1532" s="22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46"/>
      <c r="Q1532" s="22"/>
      <c r="R1532" s="22"/>
      <c r="S1532" s="22"/>
      <c r="T1532" s="22"/>
      <c r="U1532" s="22"/>
      <c r="V1532" s="22"/>
      <c r="W1532" s="22"/>
      <c r="X1532" s="22"/>
      <c r="Y1532" s="22"/>
    </row>
    <row r="1533" spans="1:25" s="43" customFormat="1" ht="12.95" customHeight="1" x14ac:dyDescent="0.15">
      <c r="A1533" s="42"/>
      <c r="B1533" s="21"/>
      <c r="C1533" s="21"/>
      <c r="D1533" s="22"/>
      <c r="E1533" s="22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46"/>
      <c r="Q1533" s="22"/>
      <c r="R1533" s="22"/>
      <c r="S1533" s="22"/>
      <c r="T1533" s="22"/>
      <c r="U1533" s="22"/>
      <c r="V1533" s="22"/>
      <c r="W1533" s="22"/>
      <c r="X1533" s="22"/>
      <c r="Y1533" s="22"/>
    </row>
    <row r="1534" spans="1:25" s="43" customFormat="1" ht="12.95" customHeight="1" x14ac:dyDescent="0.15">
      <c r="A1534" s="42"/>
      <c r="B1534" s="21"/>
      <c r="C1534" s="21"/>
      <c r="D1534" s="22"/>
      <c r="E1534" s="22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46"/>
      <c r="Q1534" s="22"/>
      <c r="R1534" s="22"/>
      <c r="S1534" s="22"/>
      <c r="T1534" s="22"/>
      <c r="U1534" s="22"/>
      <c r="V1534" s="22"/>
      <c r="W1534" s="22"/>
      <c r="X1534" s="22"/>
      <c r="Y1534" s="22"/>
    </row>
    <row r="1535" spans="1:25" s="43" customFormat="1" ht="12.95" customHeight="1" x14ac:dyDescent="0.15">
      <c r="A1535" s="42"/>
      <c r="B1535" s="21"/>
      <c r="C1535" s="21"/>
      <c r="D1535" s="22"/>
      <c r="E1535" s="22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46"/>
      <c r="Q1535" s="22"/>
      <c r="R1535" s="22"/>
      <c r="S1535" s="22"/>
      <c r="T1535" s="22"/>
      <c r="U1535" s="22"/>
      <c r="V1535" s="22"/>
      <c r="W1535" s="22"/>
      <c r="X1535" s="22"/>
      <c r="Y1535" s="22"/>
    </row>
    <row r="1536" spans="1:25" s="43" customFormat="1" ht="12.95" customHeight="1" x14ac:dyDescent="0.15">
      <c r="A1536" s="42"/>
      <c r="B1536" s="21"/>
      <c r="C1536" s="21"/>
      <c r="D1536" s="22"/>
      <c r="E1536" s="22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46"/>
      <c r="Q1536" s="22"/>
      <c r="R1536" s="22"/>
      <c r="S1536" s="22"/>
      <c r="T1536" s="22"/>
      <c r="U1536" s="22"/>
      <c r="V1536" s="22"/>
      <c r="W1536" s="22"/>
      <c r="X1536" s="22"/>
      <c r="Y1536" s="22"/>
    </row>
    <row r="1537" spans="1:25" s="43" customFormat="1" ht="12.95" customHeight="1" x14ac:dyDescent="0.15">
      <c r="A1537" s="42"/>
      <c r="B1537" s="21"/>
      <c r="C1537" s="21"/>
      <c r="D1537" s="22"/>
      <c r="E1537" s="22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46"/>
      <c r="Q1537" s="22"/>
      <c r="R1537" s="22"/>
      <c r="S1537" s="22"/>
      <c r="T1537" s="22"/>
      <c r="U1537" s="22"/>
      <c r="V1537" s="22"/>
      <c r="W1537" s="22"/>
      <c r="X1537" s="22"/>
      <c r="Y1537" s="22"/>
    </row>
    <row r="1538" spans="1:25" s="43" customFormat="1" ht="12.95" customHeight="1" x14ac:dyDescent="0.15">
      <c r="A1538" s="42"/>
      <c r="B1538" s="21"/>
      <c r="C1538" s="21"/>
      <c r="D1538" s="22"/>
      <c r="E1538" s="22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46"/>
      <c r="Q1538" s="22"/>
      <c r="R1538" s="22"/>
      <c r="S1538" s="22"/>
      <c r="T1538" s="22"/>
      <c r="U1538" s="22"/>
      <c r="V1538" s="22"/>
      <c r="W1538" s="22"/>
      <c r="X1538" s="22"/>
      <c r="Y1538" s="22"/>
    </row>
    <row r="1539" spans="1:25" s="43" customFormat="1" ht="12.95" customHeight="1" x14ac:dyDescent="0.15">
      <c r="A1539" s="42"/>
      <c r="B1539" s="21"/>
      <c r="C1539" s="21"/>
      <c r="D1539" s="22"/>
      <c r="E1539" s="22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46"/>
      <c r="Q1539" s="22"/>
      <c r="R1539" s="22"/>
      <c r="S1539" s="22"/>
      <c r="T1539" s="22"/>
      <c r="U1539" s="22"/>
      <c r="V1539" s="22"/>
      <c r="W1539" s="22"/>
      <c r="X1539" s="22"/>
      <c r="Y1539" s="22"/>
    </row>
    <row r="1540" spans="1:25" s="43" customFormat="1" ht="12.95" customHeight="1" x14ac:dyDescent="0.15">
      <c r="A1540" s="42"/>
      <c r="B1540" s="21"/>
      <c r="C1540" s="21"/>
      <c r="D1540" s="22"/>
      <c r="E1540" s="22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46"/>
      <c r="Q1540" s="22"/>
      <c r="R1540" s="22"/>
      <c r="S1540" s="22"/>
      <c r="T1540" s="22"/>
      <c r="U1540" s="22"/>
      <c r="V1540" s="22"/>
      <c r="W1540" s="22"/>
      <c r="X1540" s="22"/>
      <c r="Y1540" s="22"/>
    </row>
    <row r="1541" spans="1:25" s="43" customFormat="1" ht="12.95" customHeight="1" x14ac:dyDescent="0.15">
      <c r="A1541" s="42"/>
      <c r="B1541" s="21"/>
      <c r="C1541" s="21"/>
      <c r="D1541" s="22"/>
      <c r="E1541" s="22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46"/>
      <c r="Q1541" s="22"/>
      <c r="R1541" s="22"/>
      <c r="S1541" s="22"/>
      <c r="T1541" s="22"/>
      <c r="U1541" s="22"/>
      <c r="V1541" s="22"/>
      <c r="W1541" s="22"/>
      <c r="X1541" s="22"/>
      <c r="Y1541" s="22"/>
    </row>
    <row r="1542" spans="1:25" s="43" customFormat="1" ht="12.95" customHeight="1" x14ac:dyDescent="0.15">
      <c r="A1542" s="42"/>
      <c r="B1542" s="21"/>
      <c r="C1542" s="21"/>
      <c r="D1542" s="22"/>
      <c r="E1542" s="22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46"/>
      <c r="Q1542" s="22"/>
      <c r="R1542" s="22"/>
      <c r="S1542" s="22"/>
      <c r="T1542" s="22"/>
      <c r="U1542" s="22"/>
      <c r="V1542" s="22"/>
      <c r="W1542" s="22"/>
      <c r="X1542" s="22"/>
      <c r="Y1542" s="22"/>
    </row>
    <row r="1543" spans="1:25" s="43" customFormat="1" ht="12.95" customHeight="1" x14ac:dyDescent="0.15">
      <c r="A1543" s="42"/>
      <c r="B1543" s="21"/>
      <c r="C1543" s="21"/>
      <c r="D1543" s="22"/>
      <c r="E1543" s="22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46"/>
      <c r="Q1543" s="22"/>
      <c r="R1543" s="22"/>
      <c r="S1543" s="22"/>
      <c r="T1543" s="22"/>
      <c r="U1543" s="22"/>
      <c r="V1543" s="22"/>
      <c r="W1543" s="22"/>
      <c r="X1543" s="22"/>
      <c r="Y1543" s="22"/>
    </row>
    <row r="1544" spans="1:25" s="43" customFormat="1" ht="12.95" customHeight="1" x14ac:dyDescent="0.15">
      <c r="A1544" s="42"/>
      <c r="B1544" s="21"/>
      <c r="C1544" s="21"/>
      <c r="D1544" s="22"/>
      <c r="E1544" s="22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46"/>
      <c r="Q1544" s="22"/>
      <c r="R1544" s="22"/>
      <c r="S1544" s="22"/>
      <c r="T1544" s="22"/>
      <c r="U1544" s="22"/>
      <c r="V1544" s="22"/>
      <c r="W1544" s="22"/>
      <c r="X1544" s="22"/>
      <c r="Y1544" s="22"/>
    </row>
    <row r="1545" spans="1:25" s="43" customFormat="1" ht="12.95" customHeight="1" x14ac:dyDescent="0.15">
      <c r="A1545" s="42"/>
      <c r="B1545" s="21"/>
      <c r="C1545" s="21"/>
      <c r="D1545" s="22"/>
      <c r="E1545" s="22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46"/>
      <c r="Q1545" s="22"/>
      <c r="R1545" s="22"/>
      <c r="S1545" s="22"/>
      <c r="T1545" s="22"/>
      <c r="U1545" s="22"/>
      <c r="V1545" s="22"/>
      <c r="W1545" s="22"/>
      <c r="X1545" s="22"/>
      <c r="Y1545" s="22"/>
    </row>
    <row r="1546" spans="1:25" s="43" customFormat="1" ht="12.95" customHeight="1" x14ac:dyDescent="0.15">
      <c r="A1546" s="42"/>
      <c r="B1546" s="21"/>
      <c r="C1546" s="21"/>
      <c r="D1546" s="22"/>
      <c r="E1546" s="22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46"/>
      <c r="Q1546" s="22"/>
      <c r="R1546" s="22"/>
      <c r="S1546" s="22"/>
      <c r="T1546" s="22"/>
      <c r="U1546" s="22"/>
      <c r="V1546" s="22"/>
      <c r="W1546" s="22"/>
      <c r="X1546" s="22"/>
      <c r="Y1546" s="22"/>
    </row>
    <row r="1547" spans="1:25" s="43" customFormat="1" ht="12.95" customHeight="1" x14ac:dyDescent="0.15">
      <c r="A1547" s="42"/>
      <c r="B1547" s="21"/>
      <c r="C1547" s="21"/>
      <c r="D1547" s="22"/>
      <c r="E1547" s="22"/>
      <c r="F1547" s="22"/>
      <c r="G1547" s="22"/>
      <c r="H1547" s="22"/>
      <c r="I1547" s="22"/>
      <c r="J1547" s="22"/>
      <c r="K1547" s="22"/>
      <c r="L1547" s="22"/>
      <c r="M1547" s="22"/>
      <c r="N1547" s="22"/>
      <c r="O1547" s="22"/>
      <c r="P1547" s="46"/>
      <c r="Q1547" s="22"/>
      <c r="R1547" s="22"/>
      <c r="S1547" s="22"/>
      <c r="T1547" s="22"/>
      <c r="U1547" s="22"/>
      <c r="V1547" s="22"/>
      <c r="W1547" s="22"/>
      <c r="X1547" s="22"/>
      <c r="Y1547" s="22"/>
    </row>
    <row r="1548" spans="1:25" s="43" customFormat="1" ht="12.95" customHeight="1" x14ac:dyDescent="0.15">
      <c r="A1548" s="42"/>
      <c r="B1548" s="21"/>
      <c r="C1548" s="21"/>
      <c r="D1548" s="22"/>
      <c r="E1548" s="22"/>
      <c r="F1548" s="22"/>
      <c r="G1548" s="22"/>
      <c r="H1548" s="22"/>
      <c r="I1548" s="22"/>
      <c r="J1548" s="22"/>
      <c r="K1548" s="22"/>
      <c r="L1548" s="22"/>
      <c r="M1548" s="22"/>
      <c r="N1548" s="22"/>
      <c r="O1548" s="22"/>
      <c r="P1548" s="46"/>
      <c r="Q1548" s="22"/>
      <c r="R1548" s="22"/>
      <c r="S1548" s="22"/>
      <c r="T1548" s="22"/>
      <c r="U1548" s="22"/>
      <c r="V1548" s="22"/>
      <c r="W1548" s="22"/>
      <c r="X1548" s="22"/>
      <c r="Y1548" s="22"/>
    </row>
    <row r="1549" spans="1:25" s="43" customFormat="1" ht="12.95" customHeight="1" x14ac:dyDescent="0.15">
      <c r="A1549" s="42"/>
      <c r="B1549" s="21"/>
      <c r="C1549" s="21"/>
      <c r="D1549" s="22"/>
      <c r="E1549" s="22"/>
      <c r="F1549" s="22"/>
      <c r="G1549" s="22"/>
      <c r="H1549" s="22"/>
      <c r="I1549" s="22"/>
      <c r="J1549" s="22"/>
      <c r="K1549" s="22"/>
      <c r="L1549" s="22"/>
      <c r="M1549" s="22"/>
      <c r="N1549" s="22"/>
      <c r="O1549" s="22"/>
      <c r="P1549" s="46"/>
      <c r="Q1549" s="22"/>
      <c r="R1549" s="22"/>
      <c r="S1549" s="22"/>
      <c r="T1549" s="22"/>
      <c r="U1549" s="22"/>
      <c r="V1549" s="22"/>
      <c r="W1549" s="22"/>
      <c r="X1549" s="22"/>
      <c r="Y1549" s="22"/>
    </row>
    <row r="1550" spans="1:25" s="43" customFormat="1" ht="12.95" customHeight="1" x14ac:dyDescent="0.15">
      <c r="A1550" s="42"/>
      <c r="B1550" s="21"/>
      <c r="C1550" s="21"/>
      <c r="D1550" s="22"/>
      <c r="E1550" s="22"/>
      <c r="F1550" s="22"/>
      <c r="G1550" s="22"/>
      <c r="H1550" s="22"/>
      <c r="I1550" s="22"/>
      <c r="J1550" s="22"/>
      <c r="K1550" s="22"/>
      <c r="L1550" s="22"/>
      <c r="M1550" s="22"/>
      <c r="N1550" s="22"/>
      <c r="O1550" s="22"/>
      <c r="P1550" s="46"/>
      <c r="Q1550" s="22"/>
      <c r="R1550" s="22"/>
      <c r="S1550" s="22"/>
      <c r="T1550" s="22"/>
      <c r="U1550" s="22"/>
      <c r="V1550" s="22"/>
      <c r="W1550" s="22"/>
      <c r="X1550" s="22"/>
      <c r="Y1550" s="22"/>
    </row>
    <row r="1551" spans="1:25" s="43" customFormat="1" ht="12.95" customHeight="1" x14ac:dyDescent="0.15">
      <c r="A1551" s="42"/>
      <c r="B1551" s="21"/>
      <c r="C1551" s="21"/>
      <c r="D1551" s="22"/>
      <c r="E1551" s="22"/>
      <c r="F1551" s="22"/>
      <c r="G1551" s="22"/>
      <c r="H1551" s="22"/>
      <c r="I1551" s="22"/>
      <c r="J1551" s="22"/>
      <c r="K1551" s="22"/>
      <c r="L1551" s="22"/>
      <c r="M1551" s="22"/>
      <c r="N1551" s="22"/>
      <c r="O1551" s="22"/>
      <c r="P1551" s="46"/>
      <c r="Q1551" s="22"/>
      <c r="R1551" s="22"/>
      <c r="S1551" s="22"/>
      <c r="T1551" s="22"/>
      <c r="U1551" s="22"/>
      <c r="V1551" s="22"/>
      <c r="W1551" s="22"/>
      <c r="X1551" s="22"/>
      <c r="Y1551" s="22"/>
    </row>
    <row r="1552" spans="1:25" s="43" customFormat="1" ht="12.95" customHeight="1" x14ac:dyDescent="0.15">
      <c r="A1552" s="42"/>
      <c r="B1552" s="21"/>
      <c r="C1552" s="21"/>
      <c r="D1552" s="22"/>
      <c r="E1552" s="22"/>
      <c r="F1552" s="22"/>
      <c r="G1552" s="22"/>
      <c r="H1552" s="22"/>
      <c r="I1552" s="22"/>
      <c r="J1552" s="22"/>
      <c r="K1552" s="22"/>
      <c r="L1552" s="22"/>
      <c r="M1552" s="22"/>
      <c r="N1552" s="22"/>
      <c r="O1552" s="22"/>
      <c r="P1552" s="46"/>
      <c r="Q1552" s="22"/>
      <c r="R1552" s="22"/>
      <c r="S1552" s="22"/>
      <c r="T1552" s="22"/>
      <c r="U1552" s="22"/>
      <c r="V1552" s="22"/>
      <c r="W1552" s="22"/>
      <c r="X1552" s="22"/>
      <c r="Y1552" s="22"/>
    </row>
    <row r="1553" spans="1:25" s="43" customFormat="1" ht="12.95" customHeight="1" x14ac:dyDescent="0.15">
      <c r="A1553" s="42"/>
      <c r="B1553" s="21"/>
      <c r="C1553" s="21"/>
      <c r="D1553" s="22"/>
      <c r="E1553" s="22"/>
      <c r="F1553" s="22"/>
      <c r="G1553" s="22"/>
      <c r="H1553" s="22"/>
      <c r="I1553" s="22"/>
      <c r="J1553" s="22"/>
      <c r="K1553" s="22"/>
      <c r="L1553" s="22"/>
      <c r="M1553" s="22"/>
      <c r="N1553" s="22"/>
      <c r="O1553" s="22"/>
      <c r="P1553" s="46"/>
      <c r="Q1553" s="22"/>
      <c r="R1553" s="22"/>
      <c r="S1553" s="22"/>
      <c r="T1553" s="22"/>
      <c r="U1553" s="22"/>
      <c r="V1553" s="22"/>
      <c r="W1553" s="22"/>
      <c r="X1553" s="22"/>
      <c r="Y1553" s="22"/>
    </row>
    <row r="1554" spans="1:25" s="43" customFormat="1" ht="12.95" customHeight="1" x14ac:dyDescent="0.15">
      <c r="A1554" s="42"/>
      <c r="B1554" s="21"/>
      <c r="C1554" s="21"/>
      <c r="D1554" s="22"/>
      <c r="E1554" s="22"/>
      <c r="F1554" s="22"/>
      <c r="G1554" s="22"/>
      <c r="H1554" s="22"/>
      <c r="I1554" s="22"/>
      <c r="J1554" s="22"/>
      <c r="K1554" s="22"/>
      <c r="L1554" s="22"/>
      <c r="M1554" s="22"/>
      <c r="N1554" s="22"/>
      <c r="O1554" s="22"/>
      <c r="P1554" s="46"/>
      <c r="Q1554" s="22"/>
      <c r="R1554" s="22"/>
      <c r="S1554" s="22"/>
      <c r="T1554" s="22"/>
      <c r="U1554" s="22"/>
      <c r="V1554" s="22"/>
      <c r="W1554" s="22"/>
      <c r="X1554" s="22"/>
      <c r="Y1554" s="22"/>
    </row>
    <row r="1555" spans="1:25" s="43" customFormat="1" ht="12.95" customHeight="1" x14ac:dyDescent="0.15">
      <c r="A1555" s="42"/>
      <c r="B1555" s="21"/>
      <c r="C1555" s="21"/>
      <c r="D1555" s="22"/>
      <c r="E1555" s="22"/>
      <c r="F1555" s="22"/>
      <c r="G1555" s="22"/>
      <c r="H1555" s="22"/>
      <c r="I1555" s="22"/>
      <c r="J1555" s="22"/>
      <c r="K1555" s="22"/>
      <c r="L1555" s="22"/>
      <c r="M1555" s="22"/>
      <c r="N1555" s="22"/>
      <c r="O1555" s="22"/>
      <c r="P1555" s="46"/>
      <c r="Q1555" s="22"/>
      <c r="R1555" s="22"/>
      <c r="S1555" s="22"/>
      <c r="T1555" s="22"/>
      <c r="U1555" s="22"/>
      <c r="V1555" s="22"/>
      <c r="W1555" s="22"/>
      <c r="X1555" s="22"/>
      <c r="Y1555" s="22"/>
    </row>
    <row r="1556" spans="1:25" s="43" customFormat="1" ht="12.95" customHeight="1" x14ac:dyDescent="0.15">
      <c r="A1556" s="42"/>
      <c r="B1556" s="21"/>
      <c r="C1556" s="21"/>
      <c r="D1556" s="22"/>
      <c r="E1556" s="22"/>
      <c r="F1556" s="22"/>
      <c r="G1556" s="22"/>
      <c r="H1556" s="22"/>
      <c r="I1556" s="22"/>
      <c r="J1556" s="22"/>
      <c r="K1556" s="22"/>
      <c r="L1556" s="22"/>
      <c r="M1556" s="22"/>
      <c r="N1556" s="22"/>
      <c r="O1556" s="22"/>
      <c r="P1556" s="46"/>
      <c r="Q1556" s="22"/>
      <c r="R1556" s="22"/>
      <c r="S1556" s="22"/>
      <c r="T1556" s="22"/>
      <c r="U1556" s="22"/>
      <c r="V1556" s="22"/>
      <c r="W1556" s="22"/>
      <c r="X1556" s="22"/>
      <c r="Y1556" s="22"/>
    </row>
    <row r="1557" spans="1:25" s="43" customFormat="1" ht="12.95" customHeight="1" x14ac:dyDescent="0.15">
      <c r="A1557" s="42"/>
      <c r="B1557" s="21"/>
      <c r="C1557" s="21"/>
      <c r="D1557" s="22"/>
      <c r="E1557" s="22"/>
      <c r="F1557" s="22"/>
      <c r="G1557" s="22"/>
      <c r="H1557" s="22"/>
      <c r="I1557" s="22"/>
      <c r="J1557" s="22"/>
      <c r="K1557" s="22"/>
      <c r="L1557" s="22"/>
      <c r="M1557" s="22"/>
      <c r="N1557" s="22"/>
      <c r="O1557" s="22"/>
      <c r="P1557" s="46"/>
      <c r="Q1557" s="22"/>
      <c r="R1557" s="22"/>
      <c r="S1557" s="22"/>
      <c r="T1557" s="22"/>
      <c r="U1557" s="22"/>
      <c r="V1557" s="22"/>
      <c r="W1557" s="22"/>
      <c r="X1557" s="22"/>
      <c r="Y1557" s="22"/>
    </row>
    <row r="1558" spans="1:25" s="43" customFormat="1" ht="12.95" customHeight="1" x14ac:dyDescent="0.15">
      <c r="A1558" s="42"/>
      <c r="B1558" s="21"/>
      <c r="C1558" s="21"/>
      <c r="D1558" s="22"/>
      <c r="E1558" s="22"/>
      <c r="F1558" s="22"/>
      <c r="G1558" s="22"/>
      <c r="H1558" s="22"/>
      <c r="I1558" s="22"/>
      <c r="J1558" s="22"/>
      <c r="K1558" s="22"/>
      <c r="L1558" s="22"/>
      <c r="M1558" s="22"/>
      <c r="N1558" s="22"/>
      <c r="O1558" s="22"/>
      <c r="P1558" s="46"/>
      <c r="Q1558" s="22"/>
      <c r="R1558" s="22"/>
      <c r="S1558" s="22"/>
      <c r="T1558" s="22"/>
      <c r="U1558" s="22"/>
      <c r="V1558" s="22"/>
      <c r="W1558" s="22"/>
      <c r="X1558" s="22"/>
      <c r="Y1558" s="22"/>
    </row>
    <row r="1559" spans="1:25" s="43" customFormat="1" ht="12.95" customHeight="1" x14ac:dyDescent="0.15">
      <c r="A1559" s="42"/>
      <c r="B1559" s="21"/>
      <c r="C1559" s="21"/>
      <c r="D1559" s="22"/>
      <c r="E1559" s="22"/>
      <c r="F1559" s="22"/>
      <c r="G1559" s="22"/>
      <c r="H1559" s="22"/>
      <c r="I1559" s="22"/>
      <c r="J1559" s="22"/>
      <c r="K1559" s="22"/>
      <c r="L1559" s="22"/>
      <c r="M1559" s="22"/>
      <c r="N1559" s="22"/>
      <c r="O1559" s="22"/>
      <c r="P1559" s="46"/>
      <c r="Q1559" s="22"/>
      <c r="R1559" s="22"/>
      <c r="S1559" s="22"/>
      <c r="T1559" s="22"/>
      <c r="U1559" s="22"/>
      <c r="V1559" s="22"/>
      <c r="W1559" s="22"/>
      <c r="X1559" s="22"/>
      <c r="Y1559" s="22"/>
    </row>
    <row r="1560" spans="1:25" s="43" customFormat="1" ht="12.95" customHeight="1" x14ac:dyDescent="0.15">
      <c r="A1560" s="42"/>
      <c r="B1560" s="21"/>
      <c r="C1560" s="21"/>
      <c r="D1560" s="22"/>
      <c r="E1560" s="22"/>
      <c r="F1560" s="22"/>
      <c r="G1560" s="22"/>
      <c r="H1560" s="22"/>
      <c r="I1560" s="22"/>
      <c r="J1560" s="22"/>
      <c r="K1560" s="22"/>
      <c r="L1560" s="22"/>
      <c r="M1560" s="22"/>
      <c r="N1560" s="22"/>
      <c r="O1560" s="22"/>
      <c r="P1560" s="46"/>
      <c r="Q1560" s="22"/>
      <c r="R1560" s="22"/>
      <c r="S1560" s="22"/>
      <c r="T1560" s="22"/>
      <c r="U1560" s="22"/>
      <c r="V1560" s="22"/>
      <c r="W1560" s="22"/>
      <c r="X1560" s="22"/>
      <c r="Y1560" s="22"/>
    </row>
    <row r="1561" spans="1:25" s="43" customFormat="1" ht="12.95" customHeight="1" x14ac:dyDescent="0.15">
      <c r="A1561" s="42"/>
      <c r="B1561" s="21"/>
      <c r="C1561" s="21"/>
      <c r="D1561" s="22"/>
      <c r="E1561" s="22"/>
      <c r="F1561" s="22"/>
      <c r="G1561" s="22"/>
      <c r="H1561" s="22"/>
      <c r="I1561" s="22"/>
      <c r="J1561" s="22"/>
      <c r="K1561" s="22"/>
      <c r="L1561" s="22"/>
      <c r="M1561" s="22"/>
      <c r="N1561" s="22"/>
      <c r="O1561" s="22"/>
      <c r="P1561" s="46"/>
      <c r="Q1561" s="22"/>
      <c r="R1561" s="22"/>
      <c r="S1561" s="22"/>
      <c r="T1561" s="22"/>
      <c r="U1561" s="22"/>
      <c r="V1561" s="22"/>
      <c r="W1561" s="22"/>
      <c r="X1561" s="22"/>
      <c r="Y1561" s="22"/>
    </row>
    <row r="1562" spans="1:25" s="43" customFormat="1" ht="12.95" customHeight="1" x14ac:dyDescent="0.15">
      <c r="A1562" s="42"/>
      <c r="B1562" s="21"/>
      <c r="C1562" s="21"/>
      <c r="D1562" s="22"/>
      <c r="E1562" s="22"/>
      <c r="F1562" s="22"/>
      <c r="G1562" s="22"/>
      <c r="H1562" s="22"/>
      <c r="I1562" s="22"/>
      <c r="J1562" s="22"/>
      <c r="K1562" s="22"/>
      <c r="L1562" s="22"/>
      <c r="M1562" s="22"/>
      <c r="N1562" s="22"/>
      <c r="O1562" s="22"/>
      <c r="P1562" s="46"/>
      <c r="Q1562" s="22"/>
      <c r="R1562" s="22"/>
      <c r="S1562" s="22"/>
      <c r="T1562" s="22"/>
      <c r="U1562" s="22"/>
      <c r="V1562" s="22"/>
      <c r="W1562" s="22"/>
      <c r="X1562" s="22"/>
      <c r="Y1562" s="22"/>
    </row>
    <row r="1563" spans="1:25" s="43" customFormat="1" ht="12.95" customHeight="1" x14ac:dyDescent="0.15">
      <c r="A1563" s="42"/>
      <c r="B1563" s="21"/>
      <c r="C1563" s="21"/>
      <c r="D1563" s="22"/>
      <c r="E1563" s="22"/>
      <c r="F1563" s="22"/>
      <c r="G1563" s="22"/>
      <c r="H1563" s="22"/>
      <c r="I1563" s="22"/>
      <c r="J1563" s="22"/>
      <c r="K1563" s="22"/>
      <c r="L1563" s="22"/>
      <c r="M1563" s="22"/>
      <c r="N1563" s="22"/>
      <c r="O1563" s="22"/>
      <c r="P1563" s="46"/>
      <c r="Q1563" s="22"/>
      <c r="R1563" s="22"/>
      <c r="S1563" s="22"/>
      <c r="T1563" s="22"/>
      <c r="U1563" s="22"/>
      <c r="V1563" s="22"/>
      <c r="W1563" s="22"/>
      <c r="X1563" s="22"/>
      <c r="Y1563" s="22"/>
    </row>
    <row r="1564" spans="1:25" s="43" customFormat="1" ht="12.95" customHeight="1" x14ac:dyDescent="0.15">
      <c r="A1564" s="42"/>
      <c r="B1564" s="21"/>
      <c r="C1564" s="21"/>
      <c r="D1564" s="22"/>
      <c r="E1564" s="22"/>
      <c r="F1564" s="22"/>
      <c r="G1564" s="22"/>
      <c r="H1564" s="22"/>
      <c r="I1564" s="22"/>
      <c r="J1564" s="22"/>
      <c r="K1564" s="22"/>
      <c r="L1564" s="22"/>
      <c r="M1564" s="22"/>
      <c r="N1564" s="22"/>
      <c r="O1564" s="22"/>
      <c r="P1564" s="46"/>
      <c r="Q1564" s="22"/>
      <c r="R1564" s="22"/>
      <c r="S1564" s="22"/>
      <c r="T1564" s="22"/>
      <c r="U1564" s="22"/>
      <c r="V1564" s="22"/>
      <c r="W1564" s="22"/>
      <c r="X1564" s="22"/>
      <c r="Y1564" s="22"/>
    </row>
    <row r="1565" spans="1:25" s="43" customFormat="1" ht="12.95" customHeight="1" x14ac:dyDescent="0.15">
      <c r="A1565" s="42"/>
      <c r="B1565" s="21"/>
      <c r="C1565" s="21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  <c r="N1565" s="22"/>
      <c r="O1565" s="22"/>
      <c r="P1565" s="46"/>
      <c r="Q1565" s="22"/>
      <c r="R1565" s="22"/>
      <c r="S1565" s="22"/>
      <c r="T1565" s="22"/>
      <c r="U1565" s="22"/>
      <c r="V1565" s="22"/>
      <c r="W1565" s="22"/>
      <c r="X1565" s="22"/>
      <c r="Y1565" s="22"/>
    </row>
    <row r="1566" spans="1:25" s="43" customFormat="1" ht="12.95" customHeight="1" x14ac:dyDescent="0.15">
      <c r="A1566" s="42"/>
      <c r="B1566" s="21"/>
      <c r="C1566" s="21"/>
      <c r="D1566" s="22"/>
      <c r="E1566" s="22"/>
      <c r="F1566" s="22"/>
      <c r="G1566" s="22"/>
      <c r="H1566" s="22"/>
      <c r="I1566" s="22"/>
      <c r="J1566" s="22"/>
      <c r="K1566" s="22"/>
      <c r="L1566" s="22"/>
      <c r="M1566" s="22"/>
      <c r="N1566" s="22"/>
      <c r="O1566" s="22"/>
      <c r="P1566" s="46"/>
      <c r="Q1566" s="22"/>
      <c r="R1566" s="22"/>
      <c r="S1566" s="22"/>
      <c r="T1566" s="22"/>
      <c r="U1566" s="22"/>
      <c r="V1566" s="22"/>
      <c r="W1566" s="22"/>
      <c r="X1566" s="22"/>
      <c r="Y1566" s="22"/>
    </row>
    <row r="1567" spans="1:25" s="43" customFormat="1" ht="12.95" customHeight="1" x14ac:dyDescent="0.15">
      <c r="A1567" s="42"/>
      <c r="B1567" s="21"/>
      <c r="C1567" s="21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  <c r="N1567" s="22"/>
      <c r="O1567" s="22"/>
      <c r="P1567" s="46"/>
      <c r="Q1567" s="22"/>
      <c r="R1567" s="22"/>
      <c r="S1567" s="22"/>
      <c r="T1567" s="22"/>
      <c r="U1567" s="22"/>
      <c r="V1567" s="22"/>
      <c r="W1567" s="22"/>
      <c r="X1567" s="22"/>
      <c r="Y1567" s="22"/>
    </row>
    <row r="1568" spans="1:25" s="43" customFormat="1" ht="12.95" customHeight="1" x14ac:dyDescent="0.15">
      <c r="A1568" s="42"/>
      <c r="B1568" s="21"/>
      <c r="C1568" s="21"/>
      <c r="D1568" s="22"/>
      <c r="E1568" s="22"/>
      <c r="F1568" s="22"/>
      <c r="G1568" s="22"/>
      <c r="H1568" s="22"/>
      <c r="I1568" s="22"/>
      <c r="J1568" s="22"/>
      <c r="K1568" s="22"/>
      <c r="L1568" s="22"/>
      <c r="M1568" s="22"/>
      <c r="N1568" s="22"/>
      <c r="O1568" s="22"/>
      <c r="P1568" s="46"/>
      <c r="Q1568" s="22"/>
      <c r="R1568" s="22"/>
      <c r="S1568" s="22"/>
      <c r="T1568" s="22"/>
      <c r="U1568" s="22"/>
      <c r="V1568" s="22"/>
      <c r="W1568" s="22"/>
      <c r="X1568" s="22"/>
      <c r="Y1568" s="22"/>
    </row>
    <row r="1569" spans="1:25" s="43" customFormat="1" ht="12.95" customHeight="1" x14ac:dyDescent="0.15">
      <c r="A1569" s="42"/>
      <c r="B1569" s="21"/>
      <c r="C1569" s="21"/>
      <c r="D1569" s="22"/>
      <c r="E1569" s="22"/>
      <c r="F1569" s="22"/>
      <c r="G1569" s="22"/>
      <c r="H1569" s="22"/>
      <c r="I1569" s="22"/>
      <c r="J1569" s="22"/>
      <c r="K1569" s="22"/>
      <c r="L1569" s="22"/>
      <c r="M1569" s="22"/>
      <c r="N1569" s="22"/>
      <c r="O1569" s="22"/>
      <c r="P1569" s="46"/>
      <c r="Q1569" s="22"/>
      <c r="R1569" s="22"/>
      <c r="S1569" s="22"/>
      <c r="T1569" s="22"/>
      <c r="U1569" s="22"/>
      <c r="V1569" s="22"/>
      <c r="W1569" s="22"/>
      <c r="X1569" s="22"/>
      <c r="Y1569" s="22"/>
    </row>
    <row r="1570" spans="1:25" s="43" customFormat="1" ht="12.95" customHeight="1" x14ac:dyDescent="0.15">
      <c r="A1570" s="42"/>
      <c r="B1570" s="21"/>
      <c r="C1570" s="21"/>
      <c r="D1570" s="22"/>
      <c r="E1570" s="22"/>
      <c r="F1570" s="22"/>
      <c r="G1570" s="22"/>
      <c r="H1570" s="22"/>
      <c r="I1570" s="22"/>
      <c r="J1570" s="22"/>
      <c r="K1570" s="22"/>
      <c r="L1570" s="22"/>
      <c r="M1570" s="22"/>
      <c r="N1570" s="22"/>
      <c r="O1570" s="22"/>
      <c r="P1570" s="46"/>
      <c r="Q1570" s="22"/>
      <c r="R1570" s="22"/>
      <c r="S1570" s="22"/>
      <c r="T1570" s="22"/>
      <c r="U1570" s="22"/>
      <c r="V1570" s="22"/>
      <c r="W1570" s="22"/>
      <c r="X1570" s="22"/>
      <c r="Y1570" s="22"/>
    </row>
    <row r="1571" spans="1:25" s="43" customFormat="1" ht="12.95" customHeight="1" x14ac:dyDescent="0.15">
      <c r="A1571" s="42"/>
      <c r="B1571" s="21"/>
      <c r="C1571" s="21"/>
      <c r="D1571" s="22"/>
      <c r="E1571" s="22"/>
      <c r="F1571" s="22"/>
      <c r="G1571" s="22"/>
      <c r="H1571" s="22"/>
      <c r="I1571" s="22"/>
      <c r="J1571" s="22"/>
      <c r="K1571" s="22"/>
      <c r="L1571" s="22"/>
      <c r="M1571" s="22"/>
      <c r="N1571" s="22"/>
      <c r="O1571" s="22"/>
      <c r="P1571" s="46"/>
      <c r="Q1571" s="22"/>
      <c r="R1571" s="22"/>
      <c r="S1571" s="22"/>
      <c r="T1571" s="22"/>
      <c r="U1571" s="22"/>
      <c r="V1571" s="22"/>
      <c r="W1571" s="22"/>
      <c r="X1571" s="22"/>
      <c r="Y1571" s="22"/>
    </row>
    <row r="1572" spans="1:25" s="43" customFormat="1" ht="12.95" customHeight="1" x14ac:dyDescent="0.15">
      <c r="A1572" s="42"/>
      <c r="B1572" s="21"/>
      <c r="C1572" s="21"/>
      <c r="D1572" s="22"/>
      <c r="E1572" s="22"/>
      <c r="F1572" s="22"/>
      <c r="G1572" s="22"/>
      <c r="H1572" s="22"/>
      <c r="I1572" s="22"/>
      <c r="J1572" s="22"/>
      <c r="K1572" s="22"/>
      <c r="L1572" s="22"/>
      <c r="M1572" s="22"/>
      <c r="N1572" s="22"/>
      <c r="O1572" s="22"/>
      <c r="P1572" s="46"/>
      <c r="Q1572" s="22"/>
      <c r="R1572" s="22"/>
      <c r="S1572" s="22"/>
      <c r="T1572" s="22"/>
      <c r="U1572" s="22"/>
      <c r="V1572" s="22"/>
      <c r="W1572" s="22"/>
      <c r="X1572" s="22"/>
      <c r="Y1572" s="22"/>
    </row>
    <row r="1573" spans="1:25" s="43" customFormat="1" ht="12.95" customHeight="1" x14ac:dyDescent="0.15">
      <c r="A1573" s="42"/>
      <c r="B1573" s="21"/>
      <c r="C1573" s="21"/>
      <c r="D1573" s="22"/>
      <c r="E1573" s="22"/>
      <c r="F1573" s="22"/>
      <c r="G1573" s="22"/>
      <c r="H1573" s="22"/>
      <c r="I1573" s="22"/>
      <c r="J1573" s="22"/>
      <c r="K1573" s="22"/>
      <c r="L1573" s="22"/>
      <c r="M1573" s="22"/>
      <c r="N1573" s="22"/>
      <c r="O1573" s="22"/>
      <c r="P1573" s="46"/>
      <c r="Q1573" s="22"/>
      <c r="R1573" s="22"/>
      <c r="S1573" s="22"/>
      <c r="T1573" s="22"/>
      <c r="U1573" s="22"/>
      <c r="V1573" s="22"/>
      <c r="W1573" s="22"/>
      <c r="X1573" s="22"/>
      <c r="Y1573" s="22"/>
    </row>
    <row r="1574" spans="1:25" s="43" customFormat="1" ht="12.95" customHeight="1" x14ac:dyDescent="0.15">
      <c r="A1574" s="42"/>
      <c r="B1574" s="21"/>
      <c r="C1574" s="21"/>
      <c r="D1574" s="22"/>
      <c r="E1574" s="22"/>
      <c r="F1574" s="22"/>
      <c r="G1574" s="22"/>
      <c r="H1574" s="22"/>
      <c r="I1574" s="22"/>
      <c r="J1574" s="22"/>
      <c r="K1574" s="22"/>
      <c r="L1574" s="22"/>
      <c r="M1574" s="22"/>
      <c r="N1574" s="22"/>
      <c r="O1574" s="22"/>
      <c r="P1574" s="46"/>
      <c r="Q1574" s="22"/>
      <c r="R1574" s="22"/>
      <c r="S1574" s="22"/>
      <c r="T1574" s="22"/>
      <c r="U1574" s="22"/>
      <c r="V1574" s="22"/>
      <c r="W1574" s="22"/>
      <c r="X1574" s="22"/>
      <c r="Y1574" s="22"/>
    </row>
    <row r="1575" spans="1:25" s="43" customFormat="1" ht="12.95" customHeight="1" x14ac:dyDescent="0.15">
      <c r="A1575" s="42"/>
      <c r="B1575" s="21"/>
      <c r="C1575" s="21"/>
      <c r="D1575" s="22"/>
      <c r="E1575" s="22"/>
      <c r="F1575" s="22"/>
      <c r="G1575" s="22"/>
      <c r="H1575" s="22"/>
      <c r="I1575" s="22"/>
      <c r="J1575" s="22"/>
      <c r="K1575" s="22"/>
      <c r="L1575" s="22"/>
      <c r="M1575" s="22"/>
      <c r="N1575" s="22"/>
      <c r="O1575" s="22"/>
      <c r="P1575" s="46"/>
      <c r="Q1575" s="22"/>
      <c r="R1575" s="22"/>
      <c r="S1575" s="22"/>
      <c r="T1575" s="22"/>
      <c r="U1575" s="22"/>
      <c r="V1575" s="22"/>
      <c r="W1575" s="22"/>
      <c r="X1575" s="22"/>
      <c r="Y1575" s="22"/>
    </row>
    <row r="1576" spans="1:25" s="43" customFormat="1" ht="12.95" customHeight="1" x14ac:dyDescent="0.15">
      <c r="A1576" s="42"/>
      <c r="B1576" s="21"/>
      <c r="C1576" s="21"/>
      <c r="D1576" s="22"/>
      <c r="E1576" s="22"/>
      <c r="F1576" s="22"/>
      <c r="G1576" s="22"/>
      <c r="H1576" s="22"/>
      <c r="I1576" s="22"/>
      <c r="J1576" s="22"/>
      <c r="K1576" s="22"/>
      <c r="L1576" s="22"/>
      <c r="M1576" s="22"/>
      <c r="N1576" s="22"/>
      <c r="O1576" s="22"/>
      <c r="P1576" s="46"/>
      <c r="Q1576" s="22"/>
      <c r="R1576" s="22"/>
      <c r="S1576" s="22"/>
      <c r="T1576" s="22"/>
      <c r="U1576" s="22"/>
      <c r="V1576" s="22"/>
      <c r="W1576" s="22"/>
      <c r="X1576" s="22"/>
      <c r="Y1576" s="22"/>
    </row>
    <row r="1577" spans="1:25" s="43" customFormat="1" ht="12.95" customHeight="1" x14ac:dyDescent="0.15">
      <c r="A1577" s="42"/>
      <c r="B1577" s="21"/>
      <c r="C1577" s="21"/>
      <c r="D1577" s="22"/>
      <c r="E1577" s="22"/>
      <c r="F1577" s="22"/>
      <c r="G1577" s="22"/>
      <c r="H1577" s="22"/>
      <c r="I1577" s="22"/>
      <c r="J1577" s="22"/>
      <c r="K1577" s="22"/>
      <c r="L1577" s="22"/>
      <c r="M1577" s="22"/>
      <c r="N1577" s="22"/>
      <c r="O1577" s="22"/>
      <c r="P1577" s="46"/>
      <c r="Q1577" s="22"/>
      <c r="R1577" s="22"/>
      <c r="S1577" s="22"/>
      <c r="T1577" s="22"/>
      <c r="U1577" s="22"/>
      <c r="V1577" s="22"/>
      <c r="W1577" s="22"/>
      <c r="X1577" s="22"/>
      <c r="Y1577" s="22"/>
    </row>
    <row r="1578" spans="1:25" s="43" customFormat="1" ht="12.95" customHeight="1" x14ac:dyDescent="0.15">
      <c r="A1578" s="42"/>
      <c r="B1578" s="21"/>
      <c r="C1578" s="21"/>
      <c r="D1578" s="22"/>
      <c r="E1578" s="22"/>
      <c r="F1578" s="22"/>
      <c r="G1578" s="22"/>
      <c r="H1578" s="22"/>
      <c r="I1578" s="22"/>
      <c r="J1578" s="22"/>
      <c r="K1578" s="22"/>
      <c r="L1578" s="22"/>
      <c r="M1578" s="22"/>
      <c r="N1578" s="22"/>
      <c r="O1578" s="22"/>
      <c r="P1578" s="46"/>
      <c r="Q1578" s="22"/>
      <c r="R1578" s="22"/>
      <c r="S1578" s="22"/>
      <c r="T1578" s="22"/>
      <c r="U1578" s="22"/>
      <c r="V1578" s="22"/>
      <c r="W1578" s="22"/>
      <c r="X1578" s="22"/>
      <c r="Y1578" s="22"/>
    </row>
    <row r="1579" spans="1:25" s="43" customFormat="1" ht="12.95" customHeight="1" x14ac:dyDescent="0.15">
      <c r="A1579" s="42"/>
      <c r="B1579" s="21"/>
      <c r="C1579" s="21"/>
      <c r="D1579" s="22"/>
      <c r="E1579" s="22"/>
      <c r="F1579" s="22"/>
      <c r="G1579" s="22"/>
      <c r="H1579" s="22"/>
      <c r="I1579" s="22"/>
      <c r="J1579" s="22"/>
      <c r="K1579" s="22"/>
      <c r="L1579" s="22"/>
      <c r="M1579" s="22"/>
      <c r="N1579" s="22"/>
      <c r="O1579" s="22"/>
      <c r="P1579" s="46"/>
      <c r="Q1579" s="22"/>
      <c r="R1579" s="22"/>
      <c r="S1579" s="22"/>
      <c r="T1579" s="22"/>
      <c r="U1579" s="22"/>
      <c r="V1579" s="22"/>
      <c r="W1579" s="22"/>
      <c r="X1579" s="22"/>
      <c r="Y1579" s="22"/>
    </row>
    <row r="1580" spans="1:25" s="43" customFormat="1" ht="12.95" customHeight="1" x14ac:dyDescent="0.15">
      <c r="A1580" s="42"/>
      <c r="B1580" s="21"/>
      <c r="C1580" s="21"/>
      <c r="D1580" s="22"/>
      <c r="E1580" s="22"/>
      <c r="F1580" s="22"/>
      <c r="G1580" s="22"/>
      <c r="H1580" s="22"/>
      <c r="I1580" s="22"/>
      <c r="J1580" s="22"/>
      <c r="K1580" s="22"/>
      <c r="L1580" s="22"/>
      <c r="M1580" s="22"/>
      <c r="N1580" s="22"/>
      <c r="O1580" s="22"/>
      <c r="P1580" s="46"/>
      <c r="Q1580" s="22"/>
      <c r="R1580" s="22"/>
      <c r="S1580" s="22"/>
      <c r="T1580" s="22"/>
      <c r="U1580" s="22"/>
      <c r="V1580" s="22"/>
      <c r="W1580" s="22"/>
      <c r="X1580" s="22"/>
      <c r="Y1580" s="22"/>
    </row>
    <row r="1581" spans="1:25" s="43" customFormat="1" ht="12.95" customHeight="1" x14ac:dyDescent="0.15">
      <c r="A1581" s="42"/>
      <c r="B1581" s="21"/>
      <c r="C1581" s="21"/>
      <c r="D1581" s="22"/>
      <c r="E1581" s="22"/>
      <c r="F1581" s="22"/>
      <c r="G1581" s="22"/>
      <c r="H1581" s="22"/>
      <c r="I1581" s="22"/>
      <c r="J1581" s="22"/>
      <c r="K1581" s="22"/>
      <c r="L1581" s="22"/>
      <c r="M1581" s="22"/>
      <c r="N1581" s="22"/>
      <c r="O1581" s="22"/>
      <c r="P1581" s="46"/>
      <c r="Q1581" s="22"/>
      <c r="R1581" s="22"/>
      <c r="S1581" s="22"/>
      <c r="T1581" s="22"/>
      <c r="U1581" s="22"/>
      <c r="V1581" s="22"/>
      <c r="W1581" s="22"/>
      <c r="X1581" s="22"/>
      <c r="Y1581" s="22"/>
    </row>
    <row r="1582" spans="1:25" s="43" customFormat="1" ht="12.95" customHeight="1" x14ac:dyDescent="0.15">
      <c r="A1582" s="42"/>
      <c r="B1582" s="21"/>
      <c r="C1582" s="21"/>
      <c r="D1582" s="22"/>
      <c r="E1582" s="22"/>
      <c r="F1582" s="22"/>
      <c r="G1582" s="22"/>
      <c r="H1582" s="22"/>
      <c r="I1582" s="22"/>
      <c r="J1582" s="22"/>
      <c r="K1582" s="22"/>
      <c r="L1582" s="22"/>
      <c r="M1582" s="22"/>
      <c r="N1582" s="22"/>
      <c r="O1582" s="22"/>
      <c r="P1582" s="46"/>
      <c r="Q1582" s="22"/>
      <c r="R1582" s="22"/>
      <c r="S1582" s="22"/>
      <c r="T1582" s="22"/>
      <c r="U1582" s="22"/>
      <c r="V1582" s="22"/>
      <c r="W1582" s="22"/>
      <c r="X1582" s="22"/>
      <c r="Y1582" s="22"/>
    </row>
    <row r="1583" spans="1:25" s="43" customFormat="1" ht="12.95" customHeight="1" x14ac:dyDescent="0.15">
      <c r="A1583" s="42"/>
      <c r="B1583" s="21"/>
      <c r="C1583" s="21"/>
      <c r="D1583" s="22"/>
      <c r="E1583" s="22"/>
      <c r="F1583" s="22"/>
      <c r="G1583" s="22"/>
      <c r="H1583" s="22"/>
      <c r="I1583" s="22"/>
      <c r="J1583" s="22"/>
      <c r="K1583" s="22"/>
      <c r="L1583" s="22"/>
      <c r="M1583" s="22"/>
      <c r="N1583" s="22"/>
      <c r="O1583" s="22"/>
      <c r="P1583" s="46"/>
      <c r="Q1583" s="22"/>
      <c r="R1583" s="22"/>
      <c r="S1583" s="22"/>
      <c r="T1583" s="22"/>
      <c r="U1583" s="22"/>
      <c r="V1583" s="22"/>
      <c r="W1583" s="22"/>
      <c r="X1583" s="22"/>
      <c r="Y1583" s="22"/>
    </row>
    <row r="1584" spans="1:25" s="43" customFormat="1" ht="12.95" customHeight="1" x14ac:dyDescent="0.15">
      <c r="A1584" s="42"/>
      <c r="B1584" s="21"/>
      <c r="C1584" s="21"/>
      <c r="D1584" s="22"/>
      <c r="E1584" s="22"/>
      <c r="F1584" s="22"/>
      <c r="G1584" s="22"/>
      <c r="H1584" s="22"/>
      <c r="I1584" s="22"/>
      <c r="J1584" s="22"/>
      <c r="K1584" s="22"/>
      <c r="L1584" s="22"/>
      <c r="M1584" s="22"/>
      <c r="N1584" s="22"/>
      <c r="O1584" s="22"/>
      <c r="P1584" s="46"/>
      <c r="Q1584" s="22"/>
      <c r="R1584" s="22"/>
      <c r="S1584" s="22"/>
      <c r="T1584" s="22"/>
      <c r="U1584" s="22"/>
      <c r="V1584" s="22"/>
      <c r="W1584" s="22"/>
      <c r="X1584" s="22"/>
      <c r="Y1584" s="22"/>
    </row>
    <row r="1585" spans="1:25" s="43" customFormat="1" ht="12.95" customHeight="1" x14ac:dyDescent="0.15">
      <c r="A1585" s="42"/>
      <c r="B1585" s="21"/>
      <c r="C1585" s="21"/>
      <c r="D1585" s="22"/>
      <c r="E1585" s="22"/>
      <c r="F1585" s="22"/>
      <c r="G1585" s="22"/>
      <c r="H1585" s="22"/>
      <c r="I1585" s="22"/>
      <c r="J1585" s="22"/>
      <c r="K1585" s="22"/>
      <c r="L1585" s="22"/>
      <c r="M1585" s="22"/>
      <c r="N1585" s="22"/>
      <c r="O1585" s="22"/>
      <c r="P1585" s="46"/>
      <c r="Q1585" s="22"/>
      <c r="R1585" s="22"/>
      <c r="S1585" s="22"/>
      <c r="T1585" s="22"/>
      <c r="U1585" s="22"/>
      <c r="V1585" s="22"/>
      <c r="W1585" s="22"/>
      <c r="X1585" s="22"/>
      <c r="Y1585" s="22"/>
    </row>
    <row r="1586" spans="1:25" s="43" customFormat="1" ht="12.95" customHeight="1" x14ac:dyDescent="0.15">
      <c r="A1586" s="42"/>
      <c r="B1586" s="21"/>
      <c r="C1586" s="21"/>
      <c r="D1586" s="22"/>
      <c r="E1586" s="22"/>
      <c r="F1586" s="22"/>
      <c r="G1586" s="22"/>
      <c r="H1586" s="22"/>
      <c r="I1586" s="22"/>
      <c r="J1586" s="22"/>
      <c r="K1586" s="22"/>
      <c r="L1586" s="22"/>
      <c r="M1586" s="22"/>
      <c r="N1586" s="22"/>
      <c r="O1586" s="22"/>
      <c r="P1586" s="46"/>
      <c r="Q1586" s="22"/>
      <c r="R1586" s="22"/>
      <c r="S1586" s="22"/>
      <c r="T1586" s="22"/>
      <c r="U1586" s="22"/>
      <c r="V1586" s="22"/>
      <c r="W1586" s="22"/>
      <c r="X1586" s="22"/>
      <c r="Y1586" s="22"/>
    </row>
    <row r="1587" spans="1:25" s="43" customFormat="1" ht="12.95" customHeight="1" x14ac:dyDescent="0.15">
      <c r="A1587" s="42"/>
      <c r="B1587" s="21"/>
      <c r="C1587" s="21"/>
      <c r="D1587" s="22"/>
      <c r="E1587" s="22"/>
      <c r="F1587" s="22"/>
      <c r="G1587" s="22"/>
      <c r="H1587" s="22"/>
      <c r="I1587" s="22"/>
      <c r="J1587" s="22"/>
      <c r="K1587" s="22"/>
      <c r="L1587" s="22"/>
      <c r="M1587" s="22"/>
      <c r="N1587" s="22"/>
      <c r="O1587" s="22"/>
      <c r="P1587" s="46"/>
      <c r="Q1587" s="22"/>
      <c r="R1587" s="22"/>
      <c r="S1587" s="22"/>
      <c r="T1587" s="22"/>
      <c r="U1587" s="22"/>
      <c r="V1587" s="22"/>
      <c r="W1587" s="22"/>
      <c r="X1587" s="22"/>
      <c r="Y1587" s="22"/>
    </row>
    <row r="1588" spans="1:25" s="43" customFormat="1" ht="12.95" customHeight="1" x14ac:dyDescent="0.15">
      <c r="A1588" s="42"/>
      <c r="B1588" s="21"/>
      <c r="C1588" s="21"/>
      <c r="D1588" s="22"/>
      <c r="E1588" s="22"/>
      <c r="F1588" s="22"/>
      <c r="G1588" s="22"/>
      <c r="H1588" s="22"/>
      <c r="I1588" s="22"/>
      <c r="J1588" s="22"/>
      <c r="K1588" s="22"/>
      <c r="L1588" s="22"/>
      <c r="M1588" s="22"/>
      <c r="N1588" s="22"/>
      <c r="O1588" s="22"/>
      <c r="P1588" s="46"/>
      <c r="Q1588" s="22"/>
      <c r="R1588" s="22"/>
      <c r="S1588" s="22"/>
      <c r="T1588" s="22"/>
      <c r="U1588" s="22"/>
      <c r="V1588" s="22"/>
      <c r="W1588" s="22"/>
      <c r="X1588" s="22"/>
      <c r="Y1588" s="22"/>
    </row>
    <row r="1589" spans="1:25" s="43" customFormat="1" ht="12.95" customHeight="1" x14ac:dyDescent="0.15">
      <c r="A1589" s="42"/>
      <c r="B1589" s="21"/>
      <c r="C1589" s="21"/>
      <c r="D1589" s="22"/>
      <c r="E1589" s="22"/>
      <c r="F1589" s="22"/>
      <c r="G1589" s="22"/>
      <c r="H1589" s="22"/>
      <c r="I1589" s="22"/>
      <c r="J1589" s="22"/>
      <c r="K1589" s="22"/>
      <c r="L1589" s="22"/>
      <c r="M1589" s="22"/>
      <c r="N1589" s="22"/>
      <c r="O1589" s="22"/>
      <c r="P1589" s="46"/>
      <c r="Q1589" s="22"/>
      <c r="R1589" s="22"/>
      <c r="S1589" s="22"/>
      <c r="T1589" s="22"/>
      <c r="U1589" s="22"/>
      <c r="V1589" s="22"/>
      <c r="W1589" s="22"/>
      <c r="X1589" s="22"/>
      <c r="Y1589" s="22"/>
    </row>
    <row r="1590" spans="1:25" s="43" customFormat="1" ht="12.95" customHeight="1" x14ac:dyDescent="0.15">
      <c r="A1590" s="42"/>
      <c r="B1590" s="21"/>
      <c r="C1590" s="21"/>
      <c r="D1590" s="22"/>
      <c r="E1590" s="22"/>
      <c r="F1590" s="22"/>
      <c r="G1590" s="22"/>
      <c r="H1590" s="22"/>
      <c r="I1590" s="22"/>
      <c r="J1590" s="22"/>
      <c r="K1590" s="22"/>
      <c r="L1590" s="22"/>
      <c r="M1590" s="22"/>
      <c r="N1590" s="22"/>
      <c r="O1590" s="22"/>
      <c r="P1590" s="46"/>
      <c r="Q1590" s="22"/>
      <c r="R1590" s="22"/>
      <c r="S1590" s="22"/>
      <c r="T1590" s="22"/>
      <c r="U1590" s="22"/>
      <c r="V1590" s="22"/>
      <c r="W1590" s="22"/>
      <c r="X1590" s="22"/>
      <c r="Y1590" s="22"/>
    </row>
    <row r="1591" spans="1:25" s="43" customFormat="1" ht="12.95" customHeight="1" x14ac:dyDescent="0.15">
      <c r="A1591" s="42"/>
      <c r="B1591" s="21"/>
      <c r="C1591" s="21"/>
      <c r="D1591" s="22"/>
      <c r="E1591" s="22"/>
      <c r="F1591" s="22"/>
      <c r="G1591" s="22"/>
      <c r="H1591" s="22"/>
      <c r="I1591" s="22"/>
      <c r="J1591" s="22"/>
      <c r="K1591" s="22"/>
      <c r="L1591" s="22"/>
      <c r="M1591" s="22"/>
      <c r="N1591" s="22"/>
      <c r="O1591" s="22"/>
      <c r="P1591" s="46"/>
      <c r="Q1591" s="22"/>
      <c r="R1591" s="22"/>
      <c r="S1591" s="22"/>
      <c r="T1591" s="22"/>
      <c r="U1591" s="22"/>
      <c r="V1591" s="22"/>
      <c r="W1591" s="22"/>
      <c r="X1591" s="22"/>
      <c r="Y1591" s="22"/>
    </row>
    <row r="1592" spans="1:25" s="43" customFormat="1" ht="12.95" customHeight="1" x14ac:dyDescent="0.15">
      <c r="A1592" s="42"/>
      <c r="B1592" s="21"/>
      <c r="C1592" s="21"/>
      <c r="D1592" s="22"/>
      <c r="E1592" s="22"/>
      <c r="F1592" s="22"/>
      <c r="G1592" s="22"/>
      <c r="H1592" s="22"/>
      <c r="I1592" s="22"/>
      <c r="J1592" s="22"/>
      <c r="K1592" s="22"/>
      <c r="L1592" s="22"/>
      <c r="M1592" s="22"/>
      <c r="N1592" s="22"/>
      <c r="O1592" s="22"/>
      <c r="P1592" s="46"/>
      <c r="Q1592" s="22"/>
      <c r="R1592" s="22"/>
      <c r="S1592" s="22"/>
      <c r="T1592" s="22"/>
      <c r="U1592" s="22"/>
      <c r="V1592" s="22"/>
      <c r="W1592" s="22"/>
      <c r="X1592" s="22"/>
      <c r="Y1592" s="22"/>
    </row>
    <row r="1593" spans="1:25" s="43" customFormat="1" ht="12.95" customHeight="1" x14ac:dyDescent="0.15">
      <c r="A1593" s="42"/>
      <c r="B1593" s="21"/>
      <c r="C1593" s="21"/>
      <c r="D1593" s="22"/>
      <c r="E1593" s="22"/>
      <c r="F1593" s="22"/>
      <c r="G1593" s="22"/>
      <c r="H1593" s="22"/>
      <c r="I1593" s="22"/>
      <c r="J1593" s="22"/>
      <c r="K1593" s="22"/>
      <c r="L1593" s="22"/>
      <c r="M1593" s="22"/>
      <c r="N1593" s="22"/>
      <c r="O1593" s="22"/>
      <c r="P1593" s="46"/>
      <c r="Q1593" s="22"/>
      <c r="R1593" s="22"/>
      <c r="S1593" s="22"/>
      <c r="T1593" s="22"/>
      <c r="U1593" s="22"/>
      <c r="V1593" s="22"/>
      <c r="W1593" s="22"/>
      <c r="X1593" s="22"/>
      <c r="Y1593" s="22"/>
    </row>
    <row r="1594" spans="1:25" s="43" customFormat="1" ht="12.95" customHeight="1" x14ac:dyDescent="0.15">
      <c r="A1594" s="42"/>
      <c r="B1594" s="21"/>
      <c r="C1594" s="21"/>
      <c r="D1594" s="22"/>
      <c r="E1594" s="22"/>
      <c r="F1594" s="22"/>
      <c r="G1594" s="22"/>
      <c r="H1594" s="22"/>
      <c r="I1594" s="22"/>
      <c r="J1594" s="22"/>
      <c r="K1594" s="22"/>
      <c r="L1594" s="22"/>
      <c r="M1594" s="22"/>
      <c r="N1594" s="22"/>
      <c r="O1594" s="22"/>
      <c r="P1594" s="46"/>
      <c r="Q1594" s="22"/>
      <c r="R1594" s="22"/>
      <c r="S1594" s="22"/>
      <c r="T1594" s="22"/>
      <c r="U1594" s="22"/>
      <c r="V1594" s="22"/>
      <c r="W1594" s="22"/>
      <c r="X1594" s="22"/>
      <c r="Y1594" s="22"/>
    </row>
    <row r="1595" spans="1:25" s="43" customFormat="1" ht="12.95" customHeight="1" x14ac:dyDescent="0.15">
      <c r="A1595" s="42"/>
      <c r="B1595" s="21"/>
      <c r="C1595" s="21"/>
      <c r="D1595" s="22"/>
      <c r="E1595" s="22"/>
      <c r="F1595" s="22"/>
      <c r="G1595" s="22"/>
      <c r="H1595" s="22"/>
      <c r="I1595" s="22"/>
      <c r="J1595" s="22"/>
      <c r="K1595" s="22"/>
      <c r="L1595" s="22"/>
      <c r="M1595" s="22"/>
      <c r="N1595" s="22"/>
      <c r="O1595" s="22"/>
      <c r="P1595" s="46"/>
      <c r="Q1595" s="22"/>
      <c r="R1595" s="22"/>
      <c r="S1595" s="22"/>
      <c r="T1595" s="22"/>
      <c r="U1595" s="22"/>
      <c r="V1595" s="22"/>
      <c r="W1595" s="22"/>
      <c r="X1595" s="22"/>
      <c r="Y1595" s="22"/>
    </row>
    <row r="1596" spans="1:25" s="43" customFormat="1" ht="12.95" customHeight="1" x14ac:dyDescent="0.15">
      <c r="A1596" s="42"/>
      <c r="B1596" s="21"/>
      <c r="C1596" s="21"/>
      <c r="D1596" s="22"/>
      <c r="E1596" s="22"/>
      <c r="F1596" s="22"/>
      <c r="G1596" s="22"/>
      <c r="H1596" s="22"/>
      <c r="I1596" s="22"/>
      <c r="J1596" s="22"/>
      <c r="K1596" s="22"/>
      <c r="L1596" s="22"/>
      <c r="M1596" s="22"/>
      <c r="N1596" s="22"/>
      <c r="O1596" s="22"/>
      <c r="P1596" s="46"/>
      <c r="Q1596" s="22"/>
      <c r="R1596" s="22"/>
      <c r="S1596" s="22"/>
      <c r="T1596" s="22"/>
      <c r="U1596" s="22"/>
      <c r="V1596" s="22"/>
      <c r="W1596" s="22"/>
      <c r="X1596" s="22"/>
      <c r="Y1596" s="22"/>
    </row>
    <row r="1597" spans="1:25" s="43" customFormat="1" ht="12.95" customHeight="1" x14ac:dyDescent="0.15">
      <c r="A1597" s="42"/>
      <c r="B1597" s="21"/>
      <c r="C1597" s="21"/>
      <c r="D1597" s="22"/>
      <c r="E1597" s="22"/>
      <c r="F1597" s="22"/>
      <c r="G1597" s="22"/>
      <c r="H1597" s="22"/>
      <c r="I1597" s="22"/>
      <c r="J1597" s="22"/>
      <c r="K1597" s="22"/>
      <c r="L1597" s="22"/>
      <c r="M1597" s="22"/>
      <c r="N1597" s="22"/>
      <c r="O1597" s="22"/>
      <c r="P1597" s="46"/>
      <c r="Q1597" s="22"/>
      <c r="R1597" s="22"/>
      <c r="S1597" s="22"/>
      <c r="T1597" s="22"/>
      <c r="U1597" s="22"/>
      <c r="V1597" s="22"/>
      <c r="W1597" s="22"/>
      <c r="X1597" s="22"/>
      <c r="Y1597" s="22"/>
    </row>
    <row r="1598" spans="1:25" s="43" customFormat="1" ht="12.95" customHeight="1" x14ac:dyDescent="0.15">
      <c r="A1598" s="42"/>
      <c r="B1598" s="21"/>
      <c r="C1598" s="21"/>
      <c r="D1598" s="22"/>
      <c r="E1598" s="22"/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46"/>
      <c r="Q1598" s="22"/>
      <c r="R1598" s="22"/>
      <c r="S1598" s="22"/>
      <c r="T1598" s="22"/>
      <c r="U1598" s="22"/>
      <c r="V1598" s="22"/>
      <c r="W1598" s="22"/>
      <c r="X1598" s="22"/>
      <c r="Y1598" s="22"/>
    </row>
    <row r="1599" spans="1:25" s="43" customFormat="1" ht="12.95" customHeight="1" x14ac:dyDescent="0.15">
      <c r="A1599" s="42"/>
      <c r="B1599" s="21"/>
      <c r="C1599" s="21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46"/>
      <c r="Q1599" s="22"/>
      <c r="R1599" s="22"/>
      <c r="S1599" s="22"/>
      <c r="T1599" s="22"/>
      <c r="U1599" s="22"/>
      <c r="V1599" s="22"/>
      <c r="W1599" s="22"/>
      <c r="X1599" s="22"/>
      <c r="Y1599" s="22"/>
    </row>
    <row r="1600" spans="1:25" s="43" customFormat="1" ht="12.95" customHeight="1" x14ac:dyDescent="0.15">
      <c r="A1600" s="42"/>
      <c r="B1600" s="21"/>
      <c r="C1600" s="21"/>
      <c r="D1600" s="22"/>
      <c r="E1600" s="22"/>
      <c r="F1600" s="22"/>
      <c r="G1600" s="22"/>
      <c r="H1600" s="22"/>
      <c r="I1600" s="22"/>
      <c r="J1600" s="22"/>
      <c r="K1600" s="22"/>
      <c r="L1600" s="22"/>
      <c r="M1600" s="22"/>
      <c r="N1600" s="22"/>
      <c r="O1600" s="22"/>
      <c r="P1600" s="46"/>
      <c r="Q1600" s="22"/>
      <c r="R1600" s="22"/>
      <c r="S1600" s="22"/>
      <c r="T1600" s="22"/>
      <c r="U1600" s="22"/>
      <c r="V1600" s="22"/>
      <c r="W1600" s="22"/>
      <c r="X1600" s="22"/>
      <c r="Y1600" s="22"/>
    </row>
    <row r="1601" spans="1:25" s="43" customFormat="1" ht="12.95" customHeight="1" x14ac:dyDescent="0.15">
      <c r="A1601" s="42"/>
      <c r="B1601" s="21"/>
      <c r="C1601" s="21"/>
      <c r="D1601" s="22"/>
      <c r="E1601" s="22"/>
      <c r="F1601" s="22"/>
      <c r="G1601" s="22"/>
      <c r="H1601" s="22"/>
      <c r="I1601" s="22"/>
      <c r="J1601" s="22"/>
      <c r="K1601" s="22"/>
      <c r="L1601" s="22"/>
      <c r="M1601" s="22"/>
      <c r="N1601" s="22"/>
      <c r="O1601" s="22"/>
      <c r="P1601" s="46"/>
      <c r="Q1601" s="22"/>
      <c r="R1601" s="22"/>
      <c r="S1601" s="22"/>
      <c r="T1601" s="22"/>
      <c r="U1601" s="22"/>
      <c r="V1601" s="22"/>
      <c r="W1601" s="22"/>
      <c r="X1601" s="22"/>
      <c r="Y1601" s="22"/>
    </row>
    <row r="1602" spans="1:25" s="43" customFormat="1" ht="12.95" customHeight="1" x14ac:dyDescent="0.15">
      <c r="A1602" s="42"/>
      <c r="B1602" s="21"/>
      <c r="C1602" s="21"/>
      <c r="D1602" s="22"/>
      <c r="E1602" s="22"/>
      <c r="F1602" s="22"/>
      <c r="G1602" s="22"/>
      <c r="H1602" s="22"/>
      <c r="I1602" s="22"/>
      <c r="J1602" s="22"/>
      <c r="K1602" s="22"/>
      <c r="L1602" s="22"/>
      <c r="M1602" s="22"/>
      <c r="N1602" s="22"/>
      <c r="O1602" s="22"/>
      <c r="P1602" s="46"/>
      <c r="Q1602" s="22"/>
      <c r="R1602" s="22"/>
      <c r="S1602" s="22"/>
      <c r="T1602" s="22"/>
      <c r="U1602" s="22"/>
      <c r="V1602" s="22"/>
      <c r="W1602" s="22"/>
      <c r="X1602" s="22"/>
      <c r="Y1602" s="22"/>
    </row>
    <row r="1603" spans="1:25" s="43" customFormat="1" ht="12.95" customHeight="1" x14ac:dyDescent="0.15">
      <c r="A1603" s="42"/>
      <c r="B1603" s="21"/>
      <c r="C1603" s="21"/>
      <c r="D1603" s="22"/>
      <c r="E1603" s="22"/>
      <c r="F1603" s="22"/>
      <c r="G1603" s="22"/>
      <c r="H1603" s="22"/>
      <c r="I1603" s="22"/>
      <c r="J1603" s="22"/>
      <c r="K1603" s="22"/>
      <c r="L1603" s="22"/>
      <c r="M1603" s="22"/>
      <c r="N1603" s="22"/>
      <c r="O1603" s="22"/>
      <c r="P1603" s="46"/>
      <c r="Q1603" s="22"/>
      <c r="R1603" s="22"/>
      <c r="S1603" s="22"/>
      <c r="T1603" s="22"/>
      <c r="U1603" s="22"/>
      <c r="V1603" s="22"/>
      <c r="W1603" s="22"/>
      <c r="X1603" s="22"/>
      <c r="Y1603" s="22"/>
    </row>
    <row r="1604" spans="1:25" s="43" customFormat="1" ht="12.95" customHeight="1" x14ac:dyDescent="0.15">
      <c r="A1604" s="42"/>
      <c r="B1604" s="21"/>
      <c r="C1604" s="21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46"/>
      <c r="Q1604" s="22"/>
      <c r="R1604" s="22"/>
      <c r="S1604" s="22"/>
      <c r="T1604" s="22"/>
      <c r="U1604" s="22"/>
      <c r="V1604" s="22"/>
      <c r="W1604" s="22"/>
      <c r="X1604" s="22"/>
      <c r="Y1604" s="22"/>
    </row>
    <row r="1605" spans="1:25" s="43" customFormat="1" ht="12.95" customHeight="1" x14ac:dyDescent="0.15">
      <c r="A1605" s="42"/>
      <c r="B1605" s="21"/>
      <c r="C1605" s="21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46"/>
      <c r="Q1605" s="22"/>
      <c r="R1605" s="22"/>
      <c r="S1605" s="22"/>
      <c r="T1605" s="22"/>
      <c r="U1605" s="22"/>
      <c r="V1605" s="22"/>
      <c r="W1605" s="22"/>
      <c r="X1605" s="22"/>
      <c r="Y1605" s="22"/>
    </row>
    <row r="1606" spans="1:25" s="43" customFormat="1" ht="12.95" customHeight="1" x14ac:dyDescent="0.15">
      <c r="A1606" s="42"/>
      <c r="B1606" s="21"/>
      <c r="C1606" s="21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46"/>
      <c r="Q1606" s="22"/>
      <c r="R1606" s="22"/>
      <c r="S1606" s="22"/>
      <c r="T1606" s="22"/>
      <c r="U1606" s="22"/>
      <c r="V1606" s="22"/>
      <c r="W1606" s="22"/>
      <c r="X1606" s="22"/>
      <c r="Y1606" s="22"/>
    </row>
    <row r="1607" spans="1:25" s="43" customFormat="1" ht="12.95" customHeight="1" x14ac:dyDescent="0.15">
      <c r="A1607" s="42"/>
      <c r="B1607" s="21"/>
      <c r="C1607" s="21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46"/>
      <c r="Q1607" s="22"/>
      <c r="R1607" s="22"/>
      <c r="S1607" s="22"/>
      <c r="T1607" s="22"/>
      <c r="U1607" s="22"/>
      <c r="V1607" s="22"/>
      <c r="W1607" s="22"/>
      <c r="X1607" s="22"/>
      <c r="Y1607" s="22"/>
    </row>
    <row r="1608" spans="1:25" s="43" customFormat="1" ht="12.95" customHeight="1" x14ac:dyDescent="0.15">
      <c r="A1608" s="42"/>
      <c r="B1608" s="21"/>
      <c r="C1608" s="21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46"/>
      <c r="Q1608" s="22"/>
      <c r="R1608" s="22"/>
      <c r="S1608" s="22"/>
      <c r="T1608" s="22"/>
      <c r="U1608" s="22"/>
      <c r="V1608" s="22"/>
      <c r="W1608" s="22"/>
      <c r="X1608" s="22"/>
      <c r="Y1608" s="22"/>
    </row>
    <row r="1609" spans="1:25" s="43" customFormat="1" ht="12.95" customHeight="1" x14ac:dyDescent="0.15">
      <c r="A1609" s="42"/>
      <c r="B1609" s="21"/>
      <c r="C1609" s="21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46"/>
      <c r="Q1609" s="22"/>
      <c r="R1609" s="22"/>
      <c r="S1609" s="22"/>
      <c r="T1609" s="22"/>
      <c r="U1609" s="22"/>
      <c r="V1609" s="22"/>
      <c r="W1609" s="22"/>
      <c r="X1609" s="22"/>
      <c r="Y1609" s="22"/>
    </row>
    <row r="1610" spans="1:25" s="43" customFormat="1" ht="12.95" customHeight="1" x14ac:dyDescent="0.15">
      <c r="A1610" s="42"/>
      <c r="B1610" s="21"/>
      <c r="C1610" s="21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46"/>
      <c r="Q1610" s="22"/>
      <c r="R1610" s="22"/>
      <c r="S1610" s="22"/>
      <c r="T1610" s="22"/>
      <c r="U1610" s="22"/>
      <c r="V1610" s="22"/>
      <c r="W1610" s="22"/>
      <c r="X1610" s="22"/>
      <c r="Y1610" s="22"/>
    </row>
    <row r="1611" spans="1:25" s="43" customFormat="1" ht="12.95" customHeight="1" x14ac:dyDescent="0.15">
      <c r="A1611" s="42"/>
      <c r="B1611" s="21"/>
      <c r="C1611" s="21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46"/>
      <c r="Q1611" s="22"/>
      <c r="R1611" s="22"/>
      <c r="S1611" s="22"/>
      <c r="T1611" s="22"/>
      <c r="U1611" s="22"/>
      <c r="V1611" s="22"/>
      <c r="W1611" s="22"/>
      <c r="X1611" s="22"/>
      <c r="Y1611" s="22"/>
    </row>
    <row r="1612" spans="1:25" s="43" customFormat="1" ht="12.95" customHeight="1" x14ac:dyDescent="0.15">
      <c r="A1612" s="42"/>
      <c r="B1612" s="21"/>
      <c r="C1612" s="21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46"/>
      <c r="Q1612" s="22"/>
      <c r="R1612" s="22"/>
      <c r="S1612" s="22"/>
      <c r="T1612" s="22"/>
      <c r="U1612" s="22"/>
      <c r="V1612" s="22"/>
      <c r="W1612" s="22"/>
      <c r="X1612" s="22"/>
      <c r="Y1612" s="22"/>
    </row>
    <row r="1613" spans="1:25" s="43" customFormat="1" ht="12.95" customHeight="1" x14ac:dyDescent="0.15">
      <c r="A1613" s="42"/>
      <c r="B1613" s="21"/>
      <c r="C1613" s="21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46"/>
      <c r="Q1613" s="22"/>
      <c r="R1613" s="22"/>
      <c r="S1613" s="22"/>
      <c r="T1613" s="22"/>
      <c r="U1613" s="22"/>
      <c r="V1613" s="22"/>
      <c r="W1613" s="22"/>
      <c r="X1613" s="22"/>
      <c r="Y1613" s="22"/>
    </row>
    <row r="1614" spans="1:25" s="43" customFormat="1" ht="12.95" customHeight="1" x14ac:dyDescent="0.15">
      <c r="A1614" s="42"/>
      <c r="B1614" s="21"/>
      <c r="C1614" s="21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46"/>
      <c r="Q1614" s="22"/>
      <c r="R1614" s="22"/>
      <c r="S1614" s="22"/>
      <c r="T1614" s="22"/>
      <c r="U1614" s="22"/>
      <c r="V1614" s="22"/>
      <c r="W1614" s="22"/>
      <c r="X1614" s="22"/>
      <c r="Y1614" s="22"/>
    </row>
    <row r="1615" spans="1:25" s="43" customFormat="1" ht="12.95" customHeight="1" x14ac:dyDescent="0.15">
      <c r="A1615" s="42"/>
      <c r="B1615" s="21"/>
      <c r="C1615" s="21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46"/>
      <c r="Q1615" s="22"/>
      <c r="R1615" s="22"/>
      <c r="S1615" s="22"/>
      <c r="T1615" s="22"/>
      <c r="U1615" s="22"/>
      <c r="V1615" s="22"/>
      <c r="W1615" s="22"/>
      <c r="X1615" s="22"/>
      <c r="Y1615" s="22"/>
    </row>
    <row r="1616" spans="1:25" s="43" customFormat="1" ht="12.95" customHeight="1" x14ac:dyDescent="0.15">
      <c r="A1616" s="42"/>
      <c r="B1616" s="21"/>
      <c r="C1616" s="21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46"/>
      <c r="Q1616" s="22"/>
      <c r="R1616" s="22"/>
      <c r="S1616" s="22"/>
      <c r="T1616" s="22"/>
      <c r="U1616" s="22"/>
      <c r="V1616" s="22"/>
      <c r="W1616" s="22"/>
      <c r="X1616" s="22"/>
      <c r="Y1616" s="22"/>
    </row>
    <row r="1617" spans="1:25" s="43" customFormat="1" ht="12.95" customHeight="1" x14ac:dyDescent="0.15">
      <c r="A1617" s="42"/>
      <c r="B1617" s="21"/>
      <c r="C1617" s="21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46"/>
      <c r="Q1617" s="22"/>
      <c r="R1617" s="22"/>
      <c r="S1617" s="22"/>
      <c r="T1617" s="22"/>
      <c r="U1617" s="22"/>
      <c r="V1617" s="22"/>
      <c r="W1617" s="22"/>
      <c r="X1617" s="22"/>
      <c r="Y1617" s="22"/>
    </row>
    <row r="1618" spans="1:25" s="43" customFormat="1" ht="12.95" customHeight="1" x14ac:dyDescent="0.15">
      <c r="A1618" s="42"/>
      <c r="B1618" s="21"/>
      <c r="C1618" s="21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46"/>
      <c r="Q1618" s="22"/>
      <c r="R1618" s="22"/>
      <c r="S1618" s="22"/>
      <c r="T1618" s="22"/>
      <c r="U1618" s="22"/>
      <c r="V1618" s="22"/>
      <c r="W1618" s="22"/>
      <c r="X1618" s="22"/>
      <c r="Y1618" s="22"/>
    </row>
    <row r="1619" spans="1:25" s="43" customFormat="1" ht="12.95" customHeight="1" x14ac:dyDescent="0.15">
      <c r="A1619" s="42"/>
      <c r="B1619" s="21"/>
      <c r="C1619" s="21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46"/>
      <c r="Q1619" s="22"/>
      <c r="R1619" s="22"/>
      <c r="S1619" s="22"/>
      <c r="T1619" s="22"/>
      <c r="U1619" s="22"/>
      <c r="V1619" s="22"/>
      <c r="W1619" s="22"/>
      <c r="X1619" s="22"/>
      <c r="Y1619" s="22"/>
    </row>
    <row r="1620" spans="1:25" s="43" customFormat="1" ht="12.95" customHeight="1" x14ac:dyDescent="0.15">
      <c r="A1620" s="42"/>
      <c r="B1620" s="21"/>
      <c r="C1620" s="21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46"/>
      <c r="Q1620" s="22"/>
      <c r="R1620" s="22"/>
      <c r="S1620" s="22"/>
      <c r="T1620" s="22"/>
      <c r="U1620" s="22"/>
      <c r="V1620" s="22"/>
      <c r="W1620" s="22"/>
      <c r="X1620" s="22"/>
      <c r="Y1620" s="22"/>
    </row>
    <row r="1621" spans="1:25" s="43" customFormat="1" ht="12.95" customHeight="1" x14ac:dyDescent="0.15">
      <c r="A1621" s="42"/>
      <c r="B1621" s="21"/>
      <c r="C1621" s="21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46"/>
      <c r="Q1621" s="22"/>
      <c r="R1621" s="22"/>
      <c r="S1621" s="22"/>
      <c r="T1621" s="22"/>
      <c r="U1621" s="22"/>
      <c r="V1621" s="22"/>
      <c r="W1621" s="22"/>
      <c r="X1621" s="22"/>
      <c r="Y1621" s="22"/>
    </row>
    <row r="1622" spans="1:25" s="43" customFormat="1" ht="12.95" customHeight="1" x14ac:dyDescent="0.15">
      <c r="A1622" s="42"/>
      <c r="B1622" s="21"/>
      <c r="C1622" s="21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46"/>
      <c r="Q1622" s="22"/>
      <c r="R1622" s="22"/>
      <c r="S1622" s="22"/>
      <c r="T1622" s="22"/>
      <c r="U1622" s="22"/>
      <c r="V1622" s="22"/>
      <c r="W1622" s="22"/>
      <c r="X1622" s="22"/>
      <c r="Y1622" s="22"/>
    </row>
    <row r="1623" spans="1:25" s="43" customFormat="1" ht="12.95" customHeight="1" x14ac:dyDescent="0.15">
      <c r="A1623" s="42"/>
      <c r="B1623" s="21"/>
      <c r="C1623" s="21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46"/>
      <c r="Q1623" s="22"/>
      <c r="R1623" s="22"/>
      <c r="S1623" s="22"/>
      <c r="T1623" s="22"/>
      <c r="U1623" s="22"/>
      <c r="V1623" s="22"/>
      <c r="W1623" s="22"/>
      <c r="X1623" s="22"/>
      <c r="Y1623" s="22"/>
    </row>
    <row r="1624" spans="1:25" s="43" customFormat="1" ht="12.95" customHeight="1" x14ac:dyDescent="0.15">
      <c r="A1624" s="42"/>
      <c r="B1624" s="21"/>
      <c r="C1624" s="21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46"/>
      <c r="Q1624" s="22"/>
      <c r="R1624" s="22"/>
      <c r="S1624" s="22"/>
      <c r="T1624" s="22"/>
      <c r="U1624" s="22"/>
      <c r="V1624" s="22"/>
      <c r="W1624" s="22"/>
      <c r="X1624" s="22"/>
      <c r="Y1624" s="22"/>
    </row>
    <row r="1625" spans="1:25" s="43" customFormat="1" ht="12.95" customHeight="1" x14ac:dyDescent="0.15">
      <c r="A1625" s="42"/>
      <c r="B1625" s="21"/>
      <c r="C1625" s="21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46"/>
      <c r="Q1625" s="22"/>
      <c r="R1625" s="22"/>
      <c r="S1625" s="22"/>
      <c r="T1625" s="22"/>
      <c r="U1625" s="22"/>
      <c r="V1625" s="22"/>
      <c r="W1625" s="22"/>
      <c r="X1625" s="22"/>
      <c r="Y1625" s="22"/>
    </row>
    <row r="1626" spans="1:25" s="43" customFormat="1" ht="12.95" customHeight="1" x14ac:dyDescent="0.15">
      <c r="A1626" s="42"/>
      <c r="B1626" s="21"/>
      <c r="C1626" s="21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46"/>
      <c r="Q1626" s="22"/>
      <c r="R1626" s="22"/>
      <c r="S1626" s="22"/>
      <c r="T1626" s="22"/>
      <c r="U1626" s="22"/>
      <c r="V1626" s="22"/>
      <c r="W1626" s="22"/>
      <c r="X1626" s="22"/>
      <c r="Y1626" s="22"/>
    </row>
    <row r="1627" spans="1:25" s="43" customFormat="1" ht="12.95" customHeight="1" x14ac:dyDescent="0.15">
      <c r="A1627" s="42"/>
      <c r="B1627" s="21"/>
      <c r="C1627" s="21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46"/>
      <c r="Q1627" s="22"/>
      <c r="R1627" s="22"/>
      <c r="S1627" s="22"/>
      <c r="T1627" s="22"/>
      <c r="U1627" s="22"/>
      <c r="V1627" s="22"/>
      <c r="W1627" s="22"/>
      <c r="X1627" s="22"/>
      <c r="Y1627" s="22"/>
    </row>
    <row r="1628" spans="1:25" s="43" customFormat="1" ht="12.95" customHeight="1" x14ac:dyDescent="0.15">
      <c r="A1628" s="42"/>
      <c r="B1628" s="21"/>
      <c r="C1628" s="21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46"/>
      <c r="Q1628" s="22"/>
      <c r="R1628" s="22"/>
      <c r="S1628" s="22"/>
      <c r="T1628" s="22"/>
      <c r="U1628" s="22"/>
      <c r="V1628" s="22"/>
      <c r="W1628" s="22"/>
      <c r="X1628" s="22"/>
      <c r="Y1628" s="22"/>
    </row>
    <row r="1629" spans="1:25" s="43" customFormat="1" ht="12.95" customHeight="1" x14ac:dyDescent="0.15">
      <c r="A1629" s="42"/>
      <c r="B1629" s="21"/>
      <c r="C1629" s="21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46"/>
      <c r="Q1629" s="22"/>
      <c r="R1629" s="22"/>
      <c r="S1629" s="22"/>
      <c r="T1629" s="22"/>
      <c r="U1629" s="22"/>
      <c r="V1629" s="22"/>
      <c r="W1629" s="22"/>
      <c r="X1629" s="22"/>
      <c r="Y1629" s="22"/>
    </row>
    <row r="1630" spans="1:25" s="43" customFormat="1" ht="12.95" customHeight="1" x14ac:dyDescent="0.15">
      <c r="A1630" s="42"/>
      <c r="B1630" s="21"/>
      <c r="C1630" s="21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46"/>
      <c r="Q1630" s="22"/>
      <c r="R1630" s="22"/>
      <c r="S1630" s="22"/>
      <c r="T1630" s="22"/>
      <c r="U1630" s="22"/>
      <c r="V1630" s="22"/>
      <c r="W1630" s="22"/>
      <c r="X1630" s="22"/>
      <c r="Y1630" s="22"/>
    </row>
    <row r="1631" spans="1:25" s="43" customFormat="1" ht="12.95" customHeight="1" x14ac:dyDescent="0.15">
      <c r="A1631" s="42"/>
      <c r="B1631" s="21"/>
      <c r="C1631" s="21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46"/>
      <c r="Q1631" s="22"/>
      <c r="R1631" s="22"/>
      <c r="S1631" s="22"/>
      <c r="T1631" s="22"/>
      <c r="U1631" s="22"/>
      <c r="V1631" s="22"/>
      <c r="W1631" s="22"/>
      <c r="X1631" s="22"/>
      <c r="Y1631" s="22"/>
    </row>
    <row r="1632" spans="1:25" s="43" customFormat="1" ht="12.95" customHeight="1" x14ac:dyDescent="0.15">
      <c r="A1632" s="42"/>
      <c r="B1632" s="21"/>
      <c r="C1632" s="21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46"/>
      <c r="Q1632" s="22"/>
      <c r="R1632" s="22"/>
      <c r="S1632" s="22"/>
      <c r="T1632" s="22"/>
      <c r="U1632" s="22"/>
      <c r="V1632" s="22"/>
      <c r="W1632" s="22"/>
      <c r="X1632" s="22"/>
      <c r="Y1632" s="22"/>
    </row>
    <row r="1633" spans="1:25" s="43" customFormat="1" ht="12.95" customHeight="1" x14ac:dyDescent="0.15">
      <c r="A1633" s="42"/>
      <c r="B1633" s="21"/>
      <c r="C1633" s="21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46"/>
      <c r="Q1633" s="22"/>
      <c r="R1633" s="22"/>
      <c r="S1633" s="22"/>
      <c r="T1633" s="22"/>
      <c r="U1633" s="22"/>
      <c r="V1633" s="22"/>
      <c r="W1633" s="22"/>
      <c r="X1633" s="22"/>
      <c r="Y1633" s="22"/>
    </row>
    <row r="1634" spans="1:25" s="43" customFormat="1" ht="12.95" customHeight="1" x14ac:dyDescent="0.15">
      <c r="A1634" s="42"/>
      <c r="B1634" s="21"/>
      <c r="C1634" s="21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46"/>
      <c r="Q1634" s="22"/>
      <c r="R1634" s="22"/>
      <c r="S1634" s="22"/>
      <c r="T1634" s="22"/>
      <c r="U1634" s="22"/>
      <c r="V1634" s="22"/>
      <c r="W1634" s="22"/>
      <c r="X1634" s="22"/>
      <c r="Y1634" s="22"/>
    </row>
    <row r="1635" spans="1:25" s="43" customFormat="1" ht="12.95" customHeight="1" x14ac:dyDescent="0.15">
      <c r="A1635" s="42"/>
      <c r="B1635" s="21"/>
      <c r="C1635" s="21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46"/>
      <c r="Q1635" s="22"/>
      <c r="R1635" s="22"/>
      <c r="S1635" s="22"/>
      <c r="T1635" s="22"/>
      <c r="U1635" s="22"/>
      <c r="V1635" s="22"/>
      <c r="W1635" s="22"/>
      <c r="X1635" s="22"/>
      <c r="Y1635" s="22"/>
    </row>
    <row r="1636" spans="1:25" s="43" customFormat="1" ht="12.95" customHeight="1" x14ac:dyDescent="0.15">
      <c r="A1636" s="42"/>
      <c r="B1636" s="21"/>
      <c r="C1636" s="21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46"/>
      <c r="Q1636" s="22"/>
      <c r="R1636" s="22"/>
      <c r="S1636" s="22"/>
      <c r="T1636" s="22"/>
      <c r="U1636" s="22"/>
      <c r="V1636" s="22"/>
      <c r="W1636" s="22"/>
      <c r="X1636" s="22"/>
      <c r="Y1636" s="22"/>
    </row>
    <row r="1637" spans="1:25" s="43" customFormat="1" ht="12.95" customHeight="1" x14ac:dyDescent="0.15">
      <c r="A1637" s="42"/>
      <c r="B1637" s="21"/>
      <c r="C1637" s="21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46"/>
      <c r="Q1637" s="22"/>
      <c r="R1637" s="22"/>
      <c r="S1637" s="22"/>
      <c r="T1637" s="22"/>
      <c r="U1637" s="22"/>
      <c r="V1637" s="22"/>
      <c r="W1637" s="22"/>
      <c r="X1637" s="22"/>
      <c r="Y1637" s="22"/>
    </row>
    <row r="1638" spans="1:25" s="43" customFormat="1" ht="12.95" customHeight="1" x14ac:dyDescent="0.15">
      <c r="A1638" s="42"/>
      <c r="B1638" s="21"/>
      <c r="C1638" s="21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46"/>
      <c r="Q1638" s="22"/>
      <c r="R1638" s="22"/>
      <c r="S1638" s="22"/>
      <c r="T1638" s="22"/>
      <c r="U1638" s="22"/>
      <c r="V1638" s="22"/>
      <c r="W1638" s="22"/>
      <c r="X1638" s="22"/>
      <c r="Y1638" s="22"/>
    </row>
    <row r="1639" spans="1:25" s="43" customFormat="1" ht="12.95" customHeight="1" x14ac:dyDescent="0.15">
      <c r="A1639" s="42"/>
      <c r="B1639" s="21"/>
      <c r="C1639" s="21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46"/>
      <c r="Q1639" s="22"/>
      <c r="R1639" s="22"/>
      <c r="S1639" s="22"/>
      <c r="T1639" s="22"/>
      <c r="U1639" s="22"/>
      <c r="V1639" s="22"/>
      <c r="W1639" s="22"/>
      <c r="X1639" s="22"/>
      <c r="Y1639" s="22"/>
    </row>
    <row r="1640" spans="1:25" s="43" customFormat="1" ht="12.95" customHeight="1" x14ac:dyDescent="0.15">
      <c r="A1640" s="42"/>
      <c r="B1640" s="21"/>
      <c r="C1640" s="21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46"/>
      <c r="Q1640" s="22"/>
      <c r="R1640" s="22"/>
      <c r="S1640" s="22"/>
      <c r="T1640" s="22"/>
      <c r="U1640" s="22"/>
      <c r="V1640" s="22"/>
      <c r="W1640" s="22"/>
      <c r="X1640" s="22"/>
      <c r="Y1640" s="22"/>
    </row>
    <row r="1641" spans="1:25" s="43" customFormat="1" ht="12.95" customHeight="1" x14ac:dyDescent="0.15">
      <c r="A1641" s="42"/>
      <c r="B1641" s="21"/>
      <c r="C1641" s="21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46"/>
      <c r="Q1641" s="22"/>
      <c r="R1641" s="22"/>
      <c r="S1641" s="22"/>
      <c r="T1641" s="22"/>
      <c r="U1641" s="22"/>
      <c r="V1641" s="22"/>
      <c r="W1641" s="22"/>
      <c r="X1641" s="22"/>
      <c r="Y1641" s="22"/>
    </row>
    <row r="1642" spans="1:25" s="43" customFormat="1" ht="12.95" customHeight="1" x14ac:dyDescent="0.15">
      <c r="A1642" s="42"/>
      <c r="B1642" s="21"/>
      <c r="C1642" s="21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46"/>
      <c r="Q1642" s="22"/>
      <c r="R1642" s="22"/>
      <c r="S1642" s="22"/>
      <c r="T1642" s="22"/>
      <c r="U1642" s="22"/>
      <c r="V1642" s="22"/>
      <c r="W1642" s="22"/>
      <c r="X1642" s="22"/>
      <c r="Y1642" s="22"/>
    </row>
    <row r="1643" spans="1:25" s="43" customFormat="1" ht="12.95" customHeight="1" x14ac:dyDescent="0.15">
      <c r="A1643" s="42"/>
      <c r="B1643" s="21"/>
      <c r="C1643" s="21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46"/>
      <c r="Q1643" s="22"/>
      <c r="R1643" s="22"/>
      <c r="S1643" s="22"/>
      <c r="T1643" s="22"/>
      <c r="U1643" s="22"/>
      <c r="V1643" s="22"/>
      <c r="W1643" s="22"/>
      <c r="X1643" s="22"/>
      <c r="Y1643" s="22"/>
    </row>
    <row r="1644" spans="1:25" s="43" customFormat="1" ht="12.95" customHeight="1" x14ac:dyDescent="0.15">
      <c r="A1644" s="42"/>
      <c r="B1644" s="21"/>
      <c r="C1644" s="21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46"/>
      <c r="Q1644" s="22"/>
      <c r="R1644" s="22"/>
      <c r="S1644" s="22"/>
      <c r="T1644" s="22"/>
      <c r="U1644" s="22"/>
      <c r="V1644" s="22"/>
      <c r="W1644" s="22"/>
      <c r="X1644" s="22"/>
      <c r="Y1644" s="22"/>
    </row>
    <row r="1645" spans="1:25" s="43" customFormat="1" ht="12.95" customHeight="1" x14ac:dyDescent="0.15">
      <c r="A1645" s="42"/>
      <c r="B1645" s="21"/>
      <c r="C1645" s="21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46"/>
      <c r="Q1645" s="22"/>
      <c r="R1645" s="22"/>
      <c r="S1645" s="22"/>
      <c r="T1645" s="22"/>
      <c r="U1645" s="22"/>
      <c r="V1645" s="22"/>
      <c r="W1645" s="22"/>
      <c r="X1645" s="22"/>
      <c r="Y1645" s="22"/>
    </row>
    <row r="1646" spans="1:25" s="43" customFormat="1" ht="12.95" customHeight="1" x14ac:dyDescent="0.15">
      <c r="A1646" s="42"/>
      <c r="B1646" s="21"/>
      <c r="C1646" s="21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46"/>
      <c r="Q1646" s="22"/>
      <c r="R1646" s="22"/>
      <c r="S1646" s="22"/>
      <c r="T1646" s="22"/>
      <c r="U1646" s="22"/>
      <c r="V1646" s="22"/>
      <c r="W1646" s="22"/>
      <c r="X1646" s="22"/>
      <c r="Y1646" s="22"/>
    </row>
    <row r="1647" spans="1:25" s="43" customFormat="1" ht="12.95" customHeight="1" x14ac:dyDescent="0.15">
      <c r="A1647" s="42"/>
      <c r="B1647" s="21"/>
      <c r="C1647" s="21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46"/>
      <c r="Q1647" s="22"/>
      <c r="R1647" s="22"/>
      <c r="S1647" s="22"/>
      <c r="T1647" s="22"/>
      <c r="U1647" s="22"/>
      <c r="V1647" s="22"/>
      <c r="W1647" s="22"/>
      <c r="X1647" s="22"/>
      <c r="Y1647" s="22"/>
    </row>
    <row r="1648" spans="1:25" s="43" customFormat="1" ht="12.95" customHeight="1" x14ac:dyDescent="0.15">
      <c r="A1648" s="42"/>
      <c r="B1648" s="21"/>
      <c r="C1648" s="21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46"/>
      <c r="Q1648" s="22"/>
      <c r="R1648" s="22"/>
      <c r="S1648" s="22"/>
      <c r="T1648" s="22"/>
      <c r="U1648" s="22"/>
      <c r="V1648" s="22"/>
      <c r="W1648" s="22"/>
      <c r="X1648" s="22"/>
      <c r="Y1648" s="22"/>
    </row>
    <row r="1649" spans="1:25" s="43" customFormat="1" ht="12.95" customHeight="1" x14ac:dyDescent="0.15">
      <c r="A1649" s="42"/>
      <c r="B1649" s="21"/>
      <c r="C1649" s="21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46"/>
      <c r="Q1649" s="22"/>
      <c r="R1649" s="22"/>
      <c r="S1649" s="22"/>
      <c r="T1649" s="22"/>
      <c r="U1649" s="22"/>
      <c r="V1649" s="22"/>
      <c r="W1649" s="22"/>
      <c r="X1649" s="22"/>
      <c r="Y1649" s="22"/>
    </row>
    <row r="1650" spans="1:25" s="43" customFormat="1" ht="12.95" customHeight="1" x14ac:dyDescent="0.15">
      <c r="A1650" s="42"/>
      <c r="B1650" s="21"/>
      <c r="C1650" s="21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46"/>
      <c r="Q1650" s="22"/>
      <c r="R1650" s="22"/>
      <c r="S1650" s="22"/>
      <c r="T1650" s="22"/>
      <c r="U1650" s="22"/>
      <c r="V1650" s="22"/>
      <c r="W1650" s="22"/>
      <c r="X1650" s="22"/>
      <c r="Y1650" s="22"/>
    </row>
    <row r="1651" spans="1:25" s="43" customFormat="1" ht="12.95" customHeight="1" x14ac:dyDescent="0.15">
      <c r="A1651" s="42"/>
      <c r="B1651" s="21"/>
      <c r="C1651" s="21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46"/>
      <c r="Q1651" s="22"/>
      <c r="R1651" s="22"/>
      <c r="S1651" s="22"/>
      <c r="T1651" s="22"/>
      <c r="U1651" s="22"/>
      <c r="V1651" s="22"/>
      <c r="W1651" s="22"/>
      <c r="X1651" s="22"/>
      <c r="Y1651" s="22"/>
    </row>
    <row r="1652" spans="1:25" s="43" customFormat="1" ht="12.95" customHeight="1" x14ac:dyDescent="0.15">
      <c r="A1652" s="42"/>
      <c r="B1652" s="21"/>
      <c r="C1652" s="21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46"/>
      <c r="Q1652" s="22"/>
      <c r="R1652" s="22"/>
      <c r="S1652" s="22"/>
      <c r="T1652" s="22"/>
      <c r="U1652" s="22"/>
      <c r="V1652" s="22"/>
      <c r="W1652" s="22"/>
      <c r="X1652" s="22"/>
      <c r="Y1652" s="22"/>
    </row>
    <row r="1653" spans="1:25" s="43" customFormat="1" ht="12.95" customHeight="1" x14ac:dyDescent="0.15">
      <c r="A1653" s="42"/>
      <c r="B1653" s="21"/>
      <c r="C1653" s="21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46"/>
      <c r="Q1653" s="22"/>
      <c r="R1653" s="22"/>
      <c r="S1653" s="22"/>
      <c r="T1653" s="22"/>
      <c r="U1653" s="22"/>
      <c r="V1653" s="22"/>
      <c r="W1653" s="22"/>
      <c r="X1653" s="22"/>
      <c r="Y1653" s="22"/>
    </row>
    <row r="1654" spans="1:25" s="43" customFormat="1" ht="12.95" customHeight="1" x14ac:dyDescent="0.15">
      <c r="A1654" s="42"/>
      <c r="B1654" s="21"/>
      <c r="C1654" s="21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46"/>
      <c r="Q1654" s="22"/>
      <c r="R1654" s="22"/>
      <c r="S1654" s="22"/>
      <c r="T1654" s="22"/>
      <c r="U1654" s="22"/>
      <c r="V1654" s="22"/>
      <c r="W1654" s="22"/>
      <c r="X1654" s="22"/>
      <c r="Y1654" s="22"/>
    </row>
    <row r="1655" spans="1:25" s="43" customFormat="1" ht="12.95" customHeight="1" x14ac:dyDescent="0.15">
      <c r="A1655" s="42"/>
      <c r="B1655" s="21"/>
      <c r="C1655" s="21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46"/>
      <c r="Q1655" s="22"/>
      <c r="R1655" s="22"/>
      <c r="S1655" s="22"/>
      <c r="T1655" s="22"/>
      <c r="U1655" s="22"/>
      <c r="V1655" s="22"/>
      <c r="W1655" s="22"/>
      <c r="X1655" s="22"/>
      <c r="Y1655" s="22"/>
    </row>
    <row r="1656" spans="1:25" s="43" customFormat="1" ht="12.95" customHeight="1" x14ac:dyDescent="0.15">
      <c r="A1656" s="42"/>
      <c r="B1656" s="21"/>
      <c r="C1656" s="21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46"/>
      <c r="Q1656" s="22"/>
      <c r="R1656" s="22"/>
      <c r="S1656" s="22"/>
      <c r="T1656" s="22"/>
      <c r="U1656" s="22"/>
      <c r="V1656" s="22"/>
      <c r="W1656" s="22"/>
      <c r="X1656" s="22"/>
      <c r="Y1656" s="22"/>
    </row>
    <row r="1657" spans="1:25" s="43" customFormat="1" ht="12.95" customHeight="1" x14ac:dyDescent="0.15">
      <c r="A1657" s="42"/>
      <c r="B1657" s="21"/>
      <c r="C1657" s="21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46"/>
      <c r="Q1657" s="22"/>
      <c r="R1657" s="22"/>
      <c r="S1657" s="22"/>
      <c r="T1657" s="22"/>
      <c r="U1657" s="22"/>
      <c r="V1657" s="22"/>
      <c r="W1657" s="22"/>
      <c r="X1657" s="22"/>
      <c r="Y1657" s="22"/>
    </row>
    <row r="1658" spans="1:25" s="43" customFormat="1" ht="12.95" customHeight="1" x14ac:dyDescent="0.15">
      <c r="A1658" s="42"/>
      <c r="B1658" s="21"/>
      <c r="C1658" s="21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46"/>
      <c r="Q1658" s="22"/>
      <c r="R1658" s="22"/>
      <c r="S1658" s="22"/>
      <c r="T1658" s="22"/>
      <c r="U1658" s="22"/>
      <c r="V1658" s="22"/>
      <c r="W1658" s="22"/>
      <c r="X1658" s="22"/>
      <c r="Y1658" s="22"/>
    </row>
    <row r="1659" spans="1:25" s="43" customFormat="1" ht="12.95" customHeight="1" x14ac:dyDescent="0.15">
      <c r="A1659" s="42"/>
      <c r="B1659" s="21"/>
      <c r="C1659" s="21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46"/>
      <c r="Q1659" s="22"/>
      <c r="R1659" s="22"/>
      <c r="S1659" s="22"/>
      <c r="T1659" s="22"/>
      <c r="U1659" s="22"/>
      <c r="V1659" s="22"/>
      <c r="W1659" s="22"/>
      <c r="X1659" s="22"/>
      <c r="Y1659" s="22"/>
    </row>
    <row r="1660" spans="1:25" s="43" customFormat="1" ht="12.95" customHeight="1" x14ac:dyDescent="0.15">
      <c r="A1660" s="42"/>
      <c r="B1660" s="21"/>
      <c r="C1660" s="21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46"/>
      <c r="Q1660" s="22"/>
      <c r="R1660" s="22"/>
      <c r="S1660" s="22"/>
      <c r="T1660" s="22"/>
      <c r="U1660" s="22"/>
      <c r="V1660" s="22"/>
      <c r="W1660" s="22"/>
      <c r="X1660" s="22"/>
      <c r="Y1660" s="22"/>
    </row>
    <row r="1661" spans="1:25" s="43" customFormat="1" ht="12.95" customHeight="1" x14ac:dyDescent="0.15">
      <c r="A1661" s="42"/>
      <c r="B1661" s="21"/>
      <c r="C1661" s="21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46"/>
      <c r="Q1661" s="22"/>
      <c r="R1661" s="22"/>
      <c r="S1661" s="22"/>
      <c r="T1661" s="22"/>
      <c r="U1661" s="22"/>
      <c r="V1661" s="22"/>
      <c r="W1661" s="22"/>
      <c r="X1661" s="22"/>
      <c r="Y1661" s="22"/>
    </row>
    <row r="1662" spans="1:25" s="43" customFormat="1" ht="12.95" customHeight="1" x14ac:dyDescent="0.15">
      <c r="A1662" s="42"/>
      <c r="B1662" s="21"/>
      <c r="C1662" s="21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46"/>
      <c r="Q1662" s="22"/>
      <c r="R1662" s="22"/>
      <c r="S1662" s="22"/>
      <c r="T1662" s="22"/>
      <c r="U1662" s="22"/>
      <c r="V1662" s="22"/>
      <c r="W1662" s="22"/>
      <c r="X1662" s="22"/>
      <c r="Y1662" s="22"/>
    </row>
    <row r="1663" spans="1:25" s="43" customFormat="1" ht="12.95" customHeight="1" x14ac:dyDescent="0.15">
      <c r="A1663" s="42"/>
      <c r="B1663" s="21"/>
      <c r="C1663" s="21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46"/>
      <c r="Q1663" s="22"/>
      <c r="R1663" s="22"/>
      <c r="S1663" s="22"/>
      <c r="T1663" s="22"/>
      <c r="U1663" s="22"/>
      <c r="V1663" s="22"/>
      <c r="W1663" s="22"/>
      <c r="X1663" s="22"/>
      <c r="Y1663" s="22"/>
    </row>
    <row r="1664" spans="1:25" s="43" customFormat="1" ht="12.95" customHeight="1" x14ac:dyDescent="0.15">
      <c r="A1664" s="42"/>
      <c r="B1664" s="21"/>
      <c r="C1664" s="21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46"/>
      <c r="Q1664" s="22"/>
      <c r="R1664" s="22"/>
      <c r="S1664" s="22"/>
      <c r="T1664" s="22"/>
      <c r="U1664" s="22"/>
      <c r="V1664" s="22"/>
      <c r="W1664" s="22"/>
      <c r="X1664" s="22"/>
      <c r="Y1664" s="22"/>
    </row>
    <row r="1665" spans="1:25" s="43" customFormat="1" ht="12.95" customHeight="1" x14ac:dyDescent="0.15">
      <c r="A1665" s="42"/>
      <c r="B1665" s="21"/>
      <c r="C1665" s="21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46"/>
      <c r="Q1665" s="22"/>
      <c r="R1665" s="22"/>
      <c r="S1665" s="22"/>
      <c r="T1665" s="22"/>
      <c r="U1665" s="22"/>
      <c r="V1665" s="22"/>
      <c r="W1665" s="22"/>
      <c r="X1665" s="22"/>
      <c r="Y1665" s="22"/>
    </row>
    <row r="1666" spans="1:25" s="43" customFormat="1" ht="12.95" customHeight="1" x14ac:dyDescent="0.15">
      <c r="A1666" s="42"/>
      <c r="B1666" s="21"/>
      <c r="C1666" s="21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46"/>
      <c r="Q1666" s="22"/>
      <c r="R1666" s="22"/>
      <c r="S1666" s="22"/>
      <c r="T1666" s="22"/>
      <c r="U1666" s="22"/>
      <c r="V1666" s="22"/>
      <c r="W1666" s="22"/>
      <c r="X1666" s="22"/>
      <c r="Y1666" s="22"/>
    </row>
    <row r="1667" spans="1:25" s="43" customFormat="1" ht="12.95" customHeight="1" x14ac:dyDescent="0.15">
      <c r="A1667" s="42"/>
      <c r="B1667" s="21"/>
      <c r="C1667" s="21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46"/>
      <c r="Q1667" s="22"/>
      <c r="R1667" s="22"/>
      <c r="S1667" s="22"/>
      <c r="T1667" s="22"/>
      <c r="U1667" s="22"/>
      <c r="V1667" s="22"/>
      <c r="W1667" s="22"/>
      <c r="X1667" s="22"/>
      <c r="Y1667" s="22"/>
    </row>
    <row r="1668" spans="1:25" s="43" customFormat="1" ht="12.95" customHeight="1" x14ac:dyDescent="0.15">
      <c r="A1668" s="42"/>
      <c r="B1668" s="21"/>
      <c r="C1668" s="21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46"/>
      <c r="Q1668" s="22"/>
      <c r="R1668" s="22"/>
      <c r="S1668" s="22"/>
      <c r="T1668" s="22"/>
      <c r="U1668" s="22"/>
      <c r="V1668" s="22"/>
      <c r="W1668" s="22"/>
      <c r="X1668" s="22"/>
      <c r="Y1668" s="22"/>
    </row>
    <row r="1669" spans="1:25" s="43" customFormat="1" ht="12.95" customHeight="1" x14ac:dyDescent="0.15">
      <c r="A1669" s="42"/>
      <c r="B1669" s="21"/>
      <c r="C1669" s="21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46"/>
      <c r="Q1669" s="22"/>
      <c r="R1669" s="22"/>
      <c r="S1669" s="22"/>
      <c r="T1669" s="22"/>
      <c r="U1669" s="22"/>
      <c r="V1669" s="22"/>
      <c r="W1669" s="22"/>
      <c r="X1669" s="22"/>
      <c r="Y1669" s="22"/>
    </row>
    <row r="1670" spans="1:25" s="43" customFormat="1" ht="12.95" customHeight="1" x14ac:dyDescent="0.15">
      <c r="A1670" s="42"/>
      <c r="B1670" s="21"/>
      <c r="C1670" s="21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46"/>
      <c r="Q1670" s="22"/>
      <c r="R1670" s="22"/>
      <c r="S1670" s="22"/>
      <c r="T1670" s="22"/>
      <c r="U1670" s="22"/>
      <c r="V1670" s="22"/>
      <c r="W1670" s="22"/>
      <c r="X1670" s="22"/>
      <c r="Y1670" s="22"/>
    </row>
    <row r="1671" spans="1:25" s="43" customFormat="1" ht="12.95" customHeight="1" x14ac:dyDescent="0.15">
      <c r="A1671" s="42"/>
      <c r="B1671" s="21"/>
      <c r="C1671" s="21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46"/>
      <c r="Q1671" s="22"/>
      <c r="R1671" s="22"/>
      <c r="S1671" s="22"/>
      <c r="T1671" s="22"/>
      <c r="U1671" s="22"/>
      <c r="V1671" s="22"/>
      <c r="W1671" s="22"/>
      <c r="X1671" s="22"/>
      <c r="Y1671" s="22"/>
    </row>
    <row r="1672" spans="1:25" s="43" customFormat="1" ht="12.95" customHeight="1" x14ac:dyDescent="0.15">
      <c r="A1672" s="42"/>
      <c r="B1672" s="21"/>
      <c r="C1672" s="21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46"/>
      <c r="Q1672" s="22"/>
      <c r="R1672" s="22"/>
      <c r="S1672" s="22"/>
      <c r="T1672" s="22"/>
      <c r="U1672" s="22"/>
      <c r="V1672" s="22"/>
      <c r="W1672" s="22"/>
      <c r="X1672" s="22"/>
      <c r="Y1672" s="22"/>
    </row>
    <row r="1673" spans="1:25" s="43" customFormat="1" ht="12.95" customHeight="1" x14ac:dyDescent="0.15">
      <c r="A1673" s="42"/>
      <c r="B1673" s="21"/>
      <c r="C1673" s="21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46"/>
      <c r="Q1673" s="22"/>
      <c r="R1673" s="22"/>
      <c r="S1673" s="22"/>
      <c r="T1673" s="22"/>
      <c r="U1673" s="22"/>
      <c r="V1673" s="22"/>
      <c r="W1673" s="22"/>
      <c r="X1673" s="22"/>
      <c r="Y1673" s="22"/>
    </row>
    <row r="1674" spans="1:25" s="43" customFormat="1" ht="12.95" customHeight="1" x14ac:dyDescent="0.15">
      <c r="A1674" s="42"/>
      <c r="B1674" s="21"/>
      <c r="C1674" s="21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46"/>
      <c r="Q1674" s="22"/>
      <c r="R1674" s="22"/>
      <c r="S1674" s="22"/>
      <c r="T1674" s="22"/>
      <c r="U1674" s="22"/>
      <c r="V1674" s="22"/>
      <c r="W1674" s="22"/>
      <c r="X1674" s="22"/>
      <c r="Y1674" s="22"/>
    </row>
    <row r="1675" spans="1:25" s="43" customFormat="1" ht="12.95" customHeight="1" x14ac:dyDescent="0.15">
      <c r="A1675" s="42"/>
      <c r="B1675" s="21"/>
      <c r="C1675" s="21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46"/>
      <c r="Q1675" s="22"/>
      <c r="R1675" s="22"/>
      <c r="S1675" s="22"/>
      <c r="T1675" s="22"/>
      <c r="U1675" s="22"/>
      <c r="V1675" s="22"/>
      <c r="W1675" s="22"/>
      <c r="X1675" s="22"/>
      <c r="Y1675" s="22"/>
    </row>
    <row r="1676" spans="1:25" s="43" customFormat="1" ht="12.95" customHeight="1" x14ac:dyDescent="0.15">
      <c r="A1676" s="42"/>
      <c r="B1676" s="21"/>
      <c r="C1676" s="21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46"/>
      <c r="Q1676" s="22"/>
      <c r="R1676" s="22"/>
      <c r="S1676" s="22"/>
      <c r="T1676" s="22"/>
      <c r="U1676" s="22"/>
      <c r="V1676" s="22"/>
      <c r="W1676" s="22"/>
      <c r="X1676" s="22"/>
      <c r="Y1676" s="22"/>
    </row>
    <row r="1677" spans="1:25" s="43" customFormat="1" ht="12.95" customHeight="1" x14ac:dyDescent="0.15">
      <c r="A1677" s="42"/>
      <c r="B1677" s="21"/>
      <c r="C1677" s="21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46"/>
      <c r="Q1677" s="22"/>
      <c r="R1677" s="22"/>
      <c r="S1677" s="22"/>
      <c r="T1677" s="22"/>
      <c r="U1677" s="22"/>
      <c r="V1677" s="22"/>
      <c r="W1677" s="22"/>
      <c r="X1677" s="22"/>
      <c r="Y1677" s="22"/>
    </row>
    <row r="1678" spans="1:25" s="43" customFormat="1" ht="12.95" customHeight="1" x14ac:dyDescent="0.15">
      <c r="A1678" s="42"/>
      <c r="B1678" s="21"/>
      <c r="C1678" s="21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46"/>
      <c r="Q1678" s="22"/>
      <c r="R1678" s="22"/>
      <c r="S1678" s="22"/>
      <c r="T1678" s="22"/>
      <c r="U1678" s="22"/>
      <c r="V1678" s="22"/>
      <c r="W1678" s="22"/>
      <c r="X1678" s="22"/>
      <c r="Y1678" s="22"/>
    </row>
    <row r="1679" spans="1:25" s="43" customFormat="1" ht="12.95" customHeight="1" x14ac:dyDescent="0.15">
      <c r="A1679" s="42"/>
      <c r="B1679" s="21"/>
      <c r="C1679" s="21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46"/>
      <c r="Q1679" s="22"/>
      <c r="R1679" s="22"/>
      <c r="S1679" s="22"/>
      <c r="T1679" s="22"/>
      <c r="U1679" s="22"/>
      <c r="V1679" s="22"/>
      <c r="W1679" s="22"/>
      <c r="X1679" s="22"/>
      <c r="Y1679" s="22"/>
    </row>
    <row r="1680" spans="1:25" s="43" customFormat="1" ht="12.95" customHeight="1" x14ac:dyDescent="0.15">
      <c r="A1680" s="42"/>
      <c r="B1680" s="21"/>
      <c r="C1680" s="21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46"/>
      <c r="Q1680" s="22"/>
      <c r="R1680" s="22"/>
      <c r="S1680" s="22"/>
      <c r="T1680" s="22"/>
      <c r="U1680" s="22"/>
      <c r="V1680" s="22"/>
      <c r="W1680" s="22"/>
      <c r="X1680" s="22"/>
      <c r="Y1680" s="22"/>
    </row>
    <row r="1681" spans="1:25" s="43" customFormat="1" ht="12.95" customHeight="1" x14ac:dyDescent="0.15">
      <c r="A1681" s="42"/>
      <c r="B1681" s="21"/>
      <c r="C1681" s="21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46"/>
      <c r="Q1681" s="22"/>
      <c r="R1681" s="22"/>
      <c r="S1681" s="22"/>
      <c r="T1681" s="22"/>
      <c r="U1681" s="22"/>
      <c r="V1681" s="22"/>
      <c r="W1681" s="22"/>
      <c r="X1681" s="22"/>
      <c r="Y1681" s="22"/>
    </row>
    <row r="1682" spans="1:25" s="43" customFormat="1" ht="12.95" customHeight="1" x14ac:dyDescent="0.15">
      <c r="A1682" s="42"/>
      <c r="B1682" s="21"/>
      <c r="C1682" s="21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46"/>
      <c r="Q1682" s="22"/>
      <c r="R1682" s="22"/>
      <c r="S1682" s="22"/>
      <c r="T1682" s="22"/>
      <c r="U1682" s="22"/>
      <c r="V1682" s="22"/>
      <c r="W1682" s="22"/>
      <c r="X1682" s="22"/>
      <c r="Y1682" s="22"/>
    </row>
    <row r="1683" spans="1:25" s="43" customFormat="1" ht="12.95" customHeight="1" x14ac:dyDescent="0.15">
      <c r="A1683" s="42"/>
      <c r="B1683" s="21"/>
      <c r="C1683" s="21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46"/>
      <c r="Q1683" s="22"/>
      <c r="R1683" s="22"/>
      <c r="S1683" s="22"/>
      <c r="T1683" s="22"/>
      <c r="U1683" s="22"/>
      <c r="V1683" s="22"/>
      <c r="W1683" s="22"/>
      <c r="X1683" s="22"/>
      <c r="Y1683" s="22"/>
    </row>
    <row r="1684" spans="1:25" s="43" customFormat="1" ht="12.95" customHeight="1" x14ac:dyDescent="0.15">
      <c r="A1684" s="42"/>
      <c r="B1684" s="21"/>
      <c r="C1684" s="21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46"/>
      <c r="Q1684" s="22"/>
      <c r="R1684" s="22"/>
      <c r="S1684" s="22"/>
      <c r="T1684" s="22"/>
      <c r="U1684" s="22"/>
      <c r="V1684" s="22"/>
      <c r="W1684" s="22"/>
      <c r="X1684" s="22"/>
      <c r="Y1684" s="22"/>
    </row>
    <row r="1685" spans="1:25" s="43" customFormat="1" ht="12.95" customHeight="1" x14ac:dyDescent="0.15">
      <c r="A1685" s="42"/>
      <c r="B1685" s="21"/>
      <c r="C1685" s="21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46"/>
      <c r="Q1685" s="22"/>
      <c r="R1685" s="22"/>
      <c r="S1685" s="22"/>
      <c r="T1685" s="22"/>
      <c r="U1685" s="22"/>
      <c r="V1685" s="22"/>
      <c r="W1685" s="22"/>
      <c r="X1685" s="22"/>
      <c r="Y1685" s="22"/>
    </row>
    <row r="1686" spans="1:25" s="43" customFormat="1" ht="12.95" customHeight="1" x14ac:dyDescent="0.15">
      <c r="A1686" s="42"/>
      <c r="B1686" s="21"/>
      <c r="C1686" s="21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46"/>
      <c r="Q1686" s="22"/>
      <c r="R1686" s="22"/>
      <c r="S1686" s="22"/>
      <c r="T1686" s="22"/>
      <c r="U1686" s="22"/>
      <c r="V1686" s="22"/>
      <c r="W1686" s="22"/>
      <c r="X1686" s="22"/>
      <c r="Y1686" s="22"/>
    </row>
    <row r="1687" spans="1:25" s="43" customFormat="1" ht="12.95" customHeight="1" x14ac:dyDescent="0.15">
      <c r="A1687" s="42"/>
      <c r="B1687" s="21"/>
      <c r="C1687" s="21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46"/>
      <c r="Q1687" s="22"/>
      <c r="R1687" s="22"/>
      <c r="S1687" s="22"/>
      <c r="T1687" s="22"/>
      <c r="U1687" s="22"/>
      <c r="V1687" s="22"/>
      <c r="W1687" s="22"/>
      <c r="X1687" s="22"/>
      <c r="Y1687" s="22"/>
    </row>
    <row r="1688" spans="1:25" s="43" customFormat="1" ht="12.95" customHeight="1" x14ac:dyDescent="0.15">
      <c r="A1688" s="42"/>
      <c r="B1688" s="21"/>
      <c r="C1688" s="21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46"/>
      <c r="Q1688" s="22"/>
      <c r="R1688" s="22"/>
      <c r="S1688" s="22"/>
      <c r="T1688" s="22"/>
      <c r="U1688" s="22"/>
      <c r="V1688" s="22"/>
      <c r="W1688" s="22"/>
      <c r="X1688" s="22"/>
      <c r="Y1688" s="22"/>
    </row>
    <row r="1689" spans="1:25" s="43" customFormat="1" ht="12.95" customHeight="1" x14ac:dyDescent="0.15">
      <c r="A1689" s="42"/>
      <c r="B1689" s="21"/>
      <c r="C1689" s="21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46"/>
      <c r="Q1689" s="22"/>
      <c r="R1689" s="22"/>
      <c r="S1689" s="22"/>
      <c r="T1689" s="22"/>
      <c r="U1689" s="22"/>
      <c r="V1689" s="22"/>
      <c r="W1689" s="22"/>
      <c r="X1689" s="22"/>
      <c r="Y1689" s="22"/>
    </row>
    <row r="1690" spans="1:25" s="43" customFormat="1" ht="12.95" customHeight="1" x14ac:dyDescent="0.15">
      <c r="A1690" s="42"/>
      <c r="B1690" s="21"/>
      <c r="C1690" s="21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46"/>
      <c r="Q1690" s="22"/>
      <c r="R1690" s="22"/>
      <c r="S1690" s="22"/>
      <c r="T1690" s="22"/>
      <c r="U1690" s="22"/>
      <c r="V1690" s="22"/>
      <c r="W1690" s="22"/>
      <c r="X1690" s="22"/>
      <c r="Y1690" s="22"/>
    </row>
    <row r="1691" spans="1:25" s="43" customFormat="1" ht="12.95" customHeight="1" x14ac:dyDescent="0.15">
      <c r="A1691" s="42"/>
      <c r="B1691" s="21"/>
      <c r="C1691" s="21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46"/>
      <c r="Q1691" s="22"/>
      <c r="R1691" s="22"/>
      <c r="S1691" s="22"/>
      <c r="T1691" s="22"/>
      <c r="U1691" s="22"/>
      <c r="V1691" s="22"/>
      <c r="W1691" s="22"/>
      <c r="X1691" s="22"/>
      <c r="Y1691" s="22"/>
    </row>
    <row r="1692" spans="1:25" s="43" customFormat="1" ht="12.95" customHeight="1" x14ac:dyDescent="0.15">
      <c r="A1692" s="42"/>
      <c r="B1692" s="21"/>
      <c r="C1692" s="21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46"/>
      <c r="Q1692" s="22"/>
      <c r="R1692" s="22"/>
      <c r="S1692" s="22"/>
      <c r="T1692" s="22"/>
      <c r="U1692" s="22"/>
      <c r="V1692" s="22"/>
      <c r="W1692" s="22"/>
      <c r="X1692" s="22"/>
      <c r="Y1692" s="22"/>
    </row>
    <row r="1693" spans="1:25" s="43" customFormat="1" ht="12.95" customHeight="1" x14ac:dyDescent="0.15">
      <c r="A1693" s="42"/>
      <c r="B1693" s="21"/>
      <c r="C1693" s="21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46"/>
      <c r="Q1693" s="22"/>
      <c r="R1693" s="22"/>
      <c r="S1693" s="22"/>
      <c r="T1693" s="22"/>
      <c r="U1693" s="22"/>
      <c r="V1693" s="22"/>
      <c r="W1693" s="22"/>
      <c r="X1693" s="22"/>
      <c r="Y1693" s="22"/>
    </row>
    <row r="1694" spans="1:25" s="43" customFormat="1" ht="12.95" customHeight="1" x14ac:dyDescent="0.15">
      <c r="A1694" s="42"/>
      <c r="B1694" s="21"/>
      <c r="C1694" s="21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46"/>
      <c r="Q1694" s="22"/>
      <c r="R1694" s="22"/>
      <c r="S1694" s="22"/>
      <c r="T1694" s="22"/>
      <c r="U1694" s="22"/>
      <c r="V1694" s="22"/>
      <c r="W1694" s="22"/>
      <c r="X1694" s="22"/>
      <c r="Y1694" s="22"/>
    </row>
    <row r="1695" spans="1:25" s="43" customFormat="1" ht="12.95" customHeight="1" x14ac:dyDescent="0.15">
      <c r="A1695" s="42"/>
      <c r="B1695" s="21"/>
      <c r="C1695" s="21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46"/>
      <c r="Q1695" s="22"/>
      <c r="R1695" s="22"/>
      <c r="S1695" s="22"/>
      <c r="T1695" s="22"/>
      <c r="U1695" s="22"/>
      <c r="V1695" s="22"/>
      <c r="W1695" s="22"/>
      <c r="X1695" s="22"/>
      <c r="Y1695" s="22"/>
    </row>
    <row r="1696" spans="1:25" s="43" customFormat="1" ht="12.95" customHeight="1" x14ac:dyDescent="0.15">
      <c r="A1696" s="42"/>
      <c r="B1696" s="21"/>
      <c r="C1696" s="21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46"/>
      <c r="Q1696" s="22"/>
      <c r="R1696" s="22"/>
      <c r="S1696" s="22"/>
      <c r="T1696" s="22"/>
      <c r="U1696" s="22"/>
      <c r="V1696" s="22"/>
      <c r="W1696" s="22"/>
      <c r="X1696" s="22"/>
      <c r="Y1696" s="22"/>
    </row>
    <row r="1697" spans="1:25" s="43" customFormat="1" ht="12.95" customHeight="1" x14ac:dyDescent="0.15">
      <c r="A1697" s="42"/>
      <c r="B1697" s="21"/>
      <c r="C1697" s="21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46"/>
      <c r="Q1697" s="22"/>
      <c r="R1697" s="22"/>
      <c r="S1697" s="22"/>
      <c r="T1697" s="22"/>
      <c r="U1697" s="22"/>
      <c r="V1697" s="22"/>
      <c r="W1697" s="22"/>
      <c r="X1697" s="22"/>
      <c r="Y1697" s="22"/>
    </row>
    <row r="1698" spans="1:25" s="43" customFormat="1" ht="12.95" customHeight="1" x14ac:dyDescent="0.15">
      <c r="A1698" s="42"/>
      <c r="B1698" s="21"/>
      <c r="C1698" s="21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46"/>
      <c r="Q1698" s="22"/>
      <c r="R1698" s="22"/>
      <c r="S1698" s="22"/>
      <c r="T1698" s="22"/>
      <c r="U1698" s="22"/>
      <c r="V1698" s="22"/>
      <c r="W1698" s="22"/>
      <c r="X1698" s="22"/>
      <c r="Y1698" s="22"/>
    </row>
    <row r="1699" spans="1:25" s="43" customFormat="1" ht="12.95" customHeight="1" x14ac:dyDescent="0.15">
      <c r="A1699" s="42"/>
      <c r="B1699" s="21"/>
      <c r="C1699" s="21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46"/>
      <c r="Q1699" s="22"/>
      <c r="R1699" s="22"/>
      <c r="S1699" s="22"/>
      <c r="T1699" s="22"/>
      <c r="U1699" s="22"/>
      <c r="V1699" s="22"/>
      <c r="W1699" s="22"/>
      <c r="X1699" s="22"/>
      <c r="Y1699" s="22"/>
    </row>
    <row r="1700" spans="1:25" s="43" customFormat="1" ht="12.95" customHeight="1" x14ac:dyDescent="0.15">
      <c r="A1700" s="42"/>
      <c r="B1700" s="21"/>
      <c r="C1700" s="21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46"/>
      <c r="Q1700" s="22"/>
      <c r="R1700" s="22"/>
      <c r="S1700" s="22"/>
      <c r="T1700" s="22"/>
      <c r="U1700" s="22"/>
      <c r="V1700" s="22"/>
      <c r="W1700" s="22"/>
      <c r="X1700" s="22"/>
      <c r="Y1700" s="22"/>
    </row>
    <row r="1701" spans="1:25" s="43" customFormat="1" ht="12.95" customHeight="1" x14ac:dyDescent="0.15">
      <c r="A1701" s="42"/>
      <c r="B1701" s="21"/>
      <c r="C1701" s="21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46"/>
      <c r="Q1701" s="22"/>
      <c r="R1701" s="22"/>
      <c r="S1701" s="22"/>
      <c r="T1701" s="22"/>
      <c r="U1701" s="22"/>
      <c r="V1701" s="22"/>
      <c r="W1701" s="22"/>
      <c r="X1701" s="22"/>
      <c r="Y1701" s="22"/>
    </row>
    <row r="1702" spans="1:25" s="43" customFormat="1" ht="12.95" customHeight="1" x14ac:dyDescent="0.15">
      <c r="A1702" s="42"/>
      <c r="B1702" s="21"/>
      <c r="C1702" s="21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46"/>
      <c r="Q1702" s="22"/>
      <c r="R1702" s="22"/>
      <c r="S1702" s="22"/>
      <c r="T1702" s="22"/>
      <c r="U1702" s="22"/>
      <c r="V1702" s="22"/>
      <c r="W1702" s="22"/>
      <c r="X1702" s="22"/>
      <c r="Y1702" s="22"/>
    </row>
    <row r="1703" spans="1:25" s="43" customFormat="1" ht="12.95" customHeight="1" x14ac:dyDescent="0.15">
      <c r="A1703" s="42"/>
      <c r="B1703" s="21"/>
      <c r="C1703" s="21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46"/>
      <c r="Q1703" s="22"/>
      <c r="R1703" s="22"/>
      <c r="S1703" s="22"/>
      <c r="T1703" s="22"/>
      <c r="U1703" s="22"/>
      <c r="V1703" s="22"/>
      <c r="W1703" s="22"/>
      <c r="X1703" s="22"/>
      <c r="Y1703" s="22"/>
    </row>
    <row r="1704" spans="1:25" s="43" customFormat="1" ht="12.95" customHeight="1" x14ac:dyDescent="0.15">
      <c r="A1704" s="42"/>
      <c r="B1704" s="21"/>
      <c r="C1704" s="21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46"/>
      <c r="Q1704" s="22"/>
      <c r="R1704" s="22"/>
      <c r="S1704" s="22"/>
      <c r="T1704" s="22"/>
      <c r="U1704" s="22"/>
      <c r="V1704" s="22"/>
      <c r="W1704" s="22"/>
      <c r="X1704" s="22"/>
      <c r="Y1704" s="22"/>
    </row>
    <row r="1705" spans="1:25" s="43" customFormat="1" ht="12.95" customHeight="1" x14ac:dyDescent="0.15">
      <c r="A1705" s="42"/>
      <c r="B1705" s="21"/>
      <c r="C1705" s="21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46"/>
      <c r="Q1705" s="22"/>
      <c r="R1705" s="22"/>
      <c r="S1705" s="22"/>
      <c r="T1705" s="22"/>
      <c r="U1705" s="22"/>
      <c r="V1705" s="22"/>
      <c r="W1705" s="22"/>
      <c r="X1705" s="22"/>
      <c r="Y1705" s="22"/>
    </row>
    <row r="1706" spans="1:25" s="43" customFormat="1" ht="12.95" customHeight="1" x14ac:dyDescent="0.15">
      <c r="A1706" s="42"/>
      <c r="B1706" s="21"/>
      <c r="C1706" s="21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46"/>
      <c r="Q1706" s="22"/>
      <c r="R1706" s="22"/>
      <c r="S1706" s="22"/>
      <c r="T1706" s="22"/>
      <c r="U1706" s="22"/>
      <c r="V1706" s="22"/>
      <c r="W1706" s="22"/>
      <c r="X1706" s="22"/>
      <c r="Y1706" s="22"/>
    </row>
    <row r="1707" spans="1:25" s="43" customFormat="1" ht="12.95" customHeight="1" x14ac:dyDescent="0.15">
      <c r="A1707" s="42"/>
      <c r="B1707" s="21"/>
      <c r="C1707" s="21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46"/>
      <c r="Q1707" s="22"/>
      <c r="R1707" s="22"/>
      <c r="S1707" s="22"/>
      <c r="T1707" s="22"/>
      <c r="U1707" s="22"/>
      <c r="V1707" s="22"/>
      <c r="W1707" s="22"/>
      <c r="X1707" s="22"/>
      <c r="Y1707" s="22"/>
    </row>
    <row r="1708" spans="1:25" s="43" customFormat="1" ht="12.95" customHeight="1" x14ac:dyDescent="0.15">
      <c r="A1708" s="42"/>
      <c r="B1708" s="21"/>
      <c r="C1708" s="21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46"/>
      <c r="Q1708" s="22"/>
      <c r="R1708" s="22"/>
      <c r="S1708" s="22"/>
      <c r="T1708" s="22"/>
      <c r="U1708" s="22"/>
      <c r="V1708" s="22"/>
      <c r="W1708" s="22"/>
      <c r="X1708" s="22"/>
      <c r="Y1708" s="22"/>
    </row>
    <row r="1709" spans="1:25" s="43" customFormat="1" ht="12.95" customHeight="1" x14ac:dyDescent="0.15">
      <c r="A1709" s="42"/>
      <c r="B1709" s="21"/>
      <c r="C1709" s="21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46"/>
      <c r="Q1709" s="22"/>
      <c r="R1709" s="22"/>
      <c r="S1709" s="22"/>
      <c r="T1709" s="22"/>
      <c r="U1709" s="22"/>
      <c r="V1709" s="22"/>
      <c r="W1709" s="22"/>
      <c r="X1709" s="22"/>
      <c r="Y1709" s="22"/>
    </row>
    <row r="1710" spans="1:25" s="43" customFormat="1" ht="12.95" customHeight="1" x14ac:dyDescent="0.15">
      <c r="A1710" s="42"/>
      <c r="B1710" s="21"/>
      <c r="C1710" s="21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46"/>
      <c r="Q1710" s="22"/>
      <c r="R1710" s="22"/>
      <c r="S1710" s="22"/>
      <c r="T1710" s="22"/>
      <c r="U1710" s="22"/>
      <c r="V1710" s="22"/>
      <c r="W1710" s="22"/>
      <c r="X1710" s="22"/>
      <c r="Y1710" s="22"/>
    </row>
    <row r="1711" spans="1:25" s="43" customFormat="1" ht="12.95" customHeight="1" x14ac:dyDescent="0.15">
      <c r="A1711" s="42"/>
      <c r="B1711" s="21"/>
      <c r="C1711" s="21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46"/>
      <c r="Q1711" s="22"/>
      <c r="R1711" s="22"/>
      <c r="S1711" s="22"/>
      <c r="T1711" s="22"/>
      <c r="U1711" s="22"/>
      <c r="V1711" s="22"/>
      <c r="W1711" s="22"/>
      <c r="X1711" s="22"/>
      <c r="Y1711" s="22"/>
    </row>
    <row r="1712" spans="1:25" s="43" customFormat="1" ht="12.95" customHeight="1" x14ac:dyDescent="0.15">
      <c r="A1712" s="42"/>
      <c r="B1712" s="21"/>
      <c r="C1712" s="21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46"/>
      <c r="Q1712" s="22"/>
      <c r="R1712" s="22"/>
      <c r="S1712" s="22"/>
      <c r="T1712" s="22"/>
      <c r="U1712" s="22"/>
      <c r="V1712" s="22"/>
      <c r="W1712" s="22"/>
      <c r="X1712" s="22"/>
      <c r="Y1712" s="22"/>
    </row>
    <row r="1713" spans="1:25" s="43" customFormat="1" ht="12.95" customHeight="1" x14ac:dyDescent="0.15">
      <c r="A1713" s="42"/>
      <c r="B1713" s="21"/>
      <c r="C1713" s="21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46"/>
      <c r="Q1713" s="22"/>
      <c r="R1713" s="22"/>
      <c r="S1713" s="22"/>
      <c r="T1713" s="22"/>
      <c r="U1713" s="22"/>
      <c r="V1713" s="22"/>
      <c r="W1713" s="22"/>
      <c r="X1713" s="22"/>
      <c r="Y1713" s="22"/>
    </row>
    <row r="1714" spans="1:25" s="43" customFormat="1" ht="12.95" customHeight="1" x14ac:dyDescent="0.15">
      <c r="A1714" s="42"/>
      <c r="B1714" s="21"/>
      <c r="C1714" s="21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46"/>
      <c r="Q1714" s="22"/>
      <c r="R1714" s="22"/>
      <c r="S1714" s="22"/>
      <c r="T1714" s="22"/>
      <c r="U1714" s="22"/>
      <c r="V1714" s="22"/>
      <c r="W1714" s="22"/>
      <c r="X1714" s="22"/>
      <c r="Y1714" s="22"/>
    </row>
    <row r="1715" spans="1:25" s="43" customFormat="1" ht="12.95" customHeight="1" x14ac:dyDescent="0.15">
      <c r="A1715" s="42"/>
      <c r="B1715" s="21"/>
      <c r="C1715" s="21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46"/>
      <c r="Q1715" s="22"/>
      <c r="R1715" s="22"/>
      <c r="S1715" s="22"/>
      <c r="T1715" s="22"/>
      <c r="U1715" s="22"/>
      <c r="V1715" s="22"/>
      <c r="W1715" s="22"/>
      <c r="X1715" s="22"/>
      <c r="Y1715" s="22"/>
    </row>
    <row r="1716" spans="1:25" s="43" customFormat="1" ht="12.95" customHeight="1" x14ac:dyDescent="0.15">
      <c r="A1716" s="42"/>
      <c r="B1716" s="21"/>
      <c r="C1716" s="21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46"/>
      <c r="Q1716" s="22"/>
      <c r="R1716" s="22"/>
      <c r="S1716" s="22"/>
      <c r="T1716" s="22"/>
      <c r="U1716" s="22"/>
      <c r="V1716" s="22"/>
      <c r="W1716" s="22"/>
      <c r="X1716" s="22"/>
      <c r="Y1716" s="22"/>
    </row>
    <row r="1717" spans="1:25" s="43" customFormat="1" ht="12.95" customHeight="1" x14ac:dyDescent="0.15">
      <c r="A1717" s="42"/>
      <c r="B1717" s="21"/>
      <c r="C1717" s="21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46"/>
      <c r="Q1717" s="22"/>
      <c r="R1717" s="22"/>
      <c r="S1717" s="22"/>
      <c r="T1717" s="22"/>
      <c r="U1717" s="22"/>
      <c r="V1717" s="22"/>
      <c r="W1717" s="22"/>
      <c r="X1717" s="22"/>
      <c r="Y1717" s="22"/>
    </row>
    <row r="1718" spans="1:25" s="43" customFormat="1" ht="12.95" customHeight="1" x14ac:dyDescent="0.15">
      <c r="A1718" s="42"/>
      <c r="B1718" s="21"/>
      <c r="C1718" s="21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46"/>
      <c r="Q1718" s="22"/>
      <c r="R1718" s="22"/>
      <c r="S1718" s="22"/>
      <c r="T1718" s="22"/>
      <c r="U1718" s="22"/>
      <c r="V1718" s="22"/>
      <c r="W1718" s="22"/>
      <c r="X1718" s="22"/>
      <c r="Y1718" s="22"/>
    </row>
    <row r="1719" spans="1:25" s="43" customFormat="1" ht="12.95" customHeight="1" x14ac:dyDescent="0.15">
      <c r="A1719" s="42"/>
      <c r="B1719" s="21"/>
      <c r="C1719" s="21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46"/>
      <c r="Q1719" s="22"/>
      <c r="R1719" s="22"/>
      <c r="S1719" s="22"/>
      <c r="T1719" s="22"/>
      <c r="U1719" s="22"/>
      <c r="V1719" s="22"/>
      <c r="W1719" s="22"/>
      <c r="X1719" s="22"/>
      <c r="Y1719" s="22"/>
    </row>
    <row r="1720" spans="1:25" s="43" customFormat="1" ht="12.95" customHeight="1" x14ac:dyDescent="0.15">
      <c r="A1720" s="42"/>
      <c r="B1720" s="21"/>
      <c r="C1720" s="21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46"/>
      <c r="Q1720" s="22"/>
      <c r="R1720" s="22"/>
      <c r="S1720" s="22"/>
      <c r="T1720" s="22"/>
      <c r="U1720" s="22"/>
      <c r="V1720" s="22"/>
      <c r="W1720" s="22"/>
      <c r="X1720" s="22"/>
      <c r="Y1720" s="22"/>
    </row>
    <row r="1721" spans="1:25" s="43" customFormat="1" ht="12.95" customHeight="1" x14ac:dyDescent="0.15">
      <c r="A1721" s="42"/>
      <c r="B1721" s="21"/>
      <c r="C1721" s="21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46"/>
      <c r="Q1721" s="22"/>
      <c r="R1721" s="22"/>
      <c r="S1721" s="22"/>
      <c r="T1721" s="22"/>
      <c r="U1721" s="22"/>
      <c r="V1721" s="22"/>
      <c r="W1721" s="22"/>
      <c r="X1721" s="22"/>
      <c r="Y1721" s="22"/>
    </row>
    <row r="1722" spans="1:25" s="43" customFormat="1" ht="12.95" customHeight="1" x14ac:dyDescent="0.15">
      <c r="A1722" s="42"/>
      <c r="B1722" s="21"/>
      <c r="C1722" s="21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46"/>
      <c r="Q1722" s="22"/>
      <c r="R1722" s="22"/>
      <c r="S1722" s="22"/>
      <c r="T1722" s="22"/>
      <c r="U1722" s="22"/>
      <c r="V1722" s="22"/>
      <c r="W1722" s="22"/>
      <c r="X1722" s="22"/>
      <c r="Y1722" s="22"/>
    </row>
    <row r="1723" spans="1:25" s="43" customFormat="1" ht="12.95" customHeight="1" x14ac:dyDescent="0.15">
      <c r="A1723" s="42"/>
      <c r="B1723" s="21"/>
      <c r="C1723" s="21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46"/>
      <c r="Q1723" s="22"/>
      <c r="R1723" s="22"/>
      <c r="S1723" s="22"/>
      <c r="T1723" s="22"/>
      <c r="U1723" s="22"/>
      <c r="V1723" s="22"/>
      <c r="W1723" s="22"/>
      <c r="X1723" s="22"/>
      <c r="Y1723" s="22"/>
    </row>
    <row r="1724" spans="1:25" s="43" customFormat="1" ht="12.95" customHeight="1" x14ac:dyDescent="0.15">
      <c r="A1724" s="42"/>
      <c r="B1724" s="21"/>
      <c r="C1724" s="21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46"/>
      <c r="Q1724" s="22"/>
      <c r="R1724" s="22"/>
      <c r="S1724" s="22"/>
      <c r="T1724" s="22"/>
      <c r="U1724" s="22"/>
      <c r="V1724" s="22"/>
      <c r="W1724" s="22"/>
      <c r="X1724" s="22"/>
      <c r="Y1724" s="22"/>
    </row>
    <row r="1725" spans="1:25" s="43" customFormat="1" ht="12.95" customHeight="1" x14ac:dyDescent="0.15">
      <c r="A1725" s="42"/>
      <c r="B1725" s="21"/>
      <c r="C1725" s="21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46"/>
      <c r="Q1725" s="22"/>
      <c r="R1725" s="22"/>
      <c r="S1725" s="22"/>
      <c r="T1725" s="22"/>
      <c r="U1725" s="22"/>
      <c r="V1725" s="22"/>
      <c r="W1725" s="22"/>
      <c r="X1725" s="22"/>
      <c r="Y1725" s="22"/>
    </row>
    <row r="1726" spans="1:25" s="43" customFormat="1" ht="12.95" customHeight="1" x14ac:dyDescent="0.15">
      <c r="A1726" s="42"/>
      <c r="B1726" s="21"/>
      <c r="C1726" s="21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46"/>
      <c r="Q1726" s="22"/>
      <c r="R1726" s="22"/>
      <c r="S1726" s="22"/>
      <c r="T1726" s="22"/>
      <c r="U1726" s="22"/>
      <c r="V1726" s="22"/>
      <c r="W1726" s="22"/>
      <c r="X1726" s="22"/>
      <c r="Y1726" s="22"/>
    </row>
    <row r="1727" spans="1:25" s="43" customFormat="1" ht="12.95" customHeight="1" x14ac:dyDescent="0.15">
      <c r="A1727" s="42"/>
      <c r="B1727" s="21"/>
      <c r="C1727" s="21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46"/>
      <c r="Q1727" s="22"/>
      <c r="R1727" s="22"/>
      <c r="S1727" s="22"/>
      <c r="T1727" s="22"/>
      <c r="U1727" s="22"/>
      <c r="V1727" s="22"/>
      <c r="W1727" s="22"/>
      <c r="X1727" s="22"/>
      <c r="Y1727" s="22"/>
    </row>
    <row r="1728" spans="1:25" s="43" customFormat="1" ht="12.95" customHeight="1" x14ac:dyDescent="0.15">
      <c r="A1728" s="42"/>
      <c r="B1728" s="21"/>
      <c r="C1728" s="21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46"/>
      <c r="Q1728" s="22"/>
      <c r="R1728" s="22"/>
      <c r="S1728" s="22"/>
      <c r="T1728" s="22"/>
      <c r="U1728" s="22"/>
      <c r="V1728" s="22"/>
      <c r="W1728" s="22"/>
      <c r="X1728" s="22"/>
      <c r="Y1728" s="22"/>
    </row>
    <row r="1729" spans="1:25" s="43" customFormat="1" ht="12.95" customHeight="1" x14ac:dyDescent="0.15">
      <c r="A1729" s="42"/>
      <c r="B1729" s="21"/>
      <c r="C1729" s="21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46"/>
      <c r="Q1729" s="22"/>
      <c r="R1729" s="22"/>
      <c r="S1729" s="22"/>
      <c r="T1729" s="22"/>
      <c r="U1729" s="22"/>
      <c r="V1729" s="22"/>
      <c r="W1729" s="22"/>
      <c r="X1729" s="22"/>
      <c r="Y1729" s="22"/>
    </row>
    <row r="1730" spans="1:25" s="43" customFormat="1" ht="12.95" customHeight="1" x14ac:dyDescent="0.15">
      <c r="A1730" s="42"/>
      <c r="B1730" s="21"/>
      <c r="C1730" s="21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46"/>
      <c r="Q1730" s="22"/>
      <c r="R1730" s="22"/>
      <c r="S1730" s="22"/>
      <c r="T1730" s="22"/>
      <c r="U1730" s="22"/>
      <c r="V1730" s="22"/>
      <c r="W1730" s="22"/>
      <c r="X1730" s="22"/>
      <c r="Y1730" s="22"/>
    </row>
    <row r="1731" spans="1:25" s="43" customFormat="1" ht="12.95" customHeight="1" x14ac:dyDescent="0.15">
      <c r="A1731" s="42"/>
      <c r="B1731" s="21"/>
      <c r="C1731" s="21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46"/>
      <c r="Q1731" s="22"/>
      <c r="R1731" s="22"/>
      <c r="S1731" s="22"/>
      <c r="T1731" s="22"/>
      <c r="U1731" s="22"/>
      <c r="V1731" s="22"/>
      <c r="W1731" s="22"/>
      <c r="X1731" s="22"/>
      <c r="Y1731" s="22"/>
    </row>
    <row r="1732" spans="1:25" s="43" customFormat="1" ht="12.95" customHeight="1" x14ac:dyDescent="0.15">
      <c r="A1732" s="42"/>
      <c r="B1732" s="21"/>
      <c r="C1732" s="21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46"/>
      <c r="Q1732" s="22"/>
      <c r="R1732" s="22"/>
      <c r="S1732" s="22"/>
      <c r="T1732" s="22"/>
      <c r="U1732" s="22"/>
      <c r="V1732" s="22"/>
      <c r="W1732" s="22"/>
      <c r="X1732" s="22"/>
      <c r="Y1732" s="22"/>
    </row>
    <row r="1733" spans="1:25" s="43" customFormat="1" ht="12.95" customHeight="1" x14ac:dyDescent="0.15">
      <c r="A1733" s="42"/>
      <c r="B1733" s="21"/>
      <c r="C1733" s="21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46"/>
      <c r="Q1733" s="22"/>
      <c r="R1733" s="22"/>
      <c r="S1733" s="22"/>
      <c r="T1733" s="22"/>
      <c r="U1733" s="22"/>
      <c r="V1733" s="22"/>
      <c r="W1733" s="22"/>
      <c r="X1733" s="22"/>
      <c r="Y1733" s="22"/>
    </row>
    <row r="1734" spans="1:25" s="43" customFormat="1" ht="12.95" customHeight="1" x14ac:dyDescent="0.15">
      <c r="A1734" s="42"/>
      <c r="B1734" s="21"/>
      <c r="C1734" s="21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46"/>
      <c r="Q1734" s="22"/>
      <c r="R1734" s="22"/>
      <c r="S1734" s="22"/>
      <c r="T1734" s="22"/>
      <c r="U1734" s="22"/>
      <c r="V1734" s="22"/>
      <c r="W1734" s="22"/>
      <c r="X1734" s="22"/>
      <c r="Y1734" s="22"/>
    </row>
    <row r="1735" spans="1:25" s="43" customFormat="1" ht="12.95" customHeight="1" x14ac:dyDescent="0.15">
      <c r="A1735" s="42"/>
      <c r="B1735" s="21"/>
      <c r="C1735" s="21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46"/>
      <c r="Q1735" s="22"/>
      <c r="R1735" s="22"/>
      <c r="S1735" s="22"/>
      <c r="T1735" s="22"/>
      <c r="U1735" s="22"/>
      <c r="V1735" s="22"/>
      <c r="W1735" s="22"/>
      <c r="X1735" s="22"/>
      <c r="Y1735" s="22"/>
    </row>
    <row r="1736" spans="1:25" s="43" customFormat="1" ht="12.95" customHeight="1" x14ac:dyDescent="0.15">
      <c r="A1736" s="42"/>
      <c r="B1736" s="21"/>
      <c r="C1736" s="21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46"/>
      <c r="Q1736" s="22"/>
      <c r="R1736" s="22"/>
      <c r="S1736" s="22"/>
      <c r="T1736" s="22"/>
      <c r="U1736" s="22"/>
      <c r="V1736" s="22"/>
      <c r="W1736" s="22"/>
      <c r="X1736" s="22"/>
      <c r="Y1736" s="22"/>
    </row>
    <row r="1737" spans="1:25" s="43" customFormat="1" ht="12.95" customHeight="1" x14ac:dyDescent="0.15">
      <c r="A1737" s="42"/>
      <c r="B1737" s="21"/>
      <c r="C1737" s="21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46"/>
      <c r="Q1737" s="22"/>
      <c r="R1737" s="22"/>
      <c r="S1737" s="22"/>
      <c r="T1737" s="22"/>
      <c r="U1737" s="22"/>
      <c r="V1737" s="22"/>
      <c r="W1737" s="22"/>
      <c r="X1737" s="22"/>
      <c r="Y1737" s="22"/>
    </row>
    <row r="1738" spans="1:25" s="43" customFormat="1" ht="12.95" customHeight="1" x14ac:dyDescent="0.15">
      <c r="A1738" s="42"/>
      <c r="B1738" s="21"/>
      <c r="C1738" s="21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46"/>
      <c r="Q1738" s="22"/>
      <c r="R1738" s="22"/>
      <c r="S1738" s="22"/>
      <c r="T1738" s="22"/>
      <c r="U1738" s="22"/>
      <c r="V1738" s="22"/>
      <c r="W1738" s="22"/>
      <c r="X1738" s="22"/>
      <c r="Y1738" s="22"/>
    </row>
    <row r="1739" spans="1:25" s="43" customFormat="1" ht="12.95" customHeight="1" x14ac:dyDescent="0.15">
      <c r="A1739" s="42"/>
      <c r="B1739" s="21"/>
      <c r="C1739" s="21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46"/>
      <c r="Q1739" s="22"/>
      <c r="R1739" s="22"/>
      <c r="S1739" s="22"/>
      <c r="T1739" s="22"/>
      <c r="U1739" s="22"/>
      <c r="V1739" s="22"/>
      <c r="W1739" s="22"/>
      <c r="X1739" s="22"/>
      <c r="Y1739" s="22"/>
    </row>
    <row r="1740" spans="1:25" s="43" customFormat="1" ht="12.95" customHeight="1" x14ac:dyDescent="0.15">
      <c r="A1740" s="42"/>
      <c r="B1740" s="21"/>
      <c r="C1740" s="21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46"/>
      <c r="Q1740" s="22"/>
      <c r="R1740" s="22"/>
      <c r="S1740" s="22"/>
      <c r="T1740" s="22"/>
      <c r="U1740" s="22"/>
      <c r="V1740" s="22"/>
      <c r="W1740" s="22"/>
      <c r="X1740" s="22"/>
      <c r="Y1740" s="22"/>
    </row>
    <row r="1741" spans="1:25" s="43" customFormat="1" ht="12.95" customHeight="1" x14ac:dyDescent="0.15">
      <c r="A1741" s="42"/>
      <c r="B1741" s="21"/>
      <c r="C1741" s="21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46"/>
      <c r="Q1741" s="22"/>
      <c r="R1741" s="22"/>
      <c r="S1741" s="22"/>
      <c r="T1741" s="22"/>
      <c r="U1741" s="22"/>
      <c r="V1741" s="22"/>
      <c r="W1741" s="22"/>
      <c r="X1741" s="22"/>
      <c r="Y1741" s="22"/>
    </row>
    <row r="1742" spans="1:25" s="43" customFormat="1" ht="12.95" customHeight="1" x14ac:dyDescent="0.15">
      <c r="A1742" s="42"/>
      <c r="B1742" s="21"/>
      <c r="C1742" s="21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46"/>
      <c r="Q1742" s="22"/>
      <c r="R1742" s="22"/>
      <c r="S1742" s="22"/>
      <c r="T1742" s="22"/>
      <c r="U1742" s="22"/>
      <c r="V1742" s="22"/>
      <c r="W1742" s="22"/>
      <c r="X1742" s="22"/>
      <c r="Y1742" s="22"/>
    </row>
    <row r="1743" spans="1:25" s="43" customFormat="1" ht="12.95" customHeight="1" x14ac:dyDescent="0.15">
      <c r="A1743" s="42"/>
      <c r="B1743" s="21"/>
      <c r="C1743" s="21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46"/>
      <c r="Q1743" s="22"/>
      <c r="R1743" s="22"/>
      <c r="S1743" s="22"/>
      <c r="T1743" s="22"/>
      <c r="U1743" s="22"/>
      <c r="V1743" s="22"/>
      <c r="W1743" s="22"/>
      <c r="X1743" s="22"/>
      <c r="Y1743" s="22"/>
    </row>
    <row r="1744" spans="1:25" s="43" customFormat="1" ht="12.95" customHeight="1" x14ac:dyDescent="0.15">
      <c r="A1744" s="42"/>
      <c r="B1744" s="21"/>
      <c r="C1744" s="21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46"/>
      <c r="Q1744" s="22"/>
      <c r="R1744" s="22"/>
      <c r="S1744" s="22"/>
      <c r="T1744" s="22"/>
      <c r="U1744" s="22"/>
      <c r="V1744" s="22"/>
      <c r="W1744" s="22"/>
      <c r="X1744" s="22"/>
      <c r="Y1744" s="22"/>
    </row>
    <row r="1745" spans="1:25" s="43" customFormat="1" ht="12.95" customHeight="1" x14ac:dyDescent="0.15">
      <c r="A1745" s="42"/>
      <c r="B1745" s="21"/>
      <c r="C1745" s="21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46"/>
      <c r="Q1745" s="22"/>
      <c r="R1745" s="22"/>
      <c r="S1745" s="22"/>
      <c r="T1745" s="22"/>
      <c r="U1745" s="22"/>
      <c r="V1745" s="22"/>
      <c r="W1745" s="22"/>
      <c r="X1745" s="22"/>
      <c r="Y1745" s="22"/>
    </row>
    <row r="1746" spans="1:25" s="43" customFormat="1" ht="12.95" customHeight="1" x14ac:dyDescent="0.15">
      <c r="A1746" s="42"/>
      <c r="B1746" s="21"/>
      <c r="C1746" s="21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46"/>
      <c r="Q1746" s="22"/>
      <c r="R1746" s="22"/>
      <c r="S1746" s="22"/>
      <c r="T1746" s="22"/>
      <c r="U1746" s="22"/>
      <c r="V1746" s="22"/>
      <c r="W1746" s="22"/>
      <c r="X1746" s="22"/>
      <c r="Y1746" s="22"/>
    </row>
    <row r="1747" spans="1:25" s="43" customFormat="1" ht="12.95" customHeight="1" x14ac:dyDescent="0.15">
      <c r="A1747" s="42"/>
      <c r="B1747" s="21"/>
      <c r="C1747" s="21"/>
      <c r="D1747" s="22"/>
      <c r="E1747" s="22"/>
      <c r="F1747" s="22"/>
      <c r="G1747" s="22"/>
      <c r="H1747" s="22"/>
      <c r="I1747" s="22"/>
      <c r="J1747" s="22"/>
      <c r="K1747" s="22"/>
      <c r="L1747" s="22"/>
      <c r="M1747" s="22"/>
      <c r="N1747" s="22"/>
      <c r="O1747" s="22"/>
      <c r="P1747" s="46"/>
      <c r="Q1747" s="22"/>
      <c r="R1747" s="22"/>
      <c r="S1747" s="22"/>
      <c r="T1747" s="22"/>
      <c r="U1747" s="22"/>
      <c r="V1747" s="22"/>
      <c r="W1747" s="22"/>
      <c r="X1747" s="22"/>
      <c r="Y1747" s="22"/>
    </row>
    <row r="1748" spans="1:25" s="43" customFormat="1" ht="12.95" customHeight="1" x14ac:dyDescent="0.15">
      <c r="A1748" s="42"/>
      <c r="B1748" s="21"/>
      <c r="C1748" s="21"/>
      <c r="D1748" s="22"/>
      <c r="E1748" s="22"/>
      <c r="F1748" s="22"/>
      <c r="G1748" s="22"/>
      <c r="H1748" s="22"/>
      <c r="I1748" s="22"/>
      <c r="J1748" s="22"/>
      <c r="K1748" s="22"/>
      <c r="L1748" s="22"/>
      <c r="M1748" s="22"/>
      <c r="N1748" s="22"/>
      <c r="O1748" s="22"/>
      <c r="P1748" s="46"/>
      <c r="Q1748" s="22"/>
      <c r="R1748" s="22"/>
      <c r="S1748" s="22"/>
      <c r="T1748" s="22"/>
      <c r="U1748" s="22"/>
      <c r="V1748" s="22"/>
      <c r="W1748" s="22"/>
      <c r="X1748" s="22"/>
      <c r="Y1748" s="22"/>
    </row>
    <row r="1749" spans="1:25" s="43" customFormat="1" ht="12.95" customHeight="1" x14ac:dyDescent="0.15">
      <c r="A1749" s="42"/>
      <c r="B1749" s="21"/>
      <c r="C1749" s="21"/>
      <c r="D1749" s="22"/>
      <c r="E1749" s="22"/>
      <c r="F1749" s="22"/>
      <c r="G1749" s="22"/>
      <c r="H1749" s="22"/>
      <c r="I1749" s="22"/>
      <c r="J1749" s="22"/>
      <c r="K1749" s="22"/>
      <c r="L1749" s="22"/>
      <c r="M1749" s="22"/>
      <c r="N1749" s="22"/>
      <c r="O1749" s="22"/>
      <c r="P1749" s="46"/>
      <c r="Q1749" s="22"/>
      <c r="R1749" s="22"/>
      <c r="S1749" s="22"/>
      <c r="T1749" s="22"/>
      <c r="U1749" s="22"/>
      <c r="V1749" s="22"/>
      <c r="W1749" s="22"/>
      <c r="X1749" s="22"/>
      <c r="Y1749" s="22"/>
    </row>
    <row r="1750" spans="1:25" s="43" customFormat="1" ht="12.95" customHeight="1" x14ac:dyDescent="0.15">
      <c r="A1750" s="42"/>
      <c r="B1750" s="21"/>
      <c r="C1750" s="21"/>
      <c r="D1750" s="22"/>
      <c r="E1750" s="22"/>
      <c r="F1750" s="22"/>
      <c r="G1750" s="22"/>
      <c r="H1750" s="22"/>
      <c r="I1750" s="22"/>
      <c r="J1750" s="22"/>
      <c r="K1750" s="22"/>
      <c r="L1750" s="22"/>
      <c r="M1750" s="22"/>
      <c r="N1750" s="22"/>
      <c r="O1750" s="22"/>
      <c r="P1750" s="46"/>
      <c r="Q1750" s="22"/>
      <c r="R1750" s="22"/>
      <c r="S1750" s="22"/>
      <c r="T1750" s="22"/>
      <c r="U1750" s="22"/>
      <c r="V1750" s="22"/>
      <c r="W1750" s="22"/>
      <c r="X1750" s="22"/>
      <c r="Y1750" s="22"/>
    </row>
    <row r="1751" spans="1:25" s="43" customFormat="1" ht="12.95" customHeight="1" x14ac:dyDescent="0.15">
      <c r="A1751" s="42"/>
      <c r="B1751" s="21"/>
      <c r="C1751" s="21"/>
      <c r="D1751" s="22"/>
      <c r="E1751" s="22"/>
      <c r="F1751" s="22"/>
      <c r="G1751" s="22"/>
      <c r="H1751" s="22"/>
      <c r="I1751" s="22"/>
      <c r="J1751" s="22"/>
      <c r="K1751" s="22"/>
      <c r="L1751" s="22"/>
      <c r="M1751" s="22"/>
      <c r="N1751" s="22"/>
      <c r="O1751" s="22"/>
      <c r="P1751" s="46"/>
      <c r="Q1751" s="22"/>
      <c r="R1751" s="22"/>
      <c r="S1751" s="22"/>
      <c r="T1751" s="22"/>
      <c r="U1751" s="22"/>
      <c r="V1751" s="22"/>
      <c r="W1751" s="22"/>
      <c r="X1751" s="22"/>
      <c r="Y1751" s="22"/>
    </row>
    <row r="1752" spans="1:25" s="43" customFormat="1" ht="12.95" customHeight="1" x14ac:dyDescent="0.15">
      <c r="A1752" s="42"/>
      <c r="B1752" s="21"/>
      <c r="C1752" s="21"/>
      <c r="D1752" s="22"/>
      <c r="E1752" s="22"/>
      <c r="F1752" s="22"/>
      <c r="G1752" s="22"/>
      <c r="H1752" s="22"/>
      <c r="I1752" s="22"/>
      <c r="J1752" s="22"/>
      <c r="K1752" s="22"/>
      <c r="L1752" s="22"/>
      <c r="M1752" s="22"/>
      <c r="N1752" s="22"/>
      <c r="O1752" s="22"/>
      <c r="P1752" s="46"/>
      <c r="Q1752" s="22"/>
      <c r="R1752" s="22"/>
      <c r="S1752" s="22"/>
      <c r="T1752" s="22"/>
      <c r="U1752" s="22"/>
      <c r="V1752" s="22"/>
      <c r="W1752" s="22"/>
      <c r="X1752" s="22"/>
      <c r="Y1752" s="22"/>
    </row>
    <row r="1753" spans="1:25" s="43" customFormat="1" ht="12.95" customHeight="1" x14ac:dyDescent="0.15">
      <c r="A1753" s="42"/>
      <c r="B1753" s="21"/>
      <c r="C1753" s="21"/>
      <c r="D1753" s="22"/>
      <c r="E1753" s="22"/>
      <c r="F1753" s="22"/>
      <c r="G1753" s="22"/>
      <c r="H1753" s="22"/>
      <c r="I1753" s="22"/>
      <c r="J1753" s="22"/>
      <c r="K1753" s="22"/>
      <c r="L1753" s="22"/>
      <c r="M1753" s="22"/>
      <c r="N1753" s="22"/>
      <c r="O1753" s="22"/>
      <c r="P1753" s="46"/>
      <c r="Q1753" s="22"/>
      <c r="R1753" s="22"/>
      <c r="S1753" s="22"/>
      <c r="T1753" s="22"/>
      <c r="U1753" s="22"/>
      <c r="V1753" s="22"/>
      <c r="W1753" s="22"/>
      <c r="X1753" s="22"/>
      <c r="Y1753" s="22"/>
    </row>
    <row r="1754" spans="1:25" s="43" customFormat="1" ht="12.95" customHeight="1" x14ac:dyDescent="0.15">
      <c r="A1754" s="42"/>
      <c r="B1754" s="21"/>
      <c r="C1754" s="21"/>
      <c r="D1754" s="22"/>
      <c r="E1754" s="22"/>
      <c r="F1754" s="22"/>
      <c r="G1754" s="22"/>
      <c r="H1754" s="22"/>
      <c r="I1754" s="22"/>
      <c r="J1754" s="22"/>
      <c r="K1754" s="22"/>
      <c r="L1754" s="22"/>
      <c r="M1754" s="22"/>
      <c r="N1754" s="22"/>
      <c r="O1754" s="22"/>
      <c r="P1754" s="46"/>
      <c r="Q1754" s="22"/>
      <c r="R1754" s="22"/>
      <c r="S1754" s="22"/>
      <c r="T1754" s="22"/>
      <c r="U1754" s="22"/>
      <c r="V1754" s="22"/>
      <c r="W1754" s="22"/>
      <c r="X1754" s="22"/>
      <c r="Y1754" s="22"/>
    </row>
    <row r="1755" spans="1:25" s="43" customFormat="1" ht="12.95" customHeight="1" x14ac:dyDescent="0.15">
      <c r="A1755" s="42"/>
      <c r="B1755" s="21"/>
      <c r="C1755" s="21"/>
      <c r="D1755" s="22"/>
      <c r="E1755" s="22"/>
      <c r="F1755" s="22"/>
      <c r="G1755" s="22"/>
      <c r="H1755" s="22"/>
      <c r="I1755" s="22"/>
      <c r="J1755" s="22"/>
      <c r="K1755" s="22"/>
      <c r="L1755" s="22"/>
      <c r="M1755" s="22"/>
      <c r="N1755" s="22"/>
      <c r="O1755" s="22"/>
      <c r="P1755" s="46"/>
      <c r="Q1755" s="22"/>
      <c r="R1755" s="22"/>
      <c r="S1755" s="22"/>
      <c r="T1755" s="22"/>
      <c r="U1755" s="22"/>
      <c r="V1755" s="22"/>
      <c r="W1755" s="22"/>
      <c r="X1755" s="22"/>
      <c r="Y1755" s="22"/>
    </row>
    <row r="1756" spans="1:25" s="43" customFormat="1" ht="12.95" customHeight="1" x14ac:dyDescent="0.15">
      <c r="A1756" s="42"/>
      <c r="B1756" s="21"/>
      <c r="C1756" s="21"/>
      <c r="D1756" s="22"/>
      <c r="E1756" s="22"/>
      <c r="F1756" s="22"/>
      <c r="G1756" s="22"/>
      <c r="H1756" s="22"/>
      <c r="I1756" s="22"/>
      <c r="J1756" s="22"/>
      <c r="K1756" s="22"/>
      <c r="L1756" s="22"/>
      <c r="M1756" s="22"/>
      <c r="N1756" s="22"/>
      <c r="O1756" s="22"/>
      <c r="P1756" s="46"/>
      <c r="Q1756" s="22"/>
      <c r="R1756" s="22"/>
      <c r="S1756" s="22"/>
      <c r="T1756" s="22"/>
      <c r="U1756" s="22"/>
      <c r="V1756" s="22"/>
      <c r="W1756" s="22"/>
      <c r="X1756" s="22"/>
      <c r="Y1756" s="22"/>
    </row>
    <row r="1757" spans="1:25" s="43" customFormat="1" ht="12.95" customHeight="1" x14ac:dyDescent="0.15">
      <c r="A1757" s="42"/>
      <c r="B1757" s="21"/>
      <c r="C1757" s="21"/>
      <c r="D1757" s="22"/>
      <c r="E1757" s="22"/>
      <c r="F1757" s="22"/>
      <c r="G1757" s="22"/>
      <c r="H1757" s="22"/>
      <c r="I1757" s="22"/>
      <c r="J1757" s="22"/>
      <c r="K1757" s="22"/>
      <c r="L1757" s="22"/>
      <c r="M1757" s="22"/>
      <c r="N1757" s="22"/>
      <c r="O1757" s="22"/>
      <c r="P1757" s="46"/>
      <c r="Q1757" s="22"/>
      <c r="R1757" s="22"/>
      <c r="S1757" s="22"/>
      <c r="T1757" s="22"/>
      <c r="U1757" s="22"/>
      <c r="V1757" s="22"/>
      <c r="W1757" s="22"/>
      <c r="X1757" s="22"/>
      <c r="Y1757" s="22"/>
    </row>
    <row r="1758" spans="1:25" s="43" customFormat="1" ht="12.95" customHeight="1" x14ac:dyDescent="0.15">
      <c r="A1758" s="42"/>
      <c r="B1758" s="21"/>
      <c r="C1758" s="21"/>
      <c r="D1758" s="22"/>
      <c r="E1758" s="22"/>
      <c r="F1758" s="22"/>
      <c r="G1758" s="22"/>
      <c r="H1758" s="22"/>
      <c r="I1758" s="22"/>
      <c r="J1758" s="22"/>
      <c r="K1758" s="22"/>
      <c r="L1758" s="22"/>
      <c r="M1758" s="22"/>
      <c r="N1758" s="22"/>
      <c r="O1758" s="22"/>
      <c r="P1758" s="46"/>
      <c r="Q1758" s="22"/>
      <c r="R1758" s="22"/>
      <c r="S1758" s="22"/>
      <c r="T1758" s="22"/>
      <c r="U1758" s="22"/>
      <c r="V1758" s="22"/>
      <c r="W1758" s="22"/>
      <c r="X1758" s="22"/>
      <c r="Y1758" s="22"/>
    </row>
    <row r="1759" spans="1:25" s="43" customFormat="1" ht="12.95" customHeight="1" x14ac:dyDescent="0.15">
      <c r="A1759" s="42"/>
      <c r="B1759" s="21"/>
      <c r="C1759" s="21"/>
      <c r="D1759" s="22"/>
      <c r="E1759" s="22"/>
      <c r="F1759" s="22"/>
      <c r="G1759" s="22"/>
      <c r="H1759" s="22"/>
      <c r="I1759" s="22"/>
      <c r="J1759" s="22"/>
      <c r="K1759" s="22"/>
      <c r="L1759" s="22"/>
      <c r="M1759" s="22"/>
      <c r="N1759" s="22"/>
      <c r="O1759" s="22"/>
      <c r="P1759" s="46"/>
      <c r="Q1759" s="22"/>
      <c r="R1759" s="22"/>
      <c r="S1759" s="22"/>
      <c r="T1759" s="22"/>
      <c r="U1759" s="22"/>
      <c r="V1759" s="22"/>
      <c r="W1759" s="22"/>
      <c r="X1759" s="22"/>
      <c r="Y1759" s="22"/>
    </row>
    <row r="1760" spans="1:25" s="43" customFormat="1" ht="12.95" customHeight="1" x14ac:dyDescent="0.15">
      <c r="A1760" s="42"/>
      <c r="B1760" s="21"/>
      <c r="C1760" s="21"/>
      <c r="D1760" s="22"/>
      <c r="E1760" s="22"/>
      <c r="F1760" s="22"/>
      <c r="G1760" s="22"/>
      <c r="H1760" s="22"/>
      <c r="I1760" s="22"/>
      <c r="J1760" s="22"/>
      <c r="K1760" s="22"/>
      <c r="L1760" s="22"/>
      <c r="M1760" s="22"/>
      <c r="N1760" s="22"/>
      <c r="O1760" s="22"/>
      <c r="P1760" s="46"/>
      <c r="Q1760" s="22"/>
      <c r="R1760" s="22"/>
      <c r="S1760" s="22"/>
      <c r="T1760" s="22"/>
      <c r="U1760" s="22"/>
      <c r="V1760" s="22"/>
      <c r="W1760" s="22"/>
      <c r="X1760" s="22"/>
      <c r="Y1760" s="22"/>
    </row>
    <row r="1761" spans="1:25" s="43" customFormat="1" ht="12.95" customHeight="1" x14ac:dyDescent="0.15">
      <c r="A1761" s="42"/>
      <c r="B1761" s="21"/>
      <c r="C1761" s="21"/>
      <c r="D1761" s="22"/>
      <c r="E1761" s="22"/>
      <c r="F1761" s="22"/>
      <c r="G1761" s="22"/>
      <c r="H1761" s="22"/>
      <c r="I1761" s="22"/>
      <c r="J1761" s="22"/>
      <c r="K1761" s="22"/>
      <c r="L1761" s="22"/>
      <c r="M1761" s="22"/>
      <c r="N1761" s="22"/>
      <c r="O1761" s="22"/>
      <c r="P1761" s="46"/>
      <c r="Q1761" s="22"/>
      <c r="R1761" s="22"/>
      <c r="S1761" s="22"/>
      <c r="T1761" s="22"/>
      <c r="U1761" s="22"/>
      <c r="V1761" s="22"/>
      <c r="W1761" s="22"/>
      <c r="X1761" s="22"/>
      <c r="Y1761" s="22"/>
    </row>
    <row r="1762" spans="1:25" s="43" customFormat="1" ht="12.95" customHeight="1" x14ac:dyDescent="0.15">
      <c r="A1762" s="42"/>
      <c r="B1762" s="21"/>
      <c r="C1762" s="21"/>
      <c r="D1762" s="22"/>
      <c r="E1762" s="22"/>
      <c r="F1762" s="22"/>
      <c r="G1762" s="22"/>
      <c r="H1762" s="22"/>
      <c r="I1762" s="22"/>
      <c r="J1762" s="22"/>
      <c r="K1762" s="22"/>
      <c r="L1762" s="22"/>
      <c r="M1762" s="22"/>
      <c r="N1762" s="22"/>
      <c r="O1762" s="22"/>
      <c r="P1762" s="46"/>
      <c r="Q1762" s="22"/>
      <c r="R1762" s="22"/>
      <c r="S1762" s="22"/>
      <c r="T1762" s="22"/>
      <c r="U1762" s="22"/>
      <c r="V1762" s="22"/>
      <c r="W1762" s="22"/>
      <c r="X1762" s="22"/>
      <c r="Y1762" s="22"/>
    </row>
    <row r="1763" spans="1:25" s="43" customFormat="1" ht="12.95" customHeight="1" x14ac:dyDescent="0.15">
      <c r="A1763" s="42"/>
      <c r="B1763" s="21"/>
      <c r="C1763" s="21"/>
      <c r="D1763" s="22"/>
      <c r="E1763" s="22"/>
      <c r="F1763" s="22"/>
      <c r="G1763" s="22"/>
      <c r="H1763" s="22"/>
      <c r="I1763" s="22"/>
      <c r="J1763" s="22"/>
      <c r="K1763" s="22"/>
      <c r="L1763" s="22"/>
      <c r="M1763" s="22"/>
      <c r="N1763" s="22"/>
      <c r="O1763" s="22"/>
      <c r="P1763" s="46"/>
      <c r="Q1763" s="22"/>
      <c r="R1763" s="22"/>
      <c r="S1763" s="22"/>
      <c r="T1763" s="22"/>
      <c r="U1763" s="22"/>
      <c r="V1763" s="22"/>
      <c r="W1763" s="22"/>
      <c r="X1763" s="22"/>
      <c r="Y1763" s="22"/>
    </row>
    <row r="1764" spans="1:25" s="43" customFormat="1" ht="12.95" customHeight="1" x14ac:dyDescent="0.15">
      <c r="A1764" s="42"/>
      <c r="B1764" s="21"/>
      <c r="C1764" s="21"/>
      <c r="D1764" s="22"/>
      <c r="E1764" s="22"/>
      <c r="F1764" s="22"/>
      <c r="G1764" s="22"/>
      <c r="H1764" s="22"/>
      <c r="I1764" s="22"/>
      <c r="J1764" s="22"/>
      <c r="K1764" s="22"/>
      <c r="L1764" s="22"/>
      <c r="M1764" s="22"/>
      <c r="N1764" s="22"/>
      <c r="O1764" s="22"/>
      <c r="P1764" s="46"/>
      <c r="Q1764" s="22"/>
      <c r="R1764" s="22"/>
      <c r="S1764" s="22"/>
      <c r="T1764" s="22"/>
      <c r="U1764" s="22"/>
      <c r="V1764" s="22"/>
      <c r="W1764" s="22"/>
      <c r="X1764" s="22"/>
      <c r="Y1764" s="22"/>
    </row>
    <row r="1765" spans="1:25" s="43" customFormat="1" ht="12.95" customHeight="1" x14ac:dyDescent="0.15">
      <c r="A1765" s="42"/>
      <c r="B1765" s="21"/>
      <c r="C1765" s="21"/>
      <c r="D1765" s="22"/>
      <c r="E1765" s="22"/>
      <c r="F1765" s="22"/>
      <c r="G1765" s="22"/>
      <c r="H1765" s="22"/>
      <c r="I1765" s="22"/>
      <c r="J1765" s="22"/>
      <c r="K1765" s="22"/>
      <c r="L1765" s="22"/>
      <c r="M1765" s="22"/>
      <c r="N1765" s="22"/>
      <c r="O1765" s="22"/>
      <c r="P1765" s="46"/>
      <c r="Q1765" s="22"/>
      <c r="R1765" s="22"/>
      <c r="S1765" s="22"/>
      <c r="T1765" s="22"/>
      <c r="U1765" s="22"/>
      <c r="V1765" s="22"/>
      <c r="W1765" s="22"/>
      <c r="X1765" s="22"/>
      <c r="Y1765" s="22"/>
    </row>
    <row r="1766" spans="1:25" s="43" customFormat="1" ht="12.95" customHeight="1" x14ac:dyDescent="0.15">
      <c r="A1766" s="42"/>
      <c r="B1766" s="21"/>
      <c r="C1766" s="21"/>
      <c r="D1766" s="22"/>
      <c r="E1766" s="22"/>
      <c r="F1766" s="22"/>
      <c r="G1766" s="22"/>
      <c r="H1766" s="22"/>
      <c r="I1766" s="22"/>
      <c r="J1766" s="22"/>
      <c r="K1766" s="22"/>
      <c r="L1766" s="22"/>
      <c r="M1766" s="22"/>
      <c r="N1766" s="22"/>
      <c r="O1766" s="22"/>
      <c r="P1766" s="46"/>
      <c r="Q1766" s="22"/>
      <c r="R1766" s="22"/>
      <c r="S1766" s="22"/>
      <c r="T1766" s="22"/>
      <c r="U1766" s="22"/>
      <c r="V1766" s="22"/>
      <c r="W1766" s="22"/>
      <c r="X1766" s="22"/>
      <c r="Y1766" s="22"/>
    </row>
    <row r="1767" spans="1:25" s="43" customFormat="1" ht="12.95" customHeight="1" x14ac:dyDescent="0.15">
      <c r="A1767" s="42"/>
      <c r="B1767" s="21"/>
      <c r="C1767" s="21"/>
      <c r="D1767" s="22"/>
      <c r="E1767" s="22"/>
      <c r="F1767" s="22"/>
      <c r="G1767" s="22"/>
      <c r="H1767" s="22"/>
      <c r="I1767" s="22"/>
      <c r="J1767" s="22"/>
      <c r="K1767" s="22"/>
      <c r="L1767" s="22"/>
      <c r="M1767" s="22"/>
      <c r="N1767" s="22"/>
      <c r="O1767" s="22"/>
      <c r="P1767" s="46"/>
      <c r="Q1767" s="22"/>
      <c r="R1767" s="22"/>
      <c r="S1767" s="22"/>
      <c r="T1767" s="22"/>
      <c r="U1767" s="22"/>
      <c r="V1767" s="22"/>
      <c r="W1767" s="22"/>
      <c r="X1767" s="22"/>
      <c r="Y1767" s="22"/>
    </row>
    <row r="1768" spans="1:25" s="43" customFormat="1" ht="12.95" customHeight="1" x14ac:dyDescent="0.15">
      <c r="A1768" s="42"/>
      <c r="B1768" s="21"/>
      <c r="C1768" s="21"/>
      <c r="D1768" s="22"/>
      <c r="E1768" s="22"/>
      <c r="F1768" s="22"/>
      <c r="G1768" s="22"/>
      <c r="H1768" s="22"/>
      <c r="I1768" s="22"/>
      <c r="J1768" s="22"/>
      <c r="K1768" s="22"/>
      <c r="L1768" s="22"/>
      <c r="M1768" s="22"/>
      <c r="N1768" s="22"/>
      <c r="O1768" s="22"/>
      <c r="P1768" s="46"/>
      <c r="Q1768" s="22"/>
      <c r="R1768" s="22"/>
      <c r="S1768" s="22"/>
      <c r="T1768" s="22"/>
      <c r="U1768" s="22"/>
      <c r="V1768" s="22"/>
      <c r="W1768" s="22"/>
      <c r="X1768" s="22"/>
      <c r="Y1768" s="22"/>
    </row>
    <row r="1769" spans="1:25" s="43" customFormat="1" ht="12.95" customHeight="1" x14ac:dyDescent="0.15">
      <c r="A1769" s="42"/>
      <c r="B1769" s="21"/>
      <c r="C1769" s="21"/>
      <c r="D1769" s="22"/>
      <c r="E1769" s="22"/>
      <c r="F1769" s="22"/>
      <c r="G1769" s="22"/>
      <c r="H1769" s="22"/>
      <c r="I1769" s="22"/>
      <c r="J1769" s="22"/>
      <c r="K1769" s="22"/>
      <c r="L1769" s="22"/>
      <c r="M1769" s="22"/>
      <c r="N1769" s="22"/>
      <c r="O1769" s="22"/>
      <c r="P1769" s="46"/>
      <c r="Q1769" s="22"/>
      <c r="R1769" s="22"/>
      <c r="S1769" s="22"/>
      <c r="T1769" s="22"/>
      <c r="U1769" s="22"/>
      <c r="V1769" s="22"/>
      <c r="W1769" s="22"/>
      <c r="X1769" s="22"/>
      <c r="Y1769" s="22"/>
    </row>
    <row r="1770" spans="1:25" s="43" customFormat="1" ht="12.95" customHeight="1" x14ac:dyDescent="0.15">
      <c r="A1770" s="42"/>
      <c r="B1770" s="21"/>
      <c r="C1770" s="21"/>
      <c r="D1770" s="22"/>
      <c r="E1770" s="22"/>
      <c r="F1770" s="22"/>
      <c r="G1770" s="22"/>
      <c r="H1770" s="22"/>
      <c r="I1770" s="22"/>
      <c r="J1770" s="22"/>
      <c r="K1770" s="22"/>
      <c r="L1770" s="22"/>
      <c r="M1770" s="22"/>
      <c r="N1770" s="22"/>
      <c r="O1770" s="22"/>
      <c r="P1770" s="46"/>
      <c r="Q1770" s="22"/>
      <c r="R1770" s="22"/>
      <c r="S1770" s="22"/>
      <c r="T1770" s="22"/>
      <c r="U1770" s="22"/>
      <c r="V1770" s="22"/>
      <c r="W1770" s="22"/>
      <c r="X1770" s="22"/>
      <c r="Y1770" s="22"/>
    </row>
    <row r="1771" spans="1:25" s="43" customFormat="1" ht="12.95" customHeight="1" x14ac:dyDescent="0.15">
      <c r="A1771" s="42"/>
      <c r="B1771" s="21"/>
      <c r="C1771" s="21"/>
      <c r="D1771" s="22"/>
      <c r="E1771" s="22"/>
      <c r="F1771" s="22"/>
      <c r="G1771" s="22"/>
      <c r="H1771" s="22"/>
      <c r="I1771" s="22"/>
      <c r="J1771" s="22"/>
      <c r="K1771" s="22"/>
      <c r="L1771" s="22"/>
      <c r="M1771" s="22"/>
      <c r="N1771" s="22"/>
      <c r="O1771" s="22"/>
      <c r="P1771" s="46"/>
      <c r="Q1771" s="22"/>
      <c r="R1771" s="22"/>
      <c r="S1771" s="22"/>
      <c r="T1771" s="22"/>
      <c r="U1771" s="22"/>
      <c r="V1771" s="22"/>
      <c r="W1771" s="22"/>
      <c r="X1771" s="22"/>
      <c r="Y1771" s="22"/>
    </row>
    <row r="1772" spans="1:25" s="43" customFormat="1" ht="12.95" customHeight="1" x14ac:dyDescent="0.15">
      <c r="A1772" s="42"/>
      <c r="B1772" s="21"/>
      <c r="C1772" s="21"/>
      <c r="D1772" s="22"/>
      <c r="E1772" s="22"/>
      <c r="F1772" s="22"/>
      <c r="G1772" s="22"/>
      <c r="H1772" s="22"/>
      <c r="I1772" s="22"/>
      <c r="J1772" s="22"/>
      <c r="K1772" s="22"/>
      <c r="L1772" s="22"/>
      <c r="M1772" s="22"/>
      <c r="N1772" s="22"/>
      <c r="O1772" s="22"/>
      <c r="P1772" s="46"/>
      <c r="Q1772" s="22"/>
      <c r="R1772" s="22"/>
      <c r="S1772" s="22"/>
      <c r="T1772" s="22"/>
      <c r="U1772" s="22"/>
      <c r="V1772" s="22"/>
      <c r="W1772" s="22"/>
      <c r="X1772" s="22"/>
      <c r="Y1772" s="22"/>
    </row>
    <row r="1773" spans="1:25" s="43" customFormat="1" ht="12.95" customHeight="1" x14ac:dyDescent="0.15">
      <c r="A1773" s="42"/>
      <c r="B1773" s="21"/>
      <c r="C1773" s="21"/>
      <c r="D1773" s="22"/>
      <c r="E1773" s="22"/>
      <c r="F1773" s="22"/>
      <c r="G1773" s="22"/>
      <c r="H1773" s="22"/>
      <c r="I1773" s="22"/>
      <c r="J1773" s="22"/>
      <c r="K1773" s="22"/>
      <c r="L1773" s="22"/>
      <c r="M1773" s="22"/>
      <c r="N1773" s="22"/>
      <c r="O1773" s="22"/>
      <c r="P1773" s="46"/>
      <c r="Q1773" s="22"/>
      <c r="R1773" s="22"/>
      <c r="S1773" s="22"/>
      <c r="T1773" s="22"/>
      <c r="U1773" s="22"/>
      <c r="V1773" s="22"/>
      <c r="W1773" s="22"/>
      <c r="X1773" s="22"/>
      <c r="Y1773" s="22"/>
    </row>
    <row r="1774" spans="1:25" s="43" customFormat="1" ht="12.95" customHeight="1" x14ac:dyDescent="0.15">
      <c r="A1774" s="42"/>
      <c r="B1774" s="21"/>
      <c r="C1774" s="21"/>
      <c r="D1774" s="22"/>
      <c r="E1774" s="22"/>
      <c r="F1774" s="22"/>
      <c r="G1774" s="22"/>
      <c r="H1774" s="22"/>
      <c r="I1774" s="22"/>
      <c r="J1774" s="22"/>
      <c r="K1774" s="22"/>
      <c r="L1774" s="22"/>
      <c r="M1774" s="22"/>
      <c r="N1774" s="22"/>
      <c r="O1774" s="22"/>
      <c r="P1774" s="46"/>
      <c r="Q1774" s="22"/>
      <c r="R1774" s="22"/>
      <c r="S1774" s="22"/>
      <c r="T1774" s="22"/>
      <c r="U1774" s="22"/>
      <c r="V1774" s="22"/>
      <c r="W1774" s="22"/>
      <c r="X1774" s="22"/>
      <c r="Y1774" s="22"/>
    </row>
    <row r="1775" spans="1:25" s="43" customFormat="1" ht="12.95" customHeight="1" x14ac:dyDescent="0.15">
      <c r="A1775" s="42"/>
      <c r="B1775" s="21"/>
      <c r="C1775" s="21"/>
      <c r="D1775" s="22"/>
      <c r="E1775" s="22"/>
      <c r="F1775" s="22"/>
      <c r="G1775" s="22"/>
      <c r="H1775" s="22"/>
      <c r="I1775" s="22"/>
      <c r="J1775" s="22"/>
      <c r="K1775" s="22"/>
      <c r="L1775" s="22"/>
      <c r="M1775" s="22"/>
      <c r="N1775" s="22"/>
      <c r="O1775" s="22"/>
      <c r="P1775" s="46"/>
      <c r="Q1775" s="22"/>
      <c r="R1775" s="22"/>
      <c r="S1775" s="22"/>
      <c r="T1775" s="22"/>
      <c r="U1775" s="22"/>
      <c r="V1775" s="22"/>
      <c r="W1775" s="22"/>
      <c r="X1775" s="22"/>
      <c r="Y1775" s="22"/>
    </row>
    <row r="1776" spans="1:25" s="43" customFormat="1" ht="12.95" customHeight="1" x14ac:dyDescent="0.15">
      <c r="A1776" s="42"/>
      <c r="B1776" s="21"/>
      <c r="C1776" s="21"/>
      <c r="D1776" s="22"/>
      <c r="E1776" s="22"/>
      <c r="F1776" s="22"/>
      <c r="G1776" s="22"/>
      <c r="H1776" s="22"/>
      <c r="I1776" s="22"/>
      <c r="J1776" s="22"/>
      <c r="K1776" s="22"/>
      <c r="L1776" s="22"/>
      <c r="M1776" s="22"/>
      <c r="N1776" s="22"/>
      <c r="O1776" s="22"/>
      <c r="P1776" s="46"/>
      <c r="Q1776" s="22"/>
      <c r="R1776" s="22"/>
      <c r="S1776" s="22"/>
      <c r="T1776" s="22"/>
      <c r="U1776" s="22"/>
      <c r="V1776" s="22"/>
      <c r="W1776" s="22"/>
      <c r="X1776" s="22"/>
      <c r="Y1776" s="22"/>
    </row>
    <row r="1777" spans="1:25" s="43" customFormat="1" ht="12.95" customHeight="1" x14ac:dyDescent="0.15">
      <c r="A1777" s="42"/>
      <c r="B1777" s="21"/>
      <c r="C1777" s="21"/>
      <c r="D1777" s="22"/>
      <c r="E1777" s="22"/>
      <c r="F1777" s="22"/>
      <c r="G1777" s="22"/>
      <c r="H1777" s="22"/>
      <c r="I1777" s="22"/>
      <c r="J1777" s="22"/>
      <c r="K1777" s="22"/>
      <c r="L1777" s="22"/>
      <c r="M1777" s="22"/>
      <c r="N1777" s="22"/>
      <c r="O1777" s="22"/>
      <c r="P1777" s="46"/>
      <c r="Q1777" s="22"/>
      <c r="R1777" s="22"/>
      <c r="S1777" s="22"/>
      <c r="T1777" s="22"/>
      <c r="U1777" s="22"/>
      <c r="V1777" s="22"/>
      <c r="W1777" s="22"/>
      <c r="X1777" s="22"/>
      <c r="Y1777" s="22"/>
    </row>
    <row r="1778" spans="1:25" s="43" customFormat="1" ht="12.95" customHeight="1" x14ac:dyDescent="0.15">
      <c r="A1778" s="42"/>
      <c r="B1778" s="21"/>
      <c r="C1778" s="21"/>
      <c r="D1778" s="22"/>
      <c r="E1778" s="22"/>
      <c r="F1778" s="22"/>
      <c r="G1778" s="22"/>
      <c r="H1778" s="22"/>
      <c r="I1778" s="22"/>
      <c r="J1778" s="22"/>
      <c r="K1778" s="22"/>
      <c r="L1778" s="22"/>
      <c r="M1778" s="22"/>
      <c r="N1778" s="22"/>
      <c r="O1778" s="22"/>
      <c r="P1778" s="46"/>
      <c r="Q1778" s="22"/>
      <c r="R1778" s="22"/>
      <c r="S1778" s="22"/>
      <c r="T1778" s="22"/>
      <c r="U1778" s="22"/>
      <c r="V1778" s="22"/>
      <c r="W1778" s="22"/>
      <c r="X1778" s="22"/>
      <c r="Y1778" s="22"/>
    </row>
    <row r="1779" spans="1:25" s="43" customFormat="1" ht="12.95" customHeight="1" x14ac:dyDescent="0.15">
      <c r="A1779" s="42"/>
      <c r="B1779" s="21"/>
      <c r="C1779" s="21"/>
      <c r="D1779" s="22"/>
      <c r="E1779" s="22"/>
      <c r="F1779" s="22"/>
      <c r="G1779" s="22"/>
      <c r="H1779" s="22"/>
      <c r="I1779" s="22"/>
      <c r="J1779" s="22"/>
      <c r="K1779" s="22"/>
      <c r="L1779" s="22"/>
      <c r="M1779" s="22"/>
      <c r="N1779" s="22"/>
      <c r="O1779" s="22"/>
      <c r="P1779" s="46"/>
      <c r="Q1779" s="22"/>
      <c r="R1779" s="22"/>
      <c r="S1779" s="22"/>
      <c r="T1779" s="22"/>
      <c r="U1779" s="22"/>
      <c r="V1779" s="22"/>
      <c r="W1779" s="22"/>
      <c r="X1779" s="22"/>
      <c r="Y1779" s="22"/>
    </row>
    <row r="1780" spans="1:25" s="43" customFormat="1" ht="12.95" customHeight="1" x14ac:dyDescent="0.15">
      <c r="A1780" s="42"/>
      <c r="B1780" s="21"/>
      <c r="C1780" s="21"/>
      <c r="D1780" s="22"/>
      <c r="E1780" s="22"/>
      <c r="F1780" s="22"/>
      <c r="G1780" s="22"/>
      <c r="H1780" s="22"/>
      <c r="I1780" s="22"/>
      <c r="J1780" s="22"/>
      <c r="K1780" s="22"/>
      <c r="L1780" s="22"/>
      <c r="M1780" s="22"/>
      <c r="N1780" s="22"/>
      <c r="O1780" s="22"/>
      <c r="P1780" s="46"/>
      <c r="Q1780" s="22"/>
      <c r="R1780" s="22"/>
      <c r="S1780" s="22"/>
      <c r="T1780" s="22"/>
      <c r="U1780" s="22"/>
      <c r="V1780" s="22"/>
      <c r="W1780" s="22"/>
      <c r="X1780" s="22"/>
      <c r="Y1780" s="22"/>
    </row>
    <row r="1781" spans="1:25" s="43" customFormat="1" ht="12.95" customHeight="1" x14ac:dyDescent="0.15">
      <c r="A1781" s="42"/>
      <c r="B1781" s="21"/>
      <c r="C1781" s="21"/>
      <c r="D1781" s="22"/>
      <c r="E1781" s="22"/>
      <c r="F1781" s="22"/>
      <c r="G1781" s="22"/>
      <c r="H1781" s="22"/>
      <c r="I1781" s="22"/>
      <c r="J1781" s="22"/>
      <c r="K1781" s="22"/>
      <c r="L1781" s="22"/>
      <c r="M1781" s="22"/>
      <c r="N1781" s="22"/>
      <c r="O1781" s="22"/>
      <c r="P1781" s="46"/>
      <c r="Q1781" s="22"/>
      <c r="R1781" s="22"/>
      <c r="S1781" s="22"/>
      <c r="T1781" s="22"/>
      <c r="U1781" s="22"/>
      <c r="V1781" s="22"/>
      <c r="W1781" s="22"/>
      <c r="X1781" s="22"/>
      <c r="Y1781" s="22"/>
    </row>
    <row r="1782" spans="1:25" s="43" customFormat="1" ht="12.95" customHeight="1" x14ac:dyDescent="0.15">
      <c r="A1782" s="42"/>
      <c r="B1782" s="21"/>
      <c r="C1782" s="21"/>
      <c r="D1782" s="22"/>
      <c r="E1782" s="22"/>
      <c r="F1782" s="22"/>
      <c r="G1782" s="22"/>
      <c r="H1782" s="22"/>
      <c r="I1782" s="22"/>
      <c r="J1782" s="22"/>
      <c r="K1782" s="22"/>
      <c r="L1782" s="22"/>
      <c r="M1782" s="22"/>
      <c r="N1782" s="22"/>
      <c r="O1782" s="22"/>
      <c r="P1782" s="46"/>
      <c r="Q1782" s="22"/>
      <c r="R1782" s="22"/>
      <c r="S1782" s="22"/>
      <c r="T1782" s="22"/>
      <c r="U1782" s="22"/>
      <c r="V1782" s="22"/>
      <c r="W1782" s="22"/>
      <c r="X1782" s="22"/>
      <c r="Y1782" s="22"/>
    </row>
    <row r="1783" spans="1:25" s="43" customFormat="1" ht="12.95" customHeight="1" x14ac:dyDescent="0.15">
      <c r="A1783" s="42"/>
      <c r="B1783" s="21"/>
      <c r="C1783" s="21"/>
      <c r="D1783" s="22"/>
      <c r="E1783" s="22"/>
      <c r="F1783" s="22"/>
      <c r="G1783" s="22"/>
      <c r="H1783" s="22"/>
      <c r="I1783" s="22"/>
      <c r="J1783" s="22"/>
      <c r="K1783" s="22"/>
      <c r="L1783" s="22"/>
      <c r="M1783" s="22"/>
      <c r="N1783" s="22"/>
      <c r="O1783" s="22"/>
      <c r="P1783" s="46"/>
      <c r="Q1783" s="22"/>
      <c r="R1783" s="22"/>
      <c r="S1783" s="22"/>
      <c r="T1783" s="22"/>
      <c r="U1783" s="22"/>
      <c r="V1783" s="22"/>
      <c r="W1783" s="22"/>
      <c r="X1783" s="22"/>
      <c r="Y1783" s="22"/>
    </row>
    <row r="1784" spans="1:25" s="43" customFormat="1" ht="12.95" customHeight="1" x14ac:dyDescent="0.15">
      <c r="A1784" s="42"/>
      <c r="B1784" s="21"/>
      <c r="C1784" s="21"/>
      <c r="D1784" s="22"/>
      <c r="E1784" s="22"/>
      <c r="F1784" s="22"/>
      <c r="G1784" s="22"/>
      <c r="H1784" s="22"/>
      <c r="I1784" s="22"/>
      <c r="J1784" s="22"/>
      <c r="K1784" s="22"/>
      <c r="L1784" s="22"/>
      <c r="M1784" s="22"/>
      <c r="N1784" s="22"/>
      <c r="O1784" s="22"/>
      <c r="P1784" s="46"/>
      <c r="Q1784" s="22"/>
      <c r="R1784" s="22"/>
      <c r="S1784" s="22"/>
      <c r="T1784" s="22"/>
      <c r="U1784" s="22"/>
      <c r="V1784" s="22"/>
      <c r="W1784" s="22"/>
      <c r="X1784" s="22"/>
      <c r="Y1784" s="22"/>
    </row>
    <row r="1785" spans="1:25" s="43" customFormat="1" ht="12.95" customHeight="1" x14ac:dyDescent="0.15">
      <c r="A1785" s="42"/>
      <c r="B1785" s="21"/>
      <c r="C1785" s="21"/>
      <c r="D1785" s="22"/>
      <c r="E1785" s="22"/>
      <c r="F1785" s="22"/>
      <c r="G1785" s="22"/>
      <c r="H1785" s="22"/>
      <c r="I1785" s="22"/>
      <c r="J1785" s="22"/>
      <c r="K1785" s="22"/>
      <c r="L1785" s="22"/>
      <c r="M1785" s="22"/>
      <c r="N1785" s="22"/>
      <c r="O1785" s="22"/>
      <c r="P1785" s="46"/>
      <c r="Q1785" s="22"/>
      <c r="R1785" s="22"/>
      <c r="S1785" s="22"/>
      <c r="T1785" s="22"/>
      <c r="U1785" s="22"/>
      <c r="V1785" s="22"/>
      <c r="W1785" s="22"/>
      <c r="X1785" s="22"/>
      <c r="Y1785" s="22"/>
    </row>
    <row r="1786" spans="1:25" s="43" customFormat="1" ht="12.95" customHeight="1" x14ac:dyDescent="0.15">
      <c r="A1786" s="42"/>
      <c r="B1786" s="21"/>
      <c r="C1786" s="21"/>
      <c r="D1786" s="22"/>
      <c r="E1786" s="22"/>
      <c r="F1786" s="22"/>
      <c r="G1786" s="22"/>
      <c r="H1786" s="22"/>
      <c r="I1786" s="22"/>
      <c r="J1786" s="22"/>
      <c r="K1786" s="22"/>
      <c r="L1786" s="22"/>
      <c r="M1786" s="22"/>
      <c r="N1786" s="22"/>
      <c r="O1786" s="22"/>
      <c r="P1786" s="46"/>
      <c r="Q1786" s="22"/>
      <c r="R1786" s="22"/>
      <c r="S1786" s="22"/>
      <c r="T1786" s="22"/>
      <c r="U1786" s="22"/>
      <c r="V1786" s="22"/>
      <c r="W1786" s="22"/>
      <c r="X1786" s="22"/>
      <c r="Y1786" s="22"/>
    </row>
    <row r="1787" spans="1:25" s="43" customFormat="1" ht="12.95" customHeight="1" x14ac:dyDescent="0.15">
      <c r="A1787" s="42"/>
      <c r="B1787" s="21"/>
      <c r="C1787" s="21"/>
      <c r="D1787" s="22"/>
      <c r="E1787" s="22"/>
      <c r="F1787" s="22"/>
      <c r="G1787" s="22"/>
      <c r="H1787" s="22"/>
      <c r="I1787" s="22"/>
      <c r="J1787" s="22"/>
      <c r="K1787" s="22"/>
      <c r="L1787" s="22"/>
      <c r="M1787" s="22"/>
      <c r="N1787" s="22"/>
      <c r="O1787" s="22"/>
      <c r="P1787" s="46"/>
      <c r="Q1787" s="22"/>
      <c r="R1787" s="22"/>
      <c r="S1787" s="22"/>
      <c r="T1787" s="22"/>
      <c r="U1787" s="22"/>
      <c r="V1787" s="22"/>
      <c r="W1787" s="22"/>
      <c r="X1787" s="22"/>
      <c r="Y1787" s="22"/>
    </row>
    <row r="1788" spans="1:25" s="43" customFormat="1" ht="12.95" customHeight="1" x14ac:dyDescent="0.15">
      <c r="A1788" s="42"/>
      <c r="B1788" s="21"/>
      <c r="C1788" s="21"/>
      <c r="D1788" s="22"/>
      <c r="E1788" s="22"/>
      <c r="F1788" s="22"/>
      <c r="G1788" s="22"/>
      <c r="H1788" s="22"/>
      <c r="I1788" s="22"/>
      <c r="J1788" s="22"/>
      <c r="K1788" s="22"/>
      <c r="L1788" s="22"/>
      <c r="M1788" s="22"/>
      <c r="N1788" s="22"/>
      <c r="O1788" s="22"/>
      <c r="P1788" s="46"/>
      <c r="Q1788" s="22"/>
      <c r="R1788" s="22"/>
      <c r="S1788" s="22"/>
      <c r="T1788" s="22"/>
      <c r="U1788" s="22"/>
      <c r="V1788" s="22"/>
      <c r="W1788" s="22"/>
      <c r="X1788" s="22"/>
      <c r="Y1788" s="22"/>
    </row>
    <row r="1789" spans="1:25" s="43" customFormat="1" ht="12.95" customHeight="1" x14ac:dyDescent="0.15">
      <c r="A1789" s="42"/>
      <c r="B1789" s="21"/>
      <c r="C1789" s="21"/>
      <c r="D1789" s="22"/>
      <c r="E1789" s="22"/>
      <c r="F1789" s="22"/>
      <c r="G1789" s="22"/>
      <c r="H1789" s="22"/>
      <c r="I1789" s="22"/>
      <c r="J1789" s="22"/>
      <c r="K1789" s="22"/>
      <c r="L1789" s="22"/>
      <c r="M1789" s="22"/>
      <c r="N1789" s="22"/>
      <c r="O1789" s="22"/>
      <c r="P1789" s="46"/>
      <c r="Q1789" s="22"/>
      <c r="R1789" s="22"/>
      <c r="S1789" s="22"/>
      <c r="T1789" s="22"/>
      <c r="U1789" s="22"/>
      <c r="V1789" s="22"/>
      <c r="W1789" s="22"/>
      <c r="X1789" s="22"/>
      <c r="Y1789" s="22"/>
    </row>
    <row r="1790" spans="1:25" s="43" customFormat="1" ht="12.95" customHeight="1" x14ac:dyDescent="0.15">
      <c r="A1790" s="42"/>
      <c r="B1790" s="21"/>
      <c r="C1790" s="21"/>
      <c r="D1790" s="22"/>
      <c r="E1790" s="22"/>
      <c r="F1790" s="22"/>
      <c r="G1790" s="22"/>
      <c r="H1790" s="22"/>
      <c r="I1790" s="22"/>
      <c r="J1790" s="22"/>
      <c r="K1790" s="22"/>
      <c r="L1790" s="22"/>
      <c r="M1790" s="22"/>
      <c r="N1790" s="22"/>
      <c r="O1790" s="22"/>
      <c r="P1790" s="46"/>
      <c r="Q1790" s="22"/>
      <c r="R1790" s="22"/>
      <c r="S1790" s="22"/>
      <c r="T1790" s="22"/>
      <c r="U1790" s="22"/>
      <c r="V1790" s="22"/>
      <c r="W1790" s="22"/>
      <c r="X1790" s="22"/>
      <c r="Y1790" s="22"/>
    </row>
    <row r="1791" spans="1:25" s="43" customFormat="1" ht="12.95" customHeight="1" x14ac:dyDescent="0.15">
      <c r="A1791" s="42"/>
      <c r="B1791" s="21"/>
      <c r="C1791" s="21"/>
      <c r="D1791" s="22"/>
      <c r="E1791" s="22"/>
      <c r="F1791" s="22"/>
      <c r="G1791" s="22"/>
      <c r="H1791" s="22"/>
      <c r="I1791" s="22"/>
      <c r="J1791" s="22"/>
      <c r="K1791" s="22"/>
      <c r="L1791" s="22"/>
      <c r="M1791" s="22"/>
      <c r="N1791" s="22"/>
      <c r="O1791" s="22"/>
      <c r="P1791" s="46"/>
      <c r="Q1791" s="22"/>
      <c r="R1791" s="22"/>
      <c r="S1791" s="22"/>
      <c r="T1791" s="22"/>
      <c r="U1791" s="22"/>
      <c r="V1791" s="22"/>
      <c r="W1791" s="22"/>
      <c r="X1791" s="22"/>
      <c r="Y1791" s="22"/>
    </row>
    <row r="1792" spans="1:25" s="43" customFormat="1" ht="12.95" customHeight="1" x14ac:dyDescent="0.15">
      <c r="A1792" s="42"/>
      <c r="B1792" s="21"/>
      <c r="C1792" s="21"/>
      <c r="D1792" s="22"/>
      <c r="E1792" s="22"/>
      <c r="F1792" s="22"/>
      <c r="G1792" s="22"/>
      <c r="H1792" s="22"/>
      <c r="I1792" s="22"/>
      <c r="J1792" s="22"/>
      <c r="K1792" s="22"/>
      <c r="L1792" s="22"/>
      <c r="M1792" s="22"/>
      <c r="N1792" s="22"/>
      <c r="O1792" s="22"/>
      <c r="P1792" s="46"/>
      <c r="Q1792" s="22"/>
      <c r="R1792" s="22"/>
      <c r="S1792" s="22"/>
      <c r="T1792" s="22"/>
      <c r="U1792" s="22"/>
      <c r="V1792" s="22"/>
      <c r="W1792" s="22"/>
      <c r="X1792" s="22"/>
      <c r="Y1792" s="22"/>
    </row>
    <row r="1793" spans="1:25" s="43" customFormat="1" ht="12.95" customHeight="1" x14ac:dyDescent="0.15">
      <c r="A1793" s="42"/>
      <c r="B1793" s="21"/>
      <c r="C1793" s="21"/>
      <c r="D1793" s="22"/>
      <c r="E1793" s="22"/>
      <c r="F1793" s="22"/>
      <c r="G1793" s="22"/>
      <c r="H1793" s="22"/>
      <c r="I1793" s="22"/>
      <c r="J1793" s="22"/>
      <c r="K1793" s="22"/>
      <c r="L1793" s="22"/>
      <c r="M1793" s="22"/>
      <c r="N1793" s="22"/>
      <c r="O1793" s="22"/>
      <c r="P1793" s="46"/>
      <c r="Q1793" s="22"/>
      <c r="R1793" s="22"/>
      <c r="S1793" s="22"/>
      <c r="T1793" s="22"/>
      <c r="U1793" s="22"/>
      <c r="V1793" s="22"/>
      <c r="W1793" s="22"/>
      <c r="X1793" s="22"/>
      <c r="Y1793" s="22"/>
    </row>
    <row r="1794" spans="1:25" s="43" customFormat="1" ht="12.95" customHeight="1" x14ac:dyDescent="0.15">
      <c r="A1794" s="42"/>
      <c r="B1794" s="21"/>
      <c r="C1794" s="21"/>
      <c r="D1794" s="22"/>
      <c r="E1794" s="22"/>
      <c r="F1794" s="22"/>
      <c r="G1794" s="22"/>
      <c r="H1794" s="22"/>
      <c r="I1794" s="22"/>
      <c r="J1794" s="22"/>
      <c r="K1794" s="22"/>
      <c r="L1794" s="22"/>
      <c r="M1794" s="22"/>
      <c r="N1794" s="22"/>
      <c r="O1794" s="22"/>
      <c r="P1794" s="46"/>
      <c r="Q1794" s="22"/>
      <c r="R1794" s="22"/>
      <c r="S1794" s="22"/>
      <c r="T1794" s="22"/>
      <c r="U1794" s="22"/>
      <c r="V1794" s="22"/>
      <c r="W1794" s="22"/>
      <c r="X1794" s="22"/>
      <c r="Y1794" s="22"/>
    </row>
    <row r="1795" spans="1:25" s="43" customFormat="1" ht="12.95" customHeight="1" x14ac:dyDescent="0.15">
      <c r="A1795" s="42"/>
      <c r="B1795" s="21"/>
      <c r="C1795" s="21"/>
      <c r="D1795" s="22"/>
      <c r="E1795" s="22"/>
      <c r="F1795" s="22"/>
      <c r="G1795" s="22"/>
      <c r="H1795" s="22"/>
      <c r="I1795" s="22"/>
      <c r="J1795" s="22"/>
      <c r="K1795" s="22"/>
      <c r="L1795" s="22"/>
      <c r="M1795" s="22"/>
      <c r="N1795" s="22"/>
      <c r="O1795" s="22"/>
      <c r="P1795" s="46"/>
      <c r="Q1795" s="22"/>
      <c r="R1795" s="22"/>
      <c r="S1795" s="22"/>
      <c r="T1795" s="22"/>
      <c r="U1795" s="22"/>
      <c r="V1795" s="22"/>
      <c r="W1795" s="22"/>
      <c r="X1795" s="22"/>
      <c r="Y1795" s="22"/>
    </row>
    <row r="1796" spans="1:25" s="43" customFormat="1" ht="12.95" customHeight="1" x14ac:dyDescent="0.15">
      <c r="A1796" s="42"/>
      <c r="B1796" s="21"/>
      <c r="C1796" s="21"/>
      <c r="D1796" s="22"/>
      <c r="E1796" s="22"/>
      <c r="F1796" s="22"/>
      <c r="G1796" s="22"/>
      <c r="H1796" s="22"/>
      <c r="I1796" s="22"/>
      <c r="J1796" s="22"/>
      <c r="K1796" s="22"/>
      <c r="L1796" s="22"/>
      <c r="M1796" s="22"/>
      <c r="N1796" s="22"/>
      <c r="O1796" s="22"/>
      <c r="P1796" s="46"/>
      <c r="Q1796" s="22"/>
      <c r="R1796" s="22"/>
      <c r="S1796" s="22"/>
      <c r="T1796" s="22"/>
      <c r="U1796" s="22"/>
      <c r="V1796" s="22"/>
      <c r="W1796" s="22"/>
      <c r="X1796" s="22"/>
      <c r="Y1796" s="22"/>
    </row>
    <row r="1797" spans="1:25" s="43" customFormat="1" ht="12.95" customHeight="1" x14ac:dyDescent="0.15">
      <c r="A1797" s="42"/>
      <c r="B1797" s="21"/>
      <c r="C1797" s="21"/>
      <c r="D1797" s="22"/>
      <c r="E1797" s="22"/>
      <c r="F1797" s="22"/>
      <c r="G1797" s="22"/>
      <c r="H1797" s="22"/>
      <c r="I1797" s="22"/>
      <c r="J1797" s="22"/>
      <c r="K1797" s="22"/>
      <c r="L1797" s="22"/>
      <c r="M1797" s="22"/>
      <c r="N1797" s="22"/>
      <c r="O1797" s="22"/>
      <c r="P1797" s="46"/>
      <c r="Q1797" s="22"/>
      <c r="R1797" s="22"/>
      <c r="S1797" s="22"/>
      <c r="T1797" s="22"/>
      <c r="U1797" s="22"/>
      <c r="V1797" s="22"/>
      <c r="W1797" s="22"/>
      <c r="X1797" s="22"/>
      <c r="Y1797" s="22"/>
    </row>
    <row r="1798" spans="1:25" s="43" customFormat="1" ht="12.95" customHeight="1" x14ac:dyDescent="0.15">
      <c r="A1798" s="42"/>
      <c r="B1798" s="21"/>
      <c r="C1798" s="21"/>
      <c r="D1798" s="22"/>
      <c r="E1798" s="22"/>
      <c r="F1798" s="22"/>
      <c r="G1798" s="22"/>
      <c r="H1798" s="22"/>
      <c r="I1798" s="22"/>
      <c r="J1798" s="22"/>
      <c r="K1798" s="22"/>
      <c r="L1798" s="22"/>
      <c r="M1798" s="22"/>
      <c r="N1798" s="22"/>
      <c r="O1798" s="22"/>
      <c r="P1798" s="46"/>
      <c r="Q1798" s="22"/>
      <c r="R1798" s="22"/>
      <c r="S1798" s="22"/>
      <c r="T1798" s="22"/>
      <c r="U1798" s="22"/>
      <c r="V1798" s="22"/>
      <c r="W1798" s="22"/>
      <c r="X1798" s="22"/>
      <c r="Y1798" s="22"/>
    </row>
    <row r="1799" spans="1:25" s="43" customFormat="1" ht="12.95" customHeight="1" x14ac:dyDescent="0.15">
      <c r="A1799" s="42"/>
      <c r="B1799" s="21"/>
      <c r="C1799" s="21"/>
      <c r="D1799" s="22"/>
      <c r="E1799" s="22"/>
      <c r="F1799" s="22"/>
      <c r="G1799" s="22"/>
      <c r="H1799" s="22"/>
      <c r="I1799" s="22"/>
      <c r="J1799" s="22"/>
      <c r="K1799" s="22"/>
      <c r="L1799" s="22"/>
      <c r="M1799" s="22"/>
      <c r="N1799" s="22"/>
      <c r="O1799" s="22"/>
      <c r="P1799" s="46"/>
      <c r="Q1799" s="22"/>
      <c r="R1799" s="22"/>
      <c r="S1799" s="22"/>
      <c r="T1799" s="22"/>
      <c r="U1799" s="22"/>
      <c r="V1799" s="22"/>
      <c r="W1799" s="22"/>
      <c r="X1799" s="22"/>
      <c r="Y1799" s="22"/>
    </row>
    <row r="1800" spans="1:25" s="43" customFormat="1" ht="12.95" customHeight="1" x14ac:dyDescent="0.15">
      <c r="A1800" s="42"/>
      <c r="B1800" s="21"/>
      <c r="C1800" s="21"/>
      <c r="D1800" s="22"/>
      <c r="E1800" s="22"/>
      <c r="F1800" s="22"/>
      <c r="G1800" s="22"/>
      <c r="H1800" s="22"/>
      <c r="I1800" s="22"/>
      <c r="J1800" s="22"/>
      <c r="K1800" s="22"/>
      <c r="L1800" s="22"/>
      <c r="M1800" s="22"/>
      <c r="N1800" s="22"/>
      <c r="O1800" s="22"/>
      <c r="P1800" s="46"/>
      <c r="Q1800" s="22"/>
      <c r="R1800" s="22"/>
      <c r="S1800" s="22"/>
      <c r="T1800" s="22"/>
      <c r="U1800" s="22"/>
      <c r="V1800" s="22"/>
      <c r="W1800" s="22"/>
      <c r="X1800" s="22"/>
      <c r="Y1800" s="22"/>
    </row>
    <row r="1801" spans="1:25" s="43" customFormat="1" ht="12.95" customHeight="1" x14ac:dyDescent="0.15">
      <c r="A1801" s="42"/>
      <c r="B1801" s="21"/>
      <c r="C1801" s="21"/>
      <c r="D1801" s="22"/>
      <c r="E1801" s="22"/>
      <c r="F1801" s="22"/>
      <c r="G1801" s="22"/>
      <c r="H1801" s="22"/>
      <c r="I1801" s="22"/>
      <c r="J1801" s="22"/>
      <c r="K1801" s="22"/>
      <c r="L1801" s="22"/>
      <c r="M1801" s="22"/>
      <c r="N1801" s="22"/>
      <c r="O1801" s="22"/>
      <c r="P1801" s="46"/>
      <c r="Q1801" s="22"/>
      <c r="R1801" s="22"/>
      <c r="S1801" s="22"/>
      <c r="T1801" s="22"/>
      <c r="U1801" s="22"/>
      <c r="V1801" s="22"/>
      <c r="W1801" s="22"/>
      <c r="X1801" s="22"/>
      <c r="Y1801" s="22"/>
    </row>
    <row r="1802" spans="1:25" s="43" customFormat="1" ht="12.95" customHeight="1" x14ac:dyDescent="0.15">
      <c r="A1802" s="42"/>
      <c r="B1802" s="21"/>
      <c r="C1802" s="21"/>
      <c r="D1802" s="22"/>
      <c r="E1802" s="22"/>
      <c r="F1802" s="22"/>
      <c r="G1802" s="22"/>
      <c r="H1802" s="22"/>
      <c r="I1802" s="22"/>
      <c r="J1802" s="22"/>
      <c r="K1802" s="22"/>
      <c r="L1802" s="22"/>
      <c r="M1802" s="22"/>
      <c r="N1802" s="22"/>
      <c r="O1802" s="22"/>
      <c r="P1802" s="46"/>
      <c r="Q1802" s="22"/>
      <c r="R1802" s="22"/>
      <c r="S1802" s="22"/>
      <c r="T1802" s="22"/>
      <c r="U1802" s="22"/>
      <c r="V1802" s="22"/>
      <c r="W1802" s="22"/>
      <c r="X1802" s="22"/>
      <c r="Y1802" s="22"/>
    </row>
    <row r="1803" spans="1:25" s="43" customFormat="1" ht="12.95" customHeight="1" x14ac:dyDescent="0.15">
      <c r="A1803" s="42"/>
      <c r="B1803" s="21"/>
      <c r="C1803" s="21"/>
      <c r="D1803" s="22"/>
      <c r="E1803" s="22"/>
      <c r="F1803" s="22"/>
      <c r="G1803" s="22"/>
      <c r="H1803" s="22"/>
      <c r="I1803" s="22"/>
      <c r="J1803" s="22"/>
      <c r="K1803" s="22"/>
      <c r="L1803" s="22"/>
      <c r="M1803" s="22"/>
      <c r="N1803" s="22"/>
      <c r="O1803" s="22"/>
      <c r="P1803" s="46"/>
      <c r="Q1803" s="22"/>
      <c r="R1803" s="22"/>
      <c r="S1803" s="22"/>
      <c r="T1803" s="22"/>
      <c r="U1803" s="22"/>
      <c r="V1803" s="22"/>
      <c r="W1803" s="22"/>
      <c r="X1803" s="22"/>
      <c r="Y1803" s="22"/>
    </row>
    <row r="1804" spans="1:25" s="43" customFormat="1" ht="12.95" customHeight="1" x14ac:dyDescent="0.15">
      <c r="A1804" s="42"/>
      <c r="B1804" s="21"/>
      <c r="C1804" s="21"/>
      <c r="D1804" s="22"/>
      <c r="E1804" s="22"/>
      <c r="F1804" s="22"/>
      <c r="G1804" s="22"/>
      <c r="H1804" s="22"/>
      <c r="I1804" s="22"/>
      <c r="J1804" s="22"/>
      <c r="K1804" s="22"/>
      <c r="L1804" s="22"/>
      <c r="M1804" s="22"/>
      <c r="N1804" s="22"/>
      <c r="O1804" s="22"/>
      <c r="P1804" s="46"/>
      <c r="Q1804" s="22"/>
      <c r="R1804" s="22"/>
      <c r="S1804" s="22"/>
      <c r="T1804" s="22"/>
      <c r="U1804" s="22"/>
      <c r="V1804" s="22"/>
      <c r="W1804" s="22"/>
      <c r="X1804" s="22"/>
      <c r="Y1804" s="22"/>
    </row>
    <row r="1805" spans="1:25" s="43" customFormat="1" ht="12.95" customHeight="1" x14ac:dyDescent="0.15">
      <c r="A1805" s="42"/>
      <c r="B1805" s="21"/>
      <c r="C1805" s="21"/>
      <c r="D1805" s="22"/>
      <c r="E1805" s="22"/>
      <c r="F1805" s="22"/>
      <c r="G1805" s="22"/>
      <c r="H1805" s="22"/>
      <c r="I1805" s="22"/>
      <c r="J1805" s="22"/>
      <c r="K1805" s="22"/>
      <c r="L1805" s="22"/>
      <c r="M1805" s="22"/>
      <c r="N1805" s="22"/>
      <c r="O1805" s="22"/>
      <c r="P1805" s="46"/>
      <c r="Q1805" s="22"/>
      <c r="R1805" s="22"/>
      <c r="S1805" s="22"/>
      <c r="T1805" s="22"/>
      <c r="U1805" s="22"/>
      <c r="V1805" s="22"/>
      <c r="W1805" s="22"/>
      <c r="X1805" s="22"/>
      <c r="Y1805" s="22"/>
    </row>
    <row r="1806" spans="1:25" s="43" customFormat="1" ht="12.95" customHeight="1" x14ac:dyDescent="0.15">
      <c r="A1806" s="42"/>
      <c r="B1806" s="21"/>
      <c r="C1806" s="21"/>
      <c r="D1806" s="22"/>
      <c r="E1806" s="22"/>
      <c r="F1806" s="22"/>
      <c r="G1806" s="22"/>
      <c r="H1806" s="22"/>
      <c r="I1806" s="22"/>
      <c r="J1806" s="22"/>
      <c r="K1806" s="22"/>
      <c r="L1806" s="22"/>
      <c r="M1806" s="22"/>
      <c r="N1806" s="22"/>
      <c r="O1806" s="22"/>
      <c r="P1806" s="46"/>
      <c r="Q1806" s="22"/>
      <c r="R1806" s="22"/>
      <c r="S1806" s="22"/>
      <c r="T1806" s="22"/>
      <c r="U1806" s="22"/>
      <c r="V1806" s="22"/>
      <c r="W1806" s="22"/>
      <c r="X1806" s="22"/>
      <c r="Y1806" s="22"/>
    </row>
    <row r="1807" spans="1:25" s="43" customFormat="1" ht="12.95" customHeight="1" x14ac:dyDescent="0.15">
      <c r="A1807" s="42"/>
      <c r="B1807" s="21"/>
      <c r="C1807" s="21"/>
      <c r="D1807" s="22"/>
      <c r="E1807" s="22"/>
      <c r="F1807" s="22"/>
      <c r="G1807" s="22"/>
      <c r="H1807" s="22"/>
      <c r="I1807" s="22"/>
      <c r="J1807" s="22"/>
      <c r="K1807" s="22"/>
      <c r="L1807" s="22"/>
      <c r="M1807" s="22"/>
      <c r="N1807" s="22"/>
      <c r="O1807" s="22"/>
      <c r="P1807" s="46"/>
      <c r="Q1807" s="22"/>
      <c r="R1807" s="22"/>
      <c r="S1807" s="22"/>
      <c r="T1807" s="22"/>
      <c r="U1807" s="22"/>
      <c r="V1807" s="22"/>
      <c r="W1807" s="22"/>
      <c r="X1807" s="22"/>
      <c r="Y1807" s="22"/>
    </row>
    <row r="1808" spans="1:25" s="43" customFormat="1" ht="12.95" customHeight="1" x14ac:dyDescent="0.15">
      <c r="A1808" s="42"/>
      <c r="B1808" s="21"/>
      <c r="C1808" s="21"/>
      <c r="D1808" s="22"/>
      <c r="E1808" s="22"/>
      <c r="F1808" s="22"/>
      <c r="G1808" s="22"/>
      <c r="H1808" s="22"/>
      <c r="I1808" s="22"/>
      <c r="J1808" s="22"/>
      <c r="K1808" s="22"/>
      <c r="L1808" s="22"/>
      <c r="M1808" s="22"/>
      <c r="N1808" s="22"/>
      <c r="O1808" s="22"/>
      <c r="P1808" s="46"/>
      <c r="Q1808" s="22"/>
      <c r="R1808" s="22"/>
      <c r="S1808" s="22"/>
      <c r="T1808" s="22"/>
      <c r="U1808" s="22"/>
      <c r="V1808" s="22"/>
      <c r="W1808" s="22"/>
      <c r="X1808" s="22"/>
      <c r="Y1808" s="22"/>
    </row>
    <row r="1809" spans="1:25" s="43" customFormat="1" ht="12.95" customHeight="1" x14ac:dyDescent="0.15">
      <c r="A1809" s="42"/>
      <c r="B1809" s="21"/>
      <c r="C1809" s="21"/>
      <c r="D1809" s="22"/>
      <c r="E1809" s="22"/>
      <c r="F1809" s="22"/>
      <c r="G1809" s="22"/>
      <c r="H1809" s="22"/>
      <c r="I1809" s="22"/>
      <c r="J1809" s="22"/>
      <c r="K1809" s="22"/>
      <c r="L1809" s="22"/>
      <c r="M1809" s="22"/>
      <c r="N1809" s="22"/>
      <c r="O1809" s="22"/>
      <c r="P1809" s="46"/>
      <c r="Q1809" s="22"/>
      <c r="R1809" s="22"/>
      <c r="S1809" s="22"/>
      <c r="T1809" s="22"/>
      <c r="U1809" s="22"/>
      <c r="V1809" s="22"/>
      <c r="W1809" s="22"/>
      <c r="X1809" s="22"/>
      <c r="Y1809" s="22"/>
    </row>
    <row r="1810" spans="1:25" s="43" customFormat="1" ht="12.95" customHeight="1" x14ac:dyDescent="0.15">
      <c r="A1810" s="42"/>
      <c r="B1810" s="21"/>
      <c r="C1810" s="21"/>
      <c r="D1810" s="22"/>
      <c r="E1810" s="22"/>
      <c r="F1810" s="22"/>
      <c r="G1810" s="22"/>
      <c r="H1810" s="22"/>
      <c r="I1810" s="22"/>
      <c r="J1810" s="22"/>
      <c r="K1810" s="22"/>
      <c r="L1810" s="22"/>
      <c r="M1810" s="22"/>
      <c r="N1810" s="22"/>
      <c r="O1810" s="22"/>
      <c r="P1810" s="46"/>
      <c r="Q1810" s="22"/>
      <c r="R1810" s="22"/>
      <c r="S1810" s="22"/>
      <c r="T1810" s="22"/>
      <c r="U1810" s="22"/>
      <c r="V1810" s="22"/>
      <c r="W1810" s="22"/>
      <c r="X1810" s="22"/>
      <c r="Y1810" s="22"/>
    </row>
    <row r="1811" spans="1:25" s="43" customFormat="1" ht="12.95" customHeight="1" x14ac:dyDescent="0.15">
      <c r="A1811" s="42"/>
      <c r="B1811" s="21"/>
      <c r="C1811" s="21"/>
      <c r="D1811" s="22"/>
      <c r="E1811" s="22"/>
      <c r="F1811" s="22"/>
      <c r="G1811" s="22"/>
      <c r="H1811" s="22"/>
      <c r="I1811" s="22"/>
      <c r="J1811" s="22"/>
      <c r="K1811" s="22"/>
      <c r="L1811" s="22"/>
      <c r="M1811" s="22"/>
      <c r="N1811" s="22"/>
      <c r="O1811" s="22"/>
      <c r="P1811" s="46"/>
      <c r="Q1811" s="22"/>
      <c r="R1811" s="22"/>
      <c r="S1811" s="22"/>
      <c r="T1811" s="22"/>
      <c r="U1811" s="22"/>
      <c r="V1811" s="22"/>
      <c r="W1811" s="22"/>
      <c r="X1811" s="22"/>
      <c r="Y1811" s="22"/>
    </row>
    <row r="1812" spans="1:25" s="43" customFormat="1" ht="12.95" customHeight="1" x14ac:dyDescent="0.15">
      <c r="A1812" s="42"/>
      <c r="B1812" s="21"/>
      <c r="C1812" s="21"/>
      <c r="D1812" s="22"/>
      <c r="E1812" s="22"/>
      <c r="F1812" s="22"/>
      <c r="G1812" s="22"/>
      <c r="H1812" s="22"/>
      <c r="I1812" s="22"/>
      <c r="J1812" s="22"/>
      <c r="K1812" s="22"/>
      <c r="L1812" s="22"/>
      <c r="M1812" s="22"/>
      <c r="N1812" s="22"/>
      <c r="O1812" s="22"/>
      <c r="P1812" s="46"/>
      <c r="Q1812" s="22"/>
      <c r="R1812" s="22"/>
      <c r="S1812" s="22"/>
      <c r="T1812" s="22"/>
      <c r="U1812" s="22"/>
      <c r="V1812" s="22"/>
      <c r="W1812" s="22"/>
      <c r="X1812" s="22"/>
      <c r="Y1812" s="22"/>
    </row>
    <row r="1813" spans="1:25" s="43" customFormat="1" ht="12.95" customHeight="1" x14ac:dyDescent="0.15">
      <c r="A1813" s="42"/>
      <c r="B1813" s="21"/>
      <c r="C1813" s="21"/>
      <c r="D1813" s="22"/>
      <c r="E1813" s="22"/>
      <c r="F1813" s="22"/>
      <c r="G1813" s="22"/>
      <c r="H1813" s="22"/>
      <c r="I1813" s="22"/>
      <c r="J1813" s="22"/>
      <c r="K1813" s="22"/>
      <c r="L1813" s="22"/>
      <c r="M1813" s="22"/>
      <c r="N1813" s="22"/>
      <c r="O1813" s="22"/>
      <c r="P1813" s="46"/>
      <c r="Q1813" s="22"/>
      <c r="R1813" s="22"/>
      <c r="S1813" s="22"/>
      <c r="T1813" s="22"/>
      <c r="U1813" s="22"/>
      <c r="V1813" s="22"/>
      <c r="W1813" s="22"/>
      <c r="X1813" s="22"/>
      <c r="Y1813" s="22"/>
    </row>
    <row r="1814" spans="1:25" s="43" customFormat="1" ht="12.95" customHeight="1" x14ac:dyDescent="0.15">
      <c r="A1814" s="42"/>
      <c r="B1814" s="21"/>
      <c r="C1814" s="21"/>
      <c r="D1814" s="22"/>
      <c r="E1814" s="22"/>
      <c r="F1814" s="22"/>
      <c r="G1814" s="22"/>
      <c r="H1814" s="22"/>
      <c r="I1814" s="22"/>
      <c r="J1814" s="22"/>
      <c r="K1814" s="22"/>
      <c r="L1814" s="22"/>
      <c r="M1814" s="22"/>
      <c r="N1814" s="22"/>
      <c r="O1814" s="22"/>
      <c r="P1814" s="46"/>
      <c r="Q1814" s="22"/>
      <c r="R1814" s="22"/>
      <c r="S1814" s="22"/>
      <c r="T1814" s="22"/>
      <c r="U1814" s="22"/>
      <c r="V1814" s="22"/>
      <c r="W1814" s="22"/>
      <c r="X1814" s="22"/>
      <c r="Y1814" s="22"/>
    </row>
    <row r="1815" spans="1:25" s="43" customFormat="1" ht="12.95" customHeight="1" x14ac:dyDescent="0.15">
      <c r="A1815" s="42"/>
      <c r="B1815" s="21"/>
      <c r="C1815" s="21"/>
      <c r="D1815" s="22"/>
      <c r="E1815" s="22"/>
      <c r="F1815" s="22"/>
      <c r="G1815" s="22"/>
      <c r="H1815" s="22"/>
      <c r="I1815" s="22"/>
      <c r="J1815" s="22"/>
      <c r="K1815" s="22"/>
      <c r="L1815" s="22"/>
      <c r="M1815" s="22"/>
      <c r="N1815" s="22"/>
      <c r="O1815" s="22"/>
      <c r="P1815" s="46"/>
      <c r="Q1815" s="22"/>
      <c r="R1815" s="22"/>
      <c r="S1815" s="22"/>
      <c r="T1815" s="22"/>
      <c r="U1815" s="22"/>
      <c r="V1815" s="22"/>
      <c r="W1815" s="22"/>
      <c r="X1815" s="22"/>
      <c r="Y1815" s="22"/>
    </row>
    <row r="1816" spans="1:25" s="43" customFormat="1" ht="12.95" customHeight="1" x14ac:dyDescent="0.15">
      <c r="A1816" s="42"/>
      <c r="B1816" s="21"/>
      <c r="C1816" s="21"/>
      <c r="D1816" s="22"/>
      <c r="E1816" s="22"/>
      <c r="F1816" s="22"/>
      <c r="G1816" s="22"/>
      <c r="H1816" s="22"/>
      <c r="I1816" s="22"/>
      <c r="J1816" s="22"/>
      <c r="K1816" s="22"/>
      <c r="L1816" s="22"/>
      <c r="M1816" s="22"/>
      <c r="N1816" s="22"/>
      <c r="O1816" s="22"/>
      <c r="P1816" s="46"/>
      <c r="Q1816" s="22"/>
      <c r="R1816" s="22"/>
      <c r="S1816" s="22"/>
      <c r="T1816" s="22"/>
      <c r="U1816" s="22"/>
      <c r="V1816" s="22"/>
      <c r="W1816" s="22"/>
      <c r="X1816" s="22"/>
      <c r="Y1816" s="22"/>
    </row>
    <row r="1817" spans="1:25" s="43" customFormat="1" ht="12.95" customHeight="1" x14ac:dyDescent="0.15">
      <c r="A1817" s="42"/>
      <c r="B1817" s="21"/>
      <c r="C1817" s="21"/>
      <c r="D1817" s="22"/>
      <c r="E1817" s="22"/>
      <c r="F1817" s="22"/>
      <c r="G1817" s="22"/>
      <c r="H1817" s="22"/>
      <c r="I1817" s="22"/>
      <c r="J1817" s="22"/>
      <c r="K1817" s="22"/>
      <c r="L1817" s="22"/>
      <c r="M1817" s="22"/>
      <c r="N1817" s="22"/>
      <c r="O1817" s="22"/>
      <c r="P1817" s="46"/>
      <c r="Q1817" s="22"/>
      <c r="R1817" s="22"/>
      <c r="S1817" s="22"/>
      <c r="T1817" s="22"/>
      <c r="U1817" s="22"/>
      <c r="V1817" s="22"/>
      <c r="W1817" s="22"/>
      <c r="X1817" s="22"/>
      <c r="Y1817" s="22"/>
    </row>
    <row r="1818" spans="1:25" s="43" customFormat="1" ht="12.95" customHeight="1" x14ac:dyDescent="0.15">
      <c r="A1818" s="42"/>
      <c r="B1818" s="21"/>
      <c r="C1818" s="21"/>
      <c r="D1818" s="22"/>
      <c r="E1818" s="22"/>
      <c r="F1818" s="22"/>
      <c r="G1818" s="22"/>
      <c r="H1818" s="22"/>
      <c r="I1818" s="22"/>
      <c r="J1818" s="22"/>
      <c r="K1818" s="22"/>
      <c r="L1818" s="22"/>
      <c r="M1818" s="22"/>
      <c r="N1818" s="22"/>
      <c r="O1818" s="22"/>
      <c r="P1818" s="46"/>
      <c r="Q1818" s="22"/>
      <c r="R1818" s="22"/>
      <c r="S1818" s="22"/>
      <c r="T1818" s="22"/>
      <c r="U1818" s="22"/>
      <c r="V1818" s="22"/>
      <c r="W1818" s="22"/>
      <c r="X1818" s="22"/>
      <c r="Y1818" s="22"/>
    </row>
    <row r="1819" spans="1:25" s="43" customFormat="1" ht="12.95" customHeight="1" x14ac:dyDescent="0.15">
      <c r="A1819" s="42"/>
      <c r="B1819" s="21"/>
      <c r="C1819" s="21"/>
      <c r="D1819" s="22"/>
      <c r="E1819" s="22"/>
      <c r="F1819" s="22"/>
      <c r="G1819" s="22"/>
      <c r="H1819" s="22"/>
      <c r="I1819" s="22"/>
      <c r="J1819" s="22"/>
      <c r="K1819" s="22"/>
      <c r="L1819" s="22"/>
      <c r="M1819" s="22"/>
      <c r="N1819" s="22"/>
      <c r="O1819" s="22"/>
      <c r="P1819" s="46"/>
      <c r="Q1819" s="22"/>
      <c r="R1819" s="22"/>
      <c r="S1819" s="22"/>
      <c r="T1819" s="22"/>
      <c r="U1819" s="22"/>
      <c r="V1819" s="22"/>
      <c r="W1819" s="22"/>
      <c r="X1819" s="22"/>
      <c r="Y1819" s="22"/>
    </row>
    <row r="1820" spans="1:25" s="43" customFormat="1" ht="12.95" customHeight="1" x14ac:dyDescent="0.15">
      <c r="A1820" s="42"/>
      <c r="B1820" s="21"/>
      <c r="C1820" s="21"/>
      <c r="D1820" s="22"/>
      <c r="E1820" s="22"/>
      <c r="F1820" s="22"/>
      <c r="G1820" s="22"/>
      <c r="H1820" s="22"/>
      <c r="I1820" s="22"/>
      <c r="J1820" s="22"/>
      <c r="K1820" s="22"/>
      <c r="L1820" s="22"/>
      <c r="M1820" s="22"/>
      <c r="N1820" s="22"/>
      <c r="O1820" s="22"/>
      <c r="P1820" s="46"/>
      <c r="Q1820" s="22"/>
      <c r="R1820" s="22"/>
      <c r="S1820" s="22"/>
      <c r="T1820" s="22"/>
      <c r="U1820" s="22"/>
      <c r="V1820" s="22"/>
      <c r="W1820" s="22"/>
      <c r="X1820" s="22"/>
      <c r="Y1820" s="22"/>
    </row>
    <row r="1821" spans="1:25" s="43" customFormat="1" ht="12.95" customHeight="1" x14ac:dyDescent="0.15">
      <c r="A1821" s="42"/>
      <c r="B1821" s="21"/>
      <c r="C1821" s="21"/>
      <c r="D1821" s="22"/>
      <c r="E1821" s="22"/>
      <c r="F1821" s="22"/>
      <c r="G1821" s="22"/>
      <c r="H1821" s="22"/>
      <c r="I1821" s="22"/>
      <c r="J1821" s="22"/>
      <c r="K1821" s="22"/>
      <c r="L1821" s="22"/>
      <c r="M1821" s="22"/>
      <c r="N1821" s="22"/>
      <c r="O1821" s="22"/>
      <c r="P1821" s="46"/>
      <c r="Q1821" s="22"/>
      <c r="R1821" s="22"/>
      <c r="S1821" s="22"/>
      <c r="T1821" s="22"/>
      <c r="U1821" s="22"/>
      <c r="V1821" s="22"/>
      <c r="W1821" s="22"/>
      <c r="X1821" s="22"/>
      <c r="Y1821" s="22"/>
    </row>
    <row r="1822" spans="1:25" s="43" customFormat="1" ht="12.95" customHeight="1" x14ac:dyDescent="0.15">
      <c r="A1822" s="42"/>
      <c r="B1822" s="21"/>
      <c r="C1822" s="21"/>
      <c r="D1822" s="22"/>
      <c r="E1822" s="22"/>
      <c r="F1822" s="22"/>
      <c r="G1822" s="22"/>
      <c r="H1822" s="22"/>
      <c r="I1822" s="22"/>
      <c r="J1822" s="22"/>
      <c r="K1822" s="22"/>
      <c r="L1822" s="22"/>
      <c r="M1822" s="22"/>
      <c r="N1822" s="22"/>
      <c r="O1822" s="22"/>
      <c r="P1822" s="46"/>
      <c r="Q1822" s="22"/>
      <c r="R1822" s="22"/>
      <c r="S1822" s="22"/>
      <c r="T1822" s="22"/>
      <c r="U1822" s="22"/>
      <c r="V1822" s="22"/>
      <c r="W1822" s="22"/>
      <c r="X1822" s="22"/>
      <c r="Y1822" s="22"/>
    </row>
    <row r="1823" spans="1:25" s="43" customFormat="1" ht="12.95" customHeight="1" x14ac:dyDescent="0.15">
      <c r="A1823" s="42"/>
      <c r="B1823" s="21"/>
      <c r="C1823" s="21"/>
      <c r="D1823" s="22"/>
      <c r="E1823" s="22"/>
      <c r="F1823" s="22"/>
      <c r="G1823" s="22"/>
      <c r="H1823" s="22"/>
      <c r="I1823" s="22"/>
      <c r="J1823" s="22"/>
      <c r="K1823" s="22"/>
      <c r="L1823" s="22"/>
      <c r="M1823" s="22"/>
      <c r="N1823" s="22"/>
      <c r="O1823" s="22"/>
      <c r="P1823" s="46"/>
      <c r="Q1823" s="22"/>
      <c r="R1823" s="22"/>
      <c r="S1823" s="22"/>
      <c r="T1823" s="22"/>
      <c r="U1823" s="22"/>
      <c r="V1823" s="22"/>
      <c r="W1823" s="22"/>
      <c r="X1823" s="22"/>
      <c r="Y1823" s="22"/>
    </row>
    <row r="1824" spans="1:25" s="43" customFormat="1" ht="12.95" customHeight="1" x14ac:dyDescent="0.15">
      <c r="A1824" s="42"/>
      <c r="B1824" s="21"/>
      <c r="C1824" s="21"/>
      <c r="D1824" s="22"/>
      <c r="E1824" s="22"/>
      <c r="F1824" s="22"/>
      <c r="G1824" s="22"/>
      <c r="H1824" s="22"/>
      <c r="I1824" s="22"/>
      <c r="J1824" s="22"/>
      <c r="K1824" s="22"/>
      <c r="L1824" s="22"/>
      <c r="M1824" s="22"/>
      <c r="N1824" s="22"/>
      <c r="O1824" s="22"/>
      <c r="P1824" s="46"/>
      <c r="Q1824" s="22"/>
      <c r="R1824" s="22"/>
      <c r="S1824" s="22"/>
      <c r="T1824" s="22"/>
      <c r="U1824" s="22"/>
      <c r="V1824" s="22"/>
      <c r="W1824" s="22"/>
      <c r="X1824" s="22"/>
      <c r="Y1824" s="22"/>
    </row>
    <row r="1825" spans="1:25" s="43" customFormat="1" ht="12.95" customHeight="1" x14ac:dyDescent="0.15">
      <c r="A1825" s="42"/>
      <c r="B1825" s="21"/>
      <c r="C1825" s="21"/>
      <c r="D1825" s="22"/>
      <c r="E1825" s="22"/>
      <c r="F1825" s="22"/>
      <c r="G1825" s="22"/>
      <c r="H1825" s="22"/>
      <c r="I1825" s="22"/>
      <c r="J1825" s="22"/>
      <c r="K1825" s="22"/>
      <c r="L1825" s="22"/>
      <c r="M1825" s="22"/>
      <c r="N1825" s="22"/>
      <c r="O1825" s="22"/>
      <c r="P1825" s="46"/>
      <c r="Q1825" s="22"/>
      <c r="R1825" s="22"/>
      <c r="S1825" s="22"/>
      <c r="T1825" s="22"/>
      <c r="U1825" s="22"/>
      <c r="V1825" s="22"/>
      <c r="W1825" s="22"/>
      <c r="X1825" s="22"/>
      <c r="Y1825" s="22"/>
    </row>
    <row r="1826" spans="1:25" s="43" customFormat="1" ht="12.95" customHeight="1" x14ac:dyDescent="0.15">
      <c r="A1826" s="42"/>
      <c r="B1826" s="21"/>
      <c r="C1826" s="21"/>
      <c r="D1826" s="22"/>
      <c r="E1826" s="22"/>
      <c r="F1826" s="22"/>
      <c r="G1826" s="22"/>
      <c r="H1826" s="22"/>
      <c r="I1826" s="22"/>
      <c r="J1826" s="22"/>
      <c r="K1826" s="22"/>
      <c r="L1826" s="22"/>
      <c r="M1826" s="22"/>
      <c r="N1826" s="22"/>
      <c r="O1826" s="22"/>
      <c r="P1826" s="46"/>
      <c r="Q1826" s="22"/>
      <c r="R1826" s="22"/>
      <c r="S1826" s="22"/>
      <c r="T1826" s="22"/>
      <c r="U1826" s="22"/>
      <c r="V1826" s="22"/>
      <c r="W1826" s="22"/>
      <c r="X1826" s="22"/>
      <c r="Y1826" s="22"/>
    </row>
    <row r="1827" spans="1:25" s="43" customFormat="1" ht="12.95" customHeight="1" x14ac:dyDescent="0.15">
      <c r="A1827" s="42"/>
      <c r="B1827" s="21"/>
      <c r="C1827" s="21"/>
      <c r="D1827" s="22"/>
      <c r="E1827" s="22"/>
      <c r="F1827" s="22"/>
      <c r="G1827" s="22"/>
      <c r="H1827" s="22"/>
      <c r="I1827" s="22"/>
      <c r="J1827" s="22"/>
      <c r="K1827" s="22"/>
      <c r="L1827" s="22"/>
      <c r="M1827" s="22"/>
      <c r="N1827" s="22"/>
      <c r="O1827" s="22"/>
      <c r="P1827" s="46"/>
      <c r="Q1827" s="22"/>
      <c r="R1827" s="22"/>
      <c r="S1827" s="22"/>
      <c r="T1827" s="22"/>
      <c r="U1827" s="22"/>
      <c r="V1827" s="22"/>
      <c r="W1827" s="22"/>
      <c r="X1827" s="22"/>
      <c r="Y1827" s="22"/>
    </row>
    <row r="1828" spans="1:25" s="43" customFormat="1" ht="12.95" customHeight="1" x14ac:dyDescent="0.15">
      <c r="A1828" s="42"/>
      <c r="B1828" s="21"/>
      <c r="C1828" s="21"/>
      <c r="D1828" s="22"/>
      <c r="E1828" s="22"/>
      <c r="F1828" s="22"/>
      <c r="G1828" s="22"/>
      <c r="H1828" s="22"/>
      <c r="I1828" s="22"/>
      <c r="J1828" s="22"/>
      <c r="K1828" s="22"/>
      <c r="L1828" s="22"/>
      <c r="M1828" s="22"/>
      <c r="N1828" s="22"/>
      <c r="O1828" s="22"/>
      <c r="P1828" s="46"/>
      <c r="Q1828" s="22"/>
      <c r="R1828" s="22"/>
      <c r="S1828" s="22"/>
      <c r="T1828" s="22"/>
      <c r="U1828" s="22"/>
      <c r="V1828" s="22"/>
      <c r="W1828" s="22"/>
      <c r="X1828" s="22"/>
      <c r="Y1828" s="22"/>
    </row>
    <row r="1829" spans="1:25" s="43" customFormat="1" ht="12.95" customHeight="1" x14ac:dyDescent="0.15">
      <c r="A1829" s="42"/>
      <c r="B1829" s="21"/>
      <c r="C1829" s="21"/>
      <c r="D1829" s="22"/>
      <c r="E1829" s="22"/>
      <c r="F1829" s="22"/>
      <c r="G1829" s="22"/>
      <c r="H1829" s="22"/>
      <c r="I1829" s="22"/>
      <c r="J1829" s="22"/>
      <c r="K1829" s="22"/>
      <c r="L1829" s="22"/>
      <c r="M1829" s="22"/>
      <c r="N1829" s="22"/>
      <c r="O1829" s="22"/>
      <c r="P1829" s="46"/>
      <c r="Q1829" s="22"/>
      <c r="R1829" s="22"/>
      <c r="S1829" s="22"/>
      <c r="T1829" s="22"/>
      <c r="U1829" s="22"/>
      <c r="V1829" s="22"/>
      <c r="W1829" s="22"/>
      <c r="X1829" s="22"/>
      <c r="Y1829" s="22"/>
    </row>
    <row r="1830" spans="1:25" s="43" customFormat="1" ht="12.95" customHeight="1" x14ac:dyDescent="0.15">
      <c r="A1830" s="42"/>
      <c r="B1830" s="21"/>
      <c r="C1830" s="21"/>
      <c r="D1830" s="22"/>
      <c r="E1830" s="22"/>
      <c r="F1830" s="22"/>
      <c r="G1830" s="22"/>
      <c r="H1830" s="22"/>
      <c r="I1830" s="22"/>
      <c r="J1830" s="22"/>
      <c r="K1830" s="22"/>
      <c r="L1830" s="22"/>
      <c r="M1830" s="22"/>
      <c r="N1830" s="22"/>
      <c r="O1830" s="22"/>
      <c r="P1830" s="46"/>
      <c r="Q1830" s="22"/>
      <c r="R1830" s="22"/>
      <c r="S1830" s="22"/>
      <c r="T1830" s="22"/>
      <c r="U1830" s="22"/>
      <c r="V1830" s="22"/>
      <c r="W1830" s="22"/>
      <c r="X1830" s="22"/>
      <c r="Y1830" s="22"/>
    </row>
    <row r="1831" spans="1:25" s="43" customFormat="1" ht="12.95" customHeight="1" x14ac:dyDescent="0.15">
      <c r="A1831" s="42"/>
      <c r="B1831" s="21"/>
      <c r="C1831" s="21"/>
      <c r="D1831" s="22"/>
      <c r="E1831" s="22"/>
      <c r="F1831" s="22"/>
      <c r="G1831" s="22"/>
      <c r="H1831" s="22"/>
      <c r="I1831" s="22"/>
      <c r="J1831" s="22"/>
      <c r="K1831" s="22"/>
      <c r="L1831" s="22"/>
      <c r="M1831" s="22"/>
      <c r="N1831" s="22"/>
      <c r="O1831" s="22"/>
      <c r="P1831" s="46"/>
      <c r="Q1831" s="22"/>
      <c r="R1831" s="22"/>
      <c r="S1831" s="22"/>
      <c r="T1831" s="22"/>
      <c r="U1831" s="22"/>
      <c r="V1831" s="22"/>
      <c r="W1831" s="22"/>
      <c r="X1831" s="22"/>
      <c r="Y1831" s="22"/>
    </row>
    <row r="1832" spans="1:25" s="43" customFormat="1" ht="12.95" customHeight="1" x14ac:dyDescent="0.15">
      <c r="A1832" s="42"/>
      <c r="B1832" s="21"/>
      <c r="C1832" s="21"/>
      <c r="D1832" s="22"/>
      <c r="E1832" s="22"/>
      <c r="F1832" s="22"/>
      <c r="G1832" s="22"/>
      <c r="H1832" s="22"/>
      <c r="I1832" s="22"/>
      <c r="J1832" s="22"/>
      <c r="K1832" s="22"/>
      <c r="L1832" s="22"/>
      <c r="M1832" s="22"/>
      <c r="N1832" s="22"/>
      <c r="O1832" s="22"/>
      <c r="P1832" s="46"/>
      <c r="Q1832" s="22"/>
      <c r="R1832" s="22"/>
      <c r="S1832" s="22"/>
      <c r="T1832" s="22"/>
      <c r="U1832" s="22"/>
      <c r="V1832" s="22"/>
      <c r="W1832" s="22"/>
      <c r="X1832" s="22"/>
      <c r="Y1832" s="22"/>
    </row>
    <row r="1833" spans="1:25" s="43" customFormat="1" ht="12.95" customHeight="1" x14ac:dyDescent="0.15">
      <c r="A1833" s="42"/>
      <c r="B1833" s="21"/>
      <c r="C1833" s="21"/>
      <c r="D1833" s="22"/>
      <c r="E1833" s="22"/>
      <c r="F1833" s="22"/>
      <c r="G1833" s="22"/>
      <c r="H1833" s="22"/>
      <c r="I1833" s="22"/>
      <c r="J1833" s="22"/>
      <c r="K1833" s="22"/>
      <c r="L1833" s="22"/>
      <c r="M1833" s="22"/>
      <c r="N1833" s="22"/>
      <c r="O1833" s="22"/>
      <c r="P1833" s="46"/>
      <c r="Q1833" s="22"/>
      <c r="R1833" s="22"/>
      <c r="S1833" s="22"/>
      <c r="T1833" s="22"/>
      <c r="U1833" s="22"/>
      <c r="V1833" s="22"/>
      <c r="W1833" s="22"/>
      <c r="X1833" s="22"/>
      <c r="Y1833" s="22"/>
    </row>
    <row r="1834" spans="1:25" s="43" customFormat="1" ht="12.95" customHeight="1" x14ac:dyDescent="0.15">
      <c r="A1834" s="42"/>
      <c r="B1834" s="21"/>
      <c r="C1834" s="21"/>
      <c r="D1834" s="22"/>
      <c r="E1834" s="22"/>
      <c r="F1834" s="22"/>
      <c r="G1834" s="22"/>
      <c r="H1834" s="22"/>
      <c r="I1834" s="22"/>
      <c r="J1834" s="22"/>
      <c r="K1834" s="22"/>
      <c r="L1834" s="22"/>
      <c r="M1834" s="22"/>
      <c r="N1834" s="22"/>
      <c r="O1834" s="22"/>
      <c r="P1834" s="46"/>
      <c r="Q1834" s="22"/>
      <c r="R1834" s="22"/>
      <c r="S1834" s="22"/>
      <c r="T1834" s="22"/>
      <c r="U1834" s="22"/>
      <c r="V1834" s="22"/>
      <c r="W1834" s="22"/>
      <c r="X1834" s="22"/>
      <c r="Y1834" s="22"/>
    </row>
    <row r="1835" spans="1:25" s="43" customFormat="1" ht="12.95" customHeight="1" x14ac:dyDescent="0.15">
      <c r="A1835" s="42"/>
      <c r="B1835" s="21"/>
      <c r="C1835" s="21"/>
      <c r="D1835" s="22"/>
      <c r="E1835" s="22"/>
      <c r="F1835" s="22"/>
      <c r="G1835" s="22"/>
      <c r="H1835" s="22"/>
      <c r="I1835" s="22"/>
      <c r="J1835" s="22"/>
      <c r="K1835" s="22"/>
      <c r="L1835" s="22"/>
      <c r="M1835" s="22"/>
      <c r="N1835" s="22"/>
      <c r="O1835" s="22"/>
      <c r="P1835" s="46"/>
      <c r="Q1835" s="22"/>
      <c r="R1835" s="22"/>
      <c r="S1835" s="22"/>
      <c r="T1835" s="22"/>
      <c r="U1835" s="22"/>
      <c r="V1835" s="22"/>
      <c r="W1835" s="22"/>
      <c r="X1835" s="22"/>
      <c r="Y1835" s="22"/>
    </row>
    <row r="1836" spans="1:25" s="43" customFormat="1" ht="12.95" customHeight="1" x14ac:dyDescent="0.15">
      <c r="A1836" s="42"/>
      <c r="B1836" s="21"/>
      <c r="C1836" s="21"/>
      <c r="D1836" s="22"/>
      <c r="E1836" s="22"/>
      <c r="F1836" s="22"/>
      <c r="G1836" s="22"/>
      <c r="H1836" s="22"/>
      <c r="I1836" s="22"/>
      <c r="J1836" s="22"/>
      <c r="K1836" s="22"/>
      <c r="L1836" s="22"/>
      <c r="M1836" s="22"/>
      <c r="N1836" s="22"/>
      <c r="O1836" s="22"/>
      <c r="P1836" s="46"/>
      <c r="Q1836" s="22"/>
      <c r="R1836" s="22"/>
      <c r="S1836" s="22"/>
      <c r="T1836" s="22"/>
      <c r="U1836" s="22"/>
      <c r="V1836" s="22"/>
      <c r="W1836" s="22"/>
      <c r="X1836" s="22"/>
      <c r="Y1836" s="22"/>
    </row>
    <row r="1837" spans="1:25" s="43" customFormat="1" ht="12.95" customHeight="1" x14ac:dyDescent="0.15">
      <c r="A1837" s="42"/>
      <c r="B1837" s="21"/>
      <c r="C1837" s="21"/>
      <c r="D1837" s="22"/>
      <c r="E1837" s="22"/>
      <c r="F1837" s="22"/>
      <c r="G1837" s="22"/>
      <c r="H1837" s="22"/>
      <c r="I1837" s="22"/>
      <c r="J1837" s="22"/>
      <c r="K1837" s="22"/>
      <c r="L1837" s="22"/>
      <c r="M1837" s="22"/>
      <c r="N1837" s="22"/>
      <c r="O1837" s="22"/>
      <c r="P1837" s="46"/>
      <c r="Q1837" s="22"/>
      <c r="R1837" s="22"/>
      <c r="S1837" s="22"/>
      <c r="T1837" s="22"/>
      <c r="U1837" s="22"/>
      <c r="V1837" s="22"/>
      <c r="W1837" s="22"/>
      <c r="X1837" s="22"/>
      <c r="Y1837" s="22"/>
    </row>
    <row r="1838" spans="1:25" s="43" customFormat="1" ht="12.95" customHeight="1" x14ac:dyDescent="0.15">
      <c r="A1838" s="42"/>
      <c r="B1838" s="21"/>
      <c r="C1838" s="21"/>
      <c r="D1838" s="22"/>
      <c r="E1838" s="22"/>
      <c r="F1838" s="22"/>
      <c r="G1838" s="22"/>
      <c r="H1838" s="22"/>
      <c r="I1838" s="22"/>
      <c r="J1838" s="22"/>
      <c r="K1838" s="22"/>
      <c r="L1838" s="22"/>
      <c r="M1838" s="22"/>
      <c r="N1838" s="22"/>
      <c r="O1838" s="22"/>
      <c r="P1838" s="46"/>
      <c r="Q1838" s="22"/>
      <c r="R1838" s="22"/>
      <c r="S1838" s="22"/>
      <c r="T1838" s="22"/>
      <c r="U1838" s="22"/>
      <c r="V1838" s="22"/>
      <c r="W1838" s="22"/>
      <c r="X1838" s="22"/>
      <c r="Y1838" s="22"/>
    </row>
    <row r="1839" spans="1:25" s="43" customFormat="1" ht="12.95" customHeight="1" x14ac:dyDescent="0.15">
      <c r="A1839" s="42"/>
      <c r="B1839" s="21"/>
      <c r="C1839" s="21"/>
      <c r="D1839" s="22"/>
      <c r="E1839" s="22"/>
      <c r="F1839" s="22"/>
      <c r="G1839" s="22"/>
      <c r="H1839" s="22"/>
      <c r="I1839" s="22"/>
      <c r="J1839" s="22"/>
      <c r="K1839" s="22"/>
      <c r="L1839" s="22"/>
      <c r="M1839" s="22"/>
      <c r="N1839" s="22"/>
      <c r="O1839" s="22"/>
      <c r="P1839" s="46"/>
      <c r="Q1839" s="22"/>
      <c r="R1839" s="22"/>
      <c r="S1839" s="22"/>
      <c r="T1839" s="22"/>
      <c r="U1839" s="22"/>
      <c r="V1839" s="22"/>
      <c r="W1839" s="22"/>
      <c r="X1839" s="22"/>
      <c r="Y1839" s="22"/>
    </row>
    <row r="1840" spans="1:25" s="43" customFormat="1" ht="12.95" customHeight="1" x14ac:dyDescent="0.15">
      <c r="A1840" s="42"/>
      <c r="B1840" s="21"/>
      <c r="C1840" s="21"/>
      <c r="D1840" s="22"/>
      <c r="E1840" s="22"/>
      <c r="F1840" s="22"/>
      <c r="G1840" s="22"/>
      <c r="H1840" s="22"/>
      <c r="I1840" s="22"/>
      <c r="J1840" s="22"/>
      <c r="K1840" s="22"/>
      <c r="L1840" s="22"/>
      <c r="M1840" s="22"/>
      <c r="N1840" s="22"/>
      <c r="O1840" s="22"/>
      <c r="P1840" s="46"/>
      <c r="Q1840" s="22"/>
      <c r="R1840" s="22"/>
      <c r="S1840" s="22"/>
      <c r="T1840" s="22"/>
      <c r="U1840" s="22"/>
      <c r="V1840" s="22"/>
      <c r="W1840" s="22"/>
      <c r="X1840" s="22"/>
      <c r="Y1840" s="22"/>
    </row>
    <row r="1841" spans="1:25" s="43" customFormat="1" ht="12.95" customHeight="1" x14ac:dyDescent="0.15">
      <c r="A1841" s="42"/>
      <c r="B1841" s="21"/>
      <c r="C1841" s="21"/>
      <c r="D1841" s="22"/>
      <c r="E1841" s="22"/>
      <c r="F1841" s="22"/>
      <c r="G1841" s="22"/>
      <c r="H1841" s="22"/>
      <c r="I1841" s="22"/>
      <c r="J1841" s="22"/>
      <c r="K1841" s="22"/>
      <c r="L1841" s="22"/>
      <c r="M1841" s="22"/>
      <c r="N1841" s="22"/>
      <c r="O1841" s="22"/>
      <c r="P1841" s="46"/>
      <c r="Q1841" s="22"/>
      <c r="R1841" s="22"/>
      <c r="S1841" s="22"/>
      <c r="T1841" s="22"/>
      <c r="U1841" s="22"/>
      <c r="V1841" s="22"/>
      <c r="W1841" s="22"/>
      <c r="X1841" s="22"/>
      <c r="Y1841" s="22"/>
    </row>
    <row r="1842" spans="1:25" s="43" customFormat="1" ht="12.95" customHeight="1" x14ac:dyDescent="0.15">
      <c r="A1842" s="42"/>
      <c r="B1842" s="21"/>
      <c r="C1842" s="21"/>
      <c r="D1842" s="22"/>
      <c r="E1842" s="22"/>
      <c r="F1842" s="22"/>
      <c r="G1842" s="22"/>
      <c r="H1842" s="22"/>
      <c r="I1842" s="22"/>
      <c r="J1842" s="22"/>
      <c r="K1842" s="22"/>
      <c r="L1842" s="22"/>
      <c r="M1842" s="22"/>
      <c r="N1842" s="22"/>
      <c r="O1842" s="22"/>
      <c r="P1842" s="46"/>
      <c r="Q1842" s="22"/>
      <c r="R1842" s="22"/>
      <c r="S1842" s="22"/>
      <c r="T1842" s="22"/>
      <c r="U1842" s="22"/>
      <c r="V1842" s="22"/>
      <c r="W1842" s="22"/>
      <c r="X1842" s="22"/>
      <c r="Y1842" s="22"/>
    </row>
    <row r="1843" spans="1:25" s="43" customFormat="1" ht="12.95" customHeight="1" x14ac:dyDescent="0.15">
      <c r="A1843" s="42"/>
      <c r="B1843" s="21"/>
      <c r="C1843" s="21"/>
      <c r="D1843" s="22"/>
      <c r="E1843" s="22"/>
      <c r="F1843" s="22"/>
      <c r="G1843" s="22"/>
      <c r="H1843" s="22"/>
      <c r="I1843" s="22"/>
      <c r="J1843" s="22"/>
      <c r="K1843" s="22"/>
      <c r="L1843" s="22"/>
      <c r="M1843" s="22"/>
      <c r="N1843" s="22"/>
      <c r="O1843" s="22"/>
      <c r="P1843" s="46"/>
      <c r="Q1843" s="22"/>
      <c r="R1843" s="22"/>
      <c r="S1843" s="22"/>
      <c r="T1843" s="22"/>
      <c r="U1843" s="22"/>
      <c r="V1843" s="22"/>
      <c r="W1843" s="22"/>
      <c r="X1843" s="22"/>
      <c r="Y1843" s="22"/>
    </row>
    <row r="1844" spans="1:25" s="43" customFormat="1" ht="12.95" customHeight="1" x14ac:dyDescent="0.15">
      <c r="A1844" s="42"/>
      <c r="B1844" s="21"/>
      <c r="C1844" s="21"/>
      <c r="D1844" s="22"/>
      <c r="E1844" s="22"/>
      <c r="F1844" s="22"/>
      <c r="G1844" s="22"/>
      <c r="H1844" s="22"/>
      <c r="I1844" s="22"/>
      <c r="J1844" s="22"/>
      <c r="K1844" s="22"/>
      <c r="L1844" s="22"/>
      <c r="M1844" s="22"/>
      <c r="N1844" s="22"/>
      <c r="O1844" s="22"/>
      <c r="P1844" s="46"/>
      <c r="Q1844" s="22"/>
      <c r="R1844" s="22"/>
      <c r="S1844" s="22"/>
      <c r="T1844" s="22"/>
      <c r="U1844" s="22"/>
      <c r="V1844" s="22"/>
      <c r="W1844" s="22"/>
      <c r="X1844" s="22"/>
      <c r="Y1844" s="22"/>
    </row>
    <row r="1845" spans="1:25" s="43" customFormat="1" ht="12.95" customHeight="1" x14ac:dyDescent="0.15">
      <c r="A1845" s="42"/>
      <c r="B1845" s="21"/>
      <c r="C1845" s="21"/>
      <c r="D1845" s="22"/>
      <c r="E1845" s="22"/>
      <c r="F1845" s="22"/>
      <c r="G1845" s="22"/>
      <c r="H1845" s="22"/>
      <c r="I1845" s="22"/>
      <c r="J1845" s="22"/>
      <c r="K1845" s="22"/>
      <c r="L1845" s="22"/>
      <c r="M1845" s="22"/>
      <c r="N1845" s="22"/>
      <c r="O1845" s="22"/>
      <c r="P1845" s="46"/>
      <c r="Q1845" s="22"/>
      <c r="R1845" s="22"/>
      <c r="S1845" s="22"/>
      <c r="T1845" s="22"/>
      <c r="U1845" s="22"/>
      <c r="V1845" s="22"/>
      <c r="W1845" s="22"/>
      <c r="X1845" s="22"/>
      <c r="Y1845" s="22"/>
    </row>
    <row r="1846" spans="1:25" s="43" customFormat="1" ht="12.95" customHeight="1" x14ac:dyDescent="0.15">
      <c r="A1846" s="42"/>
      <c r="B1846" s="21"/>
      <c r="C1846" s="21"/>
      <c r="D1846" s="22"/>
      <c r="E1846" s="22"/>
      <c r="F1846" s="22"/>
      <c r="G1846" s="22"/>
      <c r="H1846" s="22"/>
      <c r="I1846" s="22"/>
      <c r="J1846" s="22"/>
      <c r="K1846" s="22"/>
      <c r="L1846" s="22"/>
      <c r="M1846" s="22"/>
      <c r="N1846" s="22"/>
      <c r="O1846" s="22"/>
      <c r="P1846" s="46"/>
      <c r="Q1846" s="22"/>
      <c r="R1846" s="22"/>
      <c r="S1846" s="22"/>
      <c r="T1846" s="22"/>
      <c r="U1846" s="22"/>
      <c r="V1846" s="22"/>
      <c r="W1846" s="22"/>
      <c r="X1846" s="22"/>
      <c r="Y1846" s="22"/>
    </row>
    <row r="1847" spans="1:25" s="43" customFormat="1" ht="12.95" customHeight="1" x14ac:dyDescent="0.15">
      <c r="A1847" s="42"/>
      <c r="B1847" s="21"/>
      <c r="C1847" s="21"/>
      <c r="D1847" s="22"/>
      <c r="E1847" s="22"/>
      <c r="F1847" s="22"/>
      <c r="G1847" s="22"/>
      <c r="H1847" s="22"/>
      <c r="I1847" s="22"/>
      <c r="J1847" s="22"/>
      <c r="K1847" s="22"/>
      <c r="L1847" s="22"/>
      <c r="M1847" s="22"/>
      <c r="N1847" s="22"/>
      <c r="O1847" s="22"/>
      <c r="P1847" s="46"/>
      <c r="Q1847" s="22"/>
      <c r="R1847" s="22"/>
      <c r="S1847" s="22"/>
      <c r="T1847" s="22"/>
      <c r="U1847" s="22"/>
      <c r="V1847" s="22"/>
      <c r="W1847" s="22"/>
      <c r="X1847" s="22"/>
      <c r="Y1847" s="22"/>
    </row>
    <row r="1848" spans="1:25" s="43" customFormat="1" ht="12.95" customHeight="1" x14ac:dyDescent="0.15">
      <c r="A1848" s="42"/>
      <c r="B1848" s="21"/>
      <c r="C1848" s="21"/>
      <c r="D1848" s="22"/>
      <c r="E1848" s="22"/>
      <c r="F1848" s="22"/>
      <c r="G1848" s="22"/>
      <c r="H1848" s="22"/>
      <c r="I1848" s="22"/>
      <c r="J1848" s="22"/>
      <c r="K1848" s="22"/>
      <c r="L1848" s="22"/>
      <c r="M1848" s="22"/>
      <c r="N1848" s="22"/>
      <c r="O1848" s="22"/>
      <c r="P1848" s="46"/>
      <c r="Q1848" s="22"/>
      <c r="R1848" s="22"/>
      <c r="S1848" s="22"/>
      <c r="T1848" s="22"/>
      <c r="U1848" s="22"/>
      <c r="V1848" s="22"/>
      <c r="W1848" s="22"/>
      <c r="X1848" s="22"/>
      <c r="Y1848" s="22"/>
    </row>
    <row r="1849" spans="1:25" s="43" customFormat="1" ht="12.95" customHeight="1" x14ac:dyDescent="0.15">
      <c r="A1849" s="42"/>
      <c r="B1849" s="21"/>
      <c r="C1849" s="21"/>
      <c r="D1849" s="22"/>
      <c r="E1849" s="22"/>
      <c r="F1849" s="22"/>
      <c r="G1849" s="22"/>
      <c r="H1849" s="22"/>
      <c r="I1849" s="22"/>
      <c r="J1849" s="22"/>
      <c r="K1849" s="22"/>
      <c r="L1849" s="22"/>
      <c r="M1849" s="22"/>
      <c r="N1849" s="22"/>
      <c r="O1849" s="22"/>
      <c r="P1849" s="46"/>
      <c r="Q1849" s="22"/>
      <c r="R1849" s="22"/>
      <c r="S1849" s="22"/>
      <c r="T1849" s="22"/>
      <c r="U1849" s="22"/>
      <c r="V1849" s="22"/>
      <c r="W1849" s="22"/>
      <c r="X1849" s="22"/>
      <c r="Y1849" s="22"/>
    </row>
    <row r="1850" spans="1:25" s="43" customFormat="1" ht="12.95" customHeight="1" x14ac:dyDescent="0.15">
      <c r="A1850" s="42"/>
      <c r="B1850" s="21"/>
      <c r="C1850" s="21"/>
      <c r="D1850" s="22"/>
      <c r="E1850" s="22"/>
      <c r="F1850" s="22"/>
      <c r="G1850" s="22"/>
      <c r="H1850" s="22"/>
      <c r="I1850" s="22"/>
      <c r="J1850" s="22"/>
      <c r="K1850" s="22"/>
      <c r="L1850" s="22"/>
      <c r="M1850" s="22"/>
      <c r="N1850" s="22"/>
      <c r="O1850" s="22"/>
      <c r="P1850" s="46"/>
      <c r="Q1850" s="22"/>
      <c r="R1850" s="22"/>
      <c r="S1850" s="22"/>
      <c r="T1850" s="22"/>
      <c r="U1850" s="22"/>
      <c r="V1850" s="22"/>
      <c r="W1850" s="22"/>
      <c r="X1850" s="22"/>
      <c r="Y1850" s="22"/>
    </row>
    <row r="1851" spans="1:25" s="43" customFormat="1" ht="12.95" customHeight="1" x14ac:dyDescent="0.15">
      <c r="A1851" s="42"/>
      <c r="B1851" s="21"/>
      <c r="C1851" s="21"/>
      <c r="D1851" s="22"/>
      <c r="E1851" s="22"/>
      <c r="F1851" s="22"/>
      <c r="G1851" s="22"/>
      <c r="H1851" s="22"/>
      <c r="I1851" s="22"/>
      <c r="J1851" s="22"/>
      <c r="K1851" s="22"/>
      <c r="L1851" s="22"/>
      <c r="M1851" s="22"/>
      <c r="N1851" s="22"/>
      <c r="O1851" s="22"/>
      <c r="P1851" s="46"/>
      <c r="Q1851" s="22"/>
      <c r="R1851" s="22"/>
      <c r="S1851" s="22"/>
      <c r="T1851" s="22"/>
      <c r="U1851" s="22"/>
      <c r="V1851" s="22"/>
      <c r="W1851" s="22"/>
      <c r="X1851" s="22"/>
      <c r="Y1851" s="22"/>
    </row>
    <row r="1852" spans="1:25" s="43" customFormat="1" ht="12.95" customHeight="1" x14ac:dyDescent="0.15">
      <c r="A1852" s="42"/>
      <c r="B1852" s="21"/>
      <c r="C1852" s="21"/>
      <c r="D1852" s="22"/>
      <c r="E1852" s="22"/>
      <c r="F1852" s="22"/>
      <c r="G1852" s="22"/>
      <c r="H1852" s="22"/>
      <c r="I1852" s="22"/>
      <c r="J1852" s="22"/>
      <c r="K1852" s="22"/>
      <c r="L1852" s="22"/>
      <c r="M1852" s="22"/>
      <c r="N1852" s="22"/>
      <c r="O1852" s="22"/>
      <c r="P1852" s="46"/>
      <c r="Q1852" s="22"/>
      <c r="R1852" s="22"/>
      <c r="S1852" s="22"/>
      <c r="T1852" s="22"/>
      <c r="U1852" s="22"/>
      <c r="V1852" s="22"/>
      <c r="W1852" s="22"/>
      <c r="X1852" s="22"/>
      <c r="Y1852" s="22"/>
    </row>
    <row r="1853" spans="1:25" s="43" customFormat="1" ht="12.95" customHeight="1" x14ac:dyDescent="0.15">
      <c r="A1853" s="42"/>
      <c r="B1853" s="21"/>
      <c r="C1853" s="21"/>
      <c r="D1853" s="22"/>
      <c r="E1853" s="22"/>
      <c r="F1853" s="22"/>
      <c r="G1853" s="22"/>
      <c r="H1853" s="22"/>
      <c r="I1853" s="22"/>
      <c r="J1853" s="22"/>
      <c r="K1853" s="22"/>
      <c r="L1853" s="22"/>
      <c r="M1853" s="22"/>
      <c r="N1853" s="22"/>
      <c r="O1853" s="22"/>
      <c r="P1853" s="46"/>
      <c r="Q1853" s="22"/>
      <c r="R1853" s="22"/>
      <c r="S1853" s="22"/>
      <c r="T1853" s="22"/>
      <c r="U1853" s="22"/>
      <c r="V1853" s="22"/>
      <c r="W1853" s="22"/>
      <c r="X1853" s="22"/>
      <c r="Y1853" s="22"/>
    </row>
    <row r="1854" spans="1:25" s="43" customFormat="1" ht="12.95" customHeight="1" x14ac:dyDescent="0.15">
      <c r="A1854" s="42"/>
      <c r="B1854" s="21"/>
      <c r="C1854" s="21"/>
      <c r="D1854" s="22"/>
      <c r="E1854" s="22"/>
      <c r="F1854" s="22"/>
      <c r="G1854" s="22"/>
      <c r="H1854" s="22"/>
      <c r="I1854" s="22"/>
      <c r="J1854" s="22"/>
      <c r="K1854" s="22"/>
      <c r="L1854" s="22"/>
      <c r="M1854" s="22"/>
      <c r="N1854" s="22"/>
      <c r="O1854" s="22"/>
      <c r="P1854" s="46"/>
      <c r="Q1854" s="22"/>
      <c r="R1854" s="22"/>
      <c r="S1854" s="22"/>
      <c r="T1854" s="22"/>
      <c r="U1854" s="22"/>
      <c r="V1854" s="22"/>
      <c r="W1854" s="22"/>
      <c r="X1854" s="22"/>
      <c r="Y1854" s="22"/>
    </row>
    <row r="1855" spans="1:25" s="43" customFormat="1" ht="12.95" customHeight="1" x14ac:dyDescent="0.15">
      <c r="A1855" s="42"/>
      <c r="B1855" s="21"/>
      <c r="C1855" s="21"/>
      <c r="D1855" s="22"/>
      <c r="E1855" s="22"/>
      <c r="F1855" s="22"/>
      <c r="G1855" s="22"/>
      <c r="H1855" s="22"/>
      <c r="I1855" s="22"/>
      <c r="J1855" s="22"/>
      <c r="K1855" s="22"/>
      <c r="L1855" s="22"/>
      <c r="M1855" s="22"/>
      <c r="N1855" s="22"/>
      <c r="O1855" s="22"/>
      <c r="P1855" s="46"/>
      <c r="Q1855" s="22"/>
      <c r="R1855" s="22"/>
      <c r="S1855" s="22"/>
      <c r="T1855" s="22"/>
      <c r="U1855" s="22"/>
      <c r="V1855" s="22"/>
      <c r="W1855" s="22"/>
      <c r="X1855" s="22"/>
      <c r="Y1855" s="22"/>
    </row>
    <row r="1856" spans="1:25" s="43" customFormat="1" ht="12.95" customHeight="1" x14ac:dyDescent="0.15">
      <c r="A1856" s="42"/>
      <c r="B1856" s="21"/>
      <c r="C1856" s="21"/>
      <c r="D1856" s="22"/>
      <c r="E1856" s="22"/>
      <c r="F1856" s="22"/>
      <c r="G1856" s="22"/>
      <c r="H1856" s="22"/>
      <c r="I1856" s="22"/>
      <c r="J1856" s="22"/>
      <c r="K1856" s="22"/>
      <c r="L1856" s="22"/>
      <c r="M1856" s="22"/>
      <c r="N1856" s="22"/>
      <c r="O1856" s="22"/>
      <c r="P1856" s="46"/>
      <c r="Q1856" s="22"/>
      <c r="R1856" s="22"/>
      <c r="S1856" s="22"/>
      <c r="T1856" s="22"/>
      <c r="U1856" s="22"/>
      <c r="V1856" s="22"/>
      <c r="W1856" s="22"/>
      <c r="X1856" s="22"/>
      <c r="Y1856" s="22"/>
    </row>
    <row r="1857" spans="1:25" s="43" customFormat="1" ht="12.95" customHeight="1" x14ac:dyDescent="0.15">
      <c r="A1857" s="42"/>
      <c r="B1857" s="21"/>
      <c r="C1857" s="21"/>
      <c r="D1857" s="22"/>
      <c r="E1857" s="22"/>
      <c r="F1857" s="22"/>
      <c r="G1857" s="22"/>
      <c r="H1857" s="22"/>
      <c r="I1857" s="22"/>
      <c r="J1857" s="22"/>
      <c r="K1857" s="22"/>
      <c r="L1857" s="22"/>
      <c r="M1857" s="22"/>
      <c r="N1857" s="22"/>
      <c r="O1857" s="22"/>
      <c r="P1857" s="46"/>
      <c r="Q1857" s="22"/>
      <c r="R1857" s="22"/>
      <c r="S1857" s="22"/>
      <c r="T1857" s="22"/>
      <c r="U1857" s="22"/>
      <c r="V1857" s="22"/>
      <c r="W1857" s="22"/>
      <c r="X1857" s="22"/>
      <c r="Y1857" s="22"/>
    </row>
    <row r="1858" spans="1:25" s="43" customFormat="1" ht="12.95" customHeight="1" x14ac:dyDescent="0.15">
      <c r="A1858" s="42"/>
      <c r="B1858" s="21"/>
      <c r="C1858" s="21"/>
      <c r="D1858" s="22"/>
      <c r="E1858" s="22"/>
      <c r="F1858" s="22"/>
      <c r="G1858" s="22"/>
      <c r="H1858" s="22"/>
      <c r="I1858" s="22"/>
      <c r="J1858" s="22"/>
      <c r="K1858" s="22"/>
      <c r="L1858" s="22"/>
      <c r="M1858" s="22"/>
      <c r="N1858" s="22"/>
      <c r="O1858" s="22"/>
      <c r="P1858" s="46"/>
      <c r="Q1858" s="22"/>
      <c r="R1858" s="22"/>
      <c r="S1858" s="22"/>
      <c r="T1858" s="22"/>
      <c r="U1858" s="22"/>
      <c r="V1858" s="22"/>
      <c r="W1858" s="22"/>
      <c r="X1858" s="22"/>
      <c r="Y1858" s="22"/>
    </row>
    <row r="1859" spans="1:25" s="43" customFormat="1" ht="12.95" customHeight="1" x14ac:dyDescent="0.15">
      <c r="A1859" s="42"/>
      <c r="B1859" s="21"/>
      <c r="C1859" s="21"/>
      <c r="D1859" s="22"/>
      <c r="E1859" s="22"/>
      <c r="F1859" s="22"/>
      <c r="G1859" s="22"/>
      <c r="H1859" s="22"/>
      <c r="I1859" s="22"/>
      <c r="J1859" s="22"/>
      <c r="K1859" s="22"/>
      <c r="L1859" s="22"/>
      <c r="M1859" s="22"/>
      <c r="N1859" s="22"/>
      <c r="O1859" s="22"/>
      <c r="P1859" s="46"/>
      <c r="Q1859" s="22"/>
      <c r="R1859" s="22"/>
      <c r="S1859" s="22"/>
      <c r="T1859" s="22"/>
      <c r="U1859" s="22"/>
      <c r="V1859" s="22"/>
      <c r="W1859" s="22"/>
      <c r="X1859" s="22"/>
      <c r="Y1859" s="22"/>
    </row>
    <row r="1860" spans="1:25" s="43" customFormat="1" ht="12.95" customHeight="1" x14ac:dyDescent="0.15">
      <c r="A1860" s="42"/>
      <c r="B1860" s="21"/>
      <c r="C1860" s="21"/>
      <c r="D1860" s="22"/>
      <c r="E1860" s="22"/>
      <c r="F1860" s="22"/>
      <c r="G1860" s="22"/>
      <c r="H1860" s="22"/>
      <c r="I1860" s="22"/>
      <c r="J1860" s="22"/>
      <c r="K1860" s="22"/>
      <c r="L1860" s="22"/>
      <c r="M1860" s="22"/>
      <c r="N1860" s="22"/>
      <c r="O1860" s="22"/>
      <c r="P1860" s="46"/>
      <c r="Q1860" s="22"/>
      <c r="R1860" s="22"/>
      <c r="S1860" s="22"/>
      <c r="T1860" s="22"/>
      <c r="U1860" s="22"/>
      <c r="V1860" s="22"/>
      <c r="W1860" s="22"/>
      <c r="X1860" s="22"/>
      <c r="Y1860" s="22"/>
    </row>
    <row r="1861" spans="1:25" s="43" customFormat="1" ht="12.95" customHeight="1" x14ac:dyDescent="0.15">
      <c r="A1861" s="42"/>
      <c r="B1861" s="21"/>
      <c r="C1861" s="21"/>
      <c r="D1861" s="22"/>
      <c r="E1861" s="22"/>
      <c r="F1861" s="22"/>
      <c r="G1861" s="22"/>
      <c r="H1861" s="22"/>
      <c r="I1861" s="22"/>
      <c r="J1861" s="22"/>
      <c r="K1861" s="22"/>
      <c r="L1861" s="22"/>
      <c r="M1861" s="22"/>
      <c r="N1861" s="22"/>
      <c r="O1861" s="22"/>
      <c r="P1861" s="46"/>
      <c r="Q1861" s="22"/>
      <c r="R1861" s="22"/>
      <c r="S1861" s="22"/>
      <c r="T1861" s="22"/>
      <c r="U1861" s="22"/>
      <c r="V1861" s="22"/>
      <c r="W1861" s="22"/>
      <c r="X1861" s="22"/>
      <c r="Y1861" s="22"/>
    </row>
    <row r="1862" spans="1:25" s="43" customFormat="1" ht="12.95" customHeight="1" x14ac:dyDescent="0.15">
      <c r="A1862" s="42"/>
      <c r="B1862" s="21"/>
      <c r="C1862" s="21"/>
      <c r="D1862" s="22"/>
      <c r="E1862" s="22"/>
      <c r="F1862" s="22"/>
      <c r="G1862" s="22"/>
      <c r="H1862" s="22"/>
      <c r="I1862" s="22"/>
      <c r="J1862" s="22"/>
      <c r="K1862" s="22"/>
      <c r="L1862" s="22"/>
      <c r="M1862" s="22"/>
      <c r="N1862" s="22"/>
      <c r="O1862" s="22"/>
      <c r="P1862" s="46"/>
      <c r="Q1862" s="22"/>
      <c r="R1862" s="22"/>
      <c r="S1862" s="22"/>
      <c r="T1862" s="22"/>
      <c r="U1862" s="22"/>
      <c r="V1862" s="22"/>
      <c r="W1862" s="22"/>
      <c r="X1862" s="22"/>
      <c r="Y1862" s="22"/>
    </row>
    <row r="1863" spans="1:25" s="43" customFormat="1" ht="12.95" customHeight="1" x14ac:dyDescent="0.15">
      <c r="A1863" s="42"/>
      <c r="B1863" s="21"/>
      <c r="C1863" s="21"/>
      <c r="D1863" s="22"/>
      <c r="E1863" s="22"/>
      <c r="F1863" s="22"/>
      <c r="G1863" s="22"/>
      <c r="H1863" s="22"/>
      <c r="I1863" s="22"/>
      <c r="J1863" s="22"/>
      <c r="K1863" s="22"/>
      <c r="L1863" s="22"/>
      <c r="M1863" s="22"/>
      <c r="N1863" s="22"/>
      <c r="O1863" s="22"/>
      <c r="P1863" s="46"/>
      <c r="Q1863" s="22"/>
      <c r="R1863" s="22"/>
      <c r="S1863" s="22"/>
      <c r="T1863" s="22"/>
      <c r="U1863" s="22"/>
      <c r="V1863" s="22"/>
      <c r="W1863" s="22"/>
      <c r="X1863" s="22"/>
      <c r="Y1863" s="22"/>
    </row>
    <row r="1864" spans="1:25" s="43" customFormat="1" ht="12.95" customHeight="1" x14ac:dyDescent="0.15">
      <c r="A1864" s="42"/>
      <c r="B1864" s="21"/>
      <c r="C1864" s="21"/>
      <c r="D1864" s="22"/>
      <c r="E1864" s="22"/>
      <c r="F1864" s="22"/>
      <c r="G1864" s="22"/>
      <c r="H1864" s="22"/>
      <c r="I1864" s="22"/>
      <c r="J1864" s="22"/>
      <c r="K1864" s="22"/>
      <c r="L1864" s="22"/>
      <c r="M1864" s="22"/>
      <c r="N1864" s="22"/>
      <c r="O1864" s="22"/>
      <c r="P1864" s="46"/>
      <c r="Q1864" s="22"/>
      <c r="R1864" s="22"/>
      <c r="S1864" s="22"/>
      <c r="T1864" s="22"/>
      <c r="U1864" s="22"/>
      <c r="V1864" s="22"/>
      <c r="W1864" s="22"/>
      <c r="X1864" s="22"/>
      <c r="Y1864" s="22"/>
    </row>
    <row r="1865" spans="1:25" s="43" customFormat="1" ht="12.95" customHeight="1" x14ac:dyDescent="0.15">
      <c r="A1865" s="42"/>
      <c r="B1865" s="21"/>
      <c r="C1865" s="21"/>
      <c r="D1865" s="22"/>
      <c r="E1865" s="22"/>
      <c r="F1865" s="22"/>
      <c r="G1865" s="22"/>
      <c r="H1865" s="22"/>
      <c r="I1865" s="22"/>
      <c r="J1865" s="22"/>
      <c r="K1865" s="22"/>
      <c r="L1865" s="22"/>
      <c r="M1865" s="22"/>
      <c r="N1865" s="22"/>
      <c r="O1865" s="22"/>
      <c r="P1865" s="46"/>
      <c r="Q1865" s="22"/>
      <c r="R1865" s="22"/>
      <c r="S1865" s="22"/>
      <c r="T1865" s="22"/>
      <c r="U1865" s="22"/>
      <c r="V1865" s="22"/>
      <c r="W1865" s="22"/>
      <c r="X1865" s="22"/>
      <c r="Y1865" s="22"/>
    </row>
    <row r="1866" spans="1:25" s="43" customFormat="1" ht="12.95" customHeight="1" x14ac:dyDescent="0.15">
      <c r="A1866" s="42"/>
      <c r="B1866" s="21"/>
      <c r="C1866" s="21"/>
      <c r="D1866" s="22"/>
      <c r="E1866" s="22"/>
      <c r="F1866" s="22"/>
      <c r="G1866" s="22"/>
      <c r="H1866" s="22"/>
      <c r="I1866" s="22"/>
      <c r="J1866" s="22"/>
      <c r="K1866" s="22"/>
      <c r="L1866" s="22"/>
      <c r="M1866" s="22"/>
      <c r="N1866" s="22"/>
      <c r="O1866" s="22"/>
      <c r="P1866" s="46"/>
      <c r="Q1866" s="22"/>
      <c r="R1866" s="22"/>
      <c r="S1866" s="22"/>
      <c r="T1866" s="22"/>
      <c r="U1866" s="22"/>
      <c r="V1866" s="22"/>
      <c r="W1866" s="22"/>
      <c r="X1866" s="22"/>
      <c r="Y1866" s="22"/>
    </row>
    <row r="1867" spans="1:25" s="43" customFormat="1" ht="12.95" customHeight="1" x14ac:dyDescent="0.15">
      <c r="A1867" s="42"/>
      <c r="B1867" s="21"/>
      <c r="C1867" s="21"/>
      <c r="D1867" s="22"/>
      <c r="E1867" s="22"/>
      <c r="F1867" s="22"/>
      <c r="G1867" s="22"/>
      <c r="H1867" s="22"/>
      <c r="I1867" s="22"/>
      <c r="J1867" s="22"/>
      <c r="K1867" s="22"/>
      <c r="L1867" s="22"/>
      <c r="M1867" s="22"/>
      <c r="N1867" s="22"/>
      <c r="O1867" s="22"/>
      <c r="P1867" s="46"/>
      <c r="Q1867" s="22"/>
      <c r="R1867" s="22"/>
      <c r="S1867" s="22"/>
      <c r="T1867" s="22"/>
      <c r="U1867" s="22"/>
      <c r="V1867" s="22"/>
      <c r="W1867" s="22"/>
      <c r="X1867" s="22"/>
      <c r="Y1867" s="22"/>
    </row>
    <row r="1868" spans="1:25" s="43" customFormat="1" ht="12.95" customHeight="1" x14ac:dyDescent="0.15">
      <c r="A1868" s="42"/>
      <c r="B1868" s="21"/>
      <c r="C1868" s="21"/>
      <c r="D1868" s="22"/>
      <c r="E1868" s="22"/>
      <c r="F1868" s="22"/>
      <c r="G1868" s="22"/>
      <c r="H1868" s="22"/>
      <c r="I1868" s="22"/>
      <c r="J1868" s="22"/>
      <c r="K1868" s="22"/>
      <c r="L1868" s="22"/>
      <c r="M1868" s="22"/>
      <c r="N1868" s="22"/>
      <c r="O1868" s="22"/>
      <c r="P1868" s="46"/>
      <c r="Q1868" s="22"/>
      <c r="R1868" s="22"/>
      <c r="S1868" s="22"/>
      <c r="T1868" s="22"/>
      <c r="U1868" s="22"/>
      <c r="V1868" s="22"/>
      <c r="W1868" s="22"/>
      <c r="X1868" s="22"/>
      <c r="Y1868" s="22"/>
    </row>
    <row r="1869" spans="1:25" s="43" customFormat="1" ht="12.95" customHeight="1" x14ac:dyDescent="0.15">
      <c r="A1869" s="42"/>
      <c r="B1869" s="21"/>
      <c r="C1869" s="21"/>
      <c r="D1869" s="22"/>
      <c r="E1869" s="22"/>
      <c r="F1869" s="22"/>
      <c r="G1869" s="22"/>
      <c r="H1869" s="22"/>
      <c r="I1869" s="22"/>
      <c r="J1869" s="22"/>
      <c r="K1869" s="22"/>
      <c r="L1869" s="22"/>
      <c r="M1869" s="22"/>
      <c r="N1869" s="22"/>
      <c r="O1869" s="22"/>
      <c r="P1869" s="46"/>
      <c r="Q1869" s="22"/>
      <c r="R1869" s="22"/>
      <c r="S1869" s="22"/>
      <c r="T1869" s="22"/>
      <c r="U1869" s="22"/>
      <c r="V1869" s="22"/>
      <c r="W1869" s="22"/>
      <c r="X1869" s="22"/>
      <c r="Y1869" s="22"/>
    </row>
    <row r="1870" spans="1:25" s="43" customFormat="1" ht="12.95" customHeight="1" x14ac:dyDescent="0.15">
      <c r="A1870" s="42"/>
      <c r="B1870" s="21"/>
      <c r="C1870" s="21"/>
      <c r="D1870" s="22"/>
      <c r="E1870" s="22"/>
      <c r="F1870" s="22"/>
      <c r="G1870" s="22"/>
      <c r="H1870" s="22"/>
      <c r="I1870" s="22"/>
      <c r="J1870" s="22"/>
      <c r="K1870" s="22"/>
      <c r="L1870" s="22"/>
      <c r="M1870" s="22"/>
      <c r="N1870" s="22"/>
      <c r="O1870" s="22"/>
      <c r="P1870" s="46"/>
      <c r="Q1870" s="22"/>
      <c r="R1870" s="22"/>
      <c r="S1870" s="22"/>
      <c r="T1870" s="22"/>
      <c r="U1870" s="22"/>
      <c r="V1870" s="22"/>
      <c r="W1870" s="22"/>
      <c r="X1870" s="22"/>
      <c r="Y1870" s="22"/>
    </row>
    <row r="1871" spans="1:25" s="43" customFormat="1" ht="12.95" customHeight="1" x14ac:dyDescent="0.15">
      <c r="A1871" s="42"/>
      <c r="B1871" s="21"/>
      <c r="C1871" s="21"/>
      <c r="D1871" s="22"/>
      <c r="E1871" s="22"/>
      <c r="F1871" s="22"/>
      <c r="G1871" s="22"/>
      <c r="H1871" s="22"/>
      <c r="I1871" s="22"/>
      <c r="J1871" s="22"/>
      <c r="K1871" s="22"/>
      <c r="L1871" s="22"/>
      <c r="M1871" s="22"/>
      <c r="N1871" s="22"/>
      <c r="O1871" s="22"/>
      <c r="P1871" s="46"/>
      <c r="Q1871" s="22"/>
      <c r="R1871" s="22"/>
      <c r="S1871" s="22"/>
      <c r="T1871" s="22"/>
      <c r="U1871" s="22"/>
      <c r="V1871" s="22"/>
      <c r="W1871" s="22"/>
      <c r="X1871" s="22"/>
      <c r="Y1871" s="22"/>
    </row>
    <row r="1872" spans="1:25" s="43" customFormat="1" ht="12.95" customHeight="1" x14ac:dyDescent="0.15">
      <c r="A1872" s="42"/>
      <c r="B1872" s="21"/>
      <c r="C1872" s="21"/>
      <c r="D1872" s="22"/>
      <c r="E1872" s="22"/>
      <c r="F1872" s="22"/>
      <c r="G1872" s="22"/>
      <c r="H1872" s="22"/>
      <c r="I1872" s="22"/>
      <c r="J1872" s="22"/>
      <c r="K1872" s="22"/>
      <c r="L1872" s="22"/>
      <c r="M1872" s="22"/>
      <c r="N1872" s="22"/>
      <c r="O1872" s="22"/>
      <c r="P1872" s="46"/>
      <c r="Q1872" s="22"/>
      <c r="R1872" s="22"/>
      <c r="S1872" s="22"/>
      <c r="T1872" s="22"/>
      <c r="U1872" s="22"/>
      <c r="V1872" s="22"/>
      <c r="W1872" s="22"/>
      <c r="X1872" s="22"/>
      <c r="Y1872" s="22"/>
    </row>
    <row r="1873" spans="1:25" s="43" customFormat="1" ht="12.95" customHeight="1" x14ac:dyDescent="0.15">
      <c r="A1873" s="42"/>
      <c r="B1873" s="21"/>
      <c r="C1873" s="21"/>
      <c r="D1873" s="22"/>
      <c r="E1873" s="22"/>
      <c r="F1873" s="22"/>
      <c r="G1873" s="22"/>
      <c r="H1873" s="22"/>
      <c r="I1873" s="22"/>
      <c r="J1873" s="22"/>
      <c r="K1873" s="22"/>
      <c r="L1873" s="22"/>
      <c r="M1873" s="22"/>
      <c r="N1873" s="22"/>
      <c r="O1873" s="22"/>
      <c r="P1873" s="46"/>
      <c r="Q1873" s="22"/>
      <c r="R1873" s="22"/>
      <c r="S1873" s="22"/>
      <c r="T1873" s="22"/>
      <c r="U1873" s="22"/>
      <c r="V1873" s="22"/>
      <c r="W1873" s="22"/>
      <c r="X1873" s="22"/>
      <c r="Y1873" s="22"/>
    </row>
    <row r="1874" spans="1:25" s="43" customFormat="1" ht="12.95" customHeight="1" x14ac:dyDescent="0.15">
      <c r="A1874" s="42"/>
      <c r="B1874" s="21"/>
      <c r="C1874" s="21"/>
      <c r="D1874" s="22"/>
      <c r="E1874" s="22"/>
      <c r="F1874" s="22"/>
      <c r="G1874" s="22"/>
      <c r="H1874" s="22"/>
      <c r="I1874" s="22"/>
      <c r="J1874" s="22"/>
      <c r="K1874" s="22"/>
      <c r="L1874" s="22"/>
      <c r="M1874" s="22"/>
      <c r="N1874" s="22"/>
      <c r="O1874" s="22"/>
      <c r="P1874" s="46"/>
      <c r="Q1874" s="22"/>
      <c r="R1874" s="22"/>
      <c r="S1874" s="22"/>
      <c r="T1874" s="22"/>
      <c r="U1874" s="22"/>
      <c r="V1874" s="22"/>
      <c r="W1874" s="22"/>
      <c r="X1874" s="22"/>
      <c r="Y1874" s="22"/>
    </row>
    <row r="1875" spans="1:25" s="43" customFormat="1" ht="12.95" customHeight="1" x14ac:dyDescent="0.15">
      <c r="A1875" s="42"/>
      <c r="B1875" s="21"/>
      <c r="C1875" s="21"/>
      <c r="D1875" s="22"/>
      <c r="E1875" s="22"/>
      <c r="F1875" s="22"/>
      <c r="G1875" s="22"/>
      <c r="H1875" s="22"/>
      <c r="I1875" s="22"/>
      <c r="J1875" s="22"/>
      <c r="K1875" s="22"/>
      <c r="L1875" s="22"/>
      <c r="M1875" s="22"/>
      <c r="N1875" s="22"/>
      <c r="O1875" s="22"/>
      <c r="P1875" s="46"/>
      <c r="Q1875" s="22"/>
      <c r="R1875" s="22"/>
      <c r="S1875" s="22"/>
      <c r="T1875" s="22"/>
      <c r="U1875" s="22"/>
      <c r="V1875" s="22"/>
      <c r="W1875" s="22"/>
      <c r="X1875" s="22"/>
      <c r="Y1875" s="22"/>
    </row>
    <row r="1876" spans="1:25" s="43" customFormat="1" ht="12.95" customHeight="1" x14ac:dyDescent="0.15">
      <c r="A1876" s="42"/>
      <c r="B1876" s="21"/>
      <c r="C1876" s="21"/>
      <c r="D1876" s="22"/>
      <c r="E1876" s="22"/>
      <c r="F1876" s="22"/>
      <c r="G1876" s="22"/>
      <c r="H1876" s="22"/>
      <c r="I1876" s="22"/>
      <c r="J1876" s="22"/>
      <c r="K1876" s="22"/>
      <c r="L1876" s="22"/>
      <c r="M1876" s="22"/>
      <c r="N1876" s="22"/>
      <c r="O1876" s="22"/>
      <c r="P1876" s="46"/>
      <c r="Q1876" s="22"/>
      <c r="R1876" s="22"/>
      <c r="S1876" s="22"/>
      <c r="T1876" s="22"/>
      <c r="U1876" s="22"/>
      <c r="V1876" s="22"/>
      <c r="W1876" s="22"/>
      <c r="X1876" s="22"/>
      <c r="Y1876" s="22"/>
    </row>
    <row r="1877" spans="1:25" s="43" customFormat="1" ht="12.95" customHeight="1" x14ac:dyDescent="0.15">
      <c r="A1877" s="42"/>
      <c r="B1877" s="21"/>
      <c r="C1877" s="21"/>
      <c r="D1877" s="22"/>
      <c r="E1877" s="22"/>
      <c r="F1877" s="22"/>
      <c r="G1877" s="22"/>
      <c r="H1877" s="22"/>
      <c r="I1877" s="22"/>
      <c r="J1877" s="22"/>
      <c r="K1877" s="22"/>
      <c r="L1877" s="22"/>
      <c r="M1877" s="22"/>
      <c r="N1877" s="22"/>
      <c r="O1877" s="22"/>
      <c r="P1877" s="46"/>
      <c r="Q1877" s="22"/>
      <c r="R1877" s="22"/>
      <c r="S1877" s="22"/>
      <c r="T1877" s="22"/>
      <c r="U1877" s="22"/>
      <c r="V1877" s="22"/>
      <c r="W1877" s="22"/>
      <c r="X1877" s="22"/>
      <c r="Y1877" s="22"/>
    </row>
    <row r="1878" spans="1:25" s="43" customFormat="1" ht="12.95" customHeight="1" x14ac:dyDescent="0.15">
      <c r="A1878" s="42"/>
      <c r="B1878" s="21"/>
      <c r="C1878" s="21"/>
      <c r="D1878" s="22"/>
      <c r="E1878" s="22"/>
      <c r="F1878" s="22"/>
      <c r="G1878" s="22"/>
      <c r="H1878" s="22"/>
      <c r="I1878" s="22"/>
      <c r="J1878" s="22"/>
      <c r="K1878" s="22"/>
      <c r="L1878" s="22"/>
      <c r="M1878" s="22"/>
      <c r="N1878" s="22"/>
      <c r="O1878" s="22"/>
      <c r="P1878" s="46"/>
      <c r="Q1878" s="22"/>
      <c r="R1878" s="22"/>
      <c r="S1878" s="22"/>
      <c r="T1878" s="22"/>
      <c r="U1878" s="22"/>
      <c r="V1878" s="22"/>
      <c r="W1878" s="22"/>
      <c r="X1878" s="22"/>
      <c r="Y1878" s="22"/>
    </row>
    <row r="1879" spans="1:25" s="43" customFormat="1" ht="12.95" customHeight="1" x14ac:dyDescent="0.15">
      <c r="A1879" s="42"/>
      <c r="B1879" s="21"/>
      <c r="C1879" s="21"/>
      <c r="D1879" s="22"/>
      <c r="E1879" s="22"/>
      <c r="F1879" s="22"/>
      <c r="G1879" s="22"/>
      <c r="H1879" s="22"/>
      <c r="I1879" s="22"/>
      <c r="J1879" s="22"/>
      <c r="K1879" s="22"/>
      <c r="L1879" s="22"/>
      <c r="M1879" s="22"/>
      <c r="N1879" s="22"/>
      <c r="O1879" s="22"/>
      <c r="P1879" s="46"/>
      <c r="Q1879" s="22"/>
      <c r="R1879" s="22"/>
      <c r="S1879" s="22"/>
      <c r="T1879" s="22"/>
      <c r="U1879" s="22"/>
      <c r="V1879" s="22"/>
      <c r="W1879" s="22"/>
      <c r="X1879" s="22"/>
      <c r="Y1879" s="22"/>
    </row>
    <row r="1880" spans="1:25" s="43" customFormat="1" ht="12.95" customHeight="1" x14ac:dyDescent="0.15">
      <c r="A1880" s="42"/>
      <c r="B1880" s="21"/>
      <c r="C1880" s="21"/>
      <c r="D1880" s="22"/>
      <c r="E1880" s="22"/>
      <c r="F1880" s="22"/>
      <c r="G1880" s="22"/>
      <c r="H1880" s="22"/>
      <c r="I1880" s="22"/>
      <c r="J1880" s="22"/>
      <c r="K1880" s="22"/>
      <c r="L1880" s="22"/>
      <c r="M1880" s="22"/>
      <c r="N1880" s="22"/>
      <c r="O1880" s="22"/>
      <c r="P1880" s="46"/>
      <c r="Q1880" s="22"/>
      <c r="R1880" s="22"/>
      <c r="S1880" s="22"/>
      <c r="T1880" s="22"/>
      <c r="U1880" s="22"/>
      <c r="V1880" s="22"/>
      <c r="W1880" s="22"/>
      <c r="X1880" s="22"/>
      <c r="Y1880" s="22"/>
    </row>
    <row r="1881" spans="1:25" s="43" customFormat="1" ht="12.95" customHeight="1" x14ac:dyDescent="0.15">
      <c r="A1881" s="42"/>
      <c r="B1881" s="21"/>
      <c r="C1881" s="21"/>
      <c r="D1881" s="22"/>
      <c r="E1881" s="22"/>
      <c r="F1881" s="22"/>
      <c r="G1881" s="22"/>
      <c r="H1881" s="22"/>
      <c r="I1881" s="22"/>
      <c r="J1881" s="22"/>
      <c r="K1881" s="22"/>
      <c r="L1881" s="22"/>
      <c r="M1881" s="22"/>
      <c r="N1881" s="22"/>
      <c r="O1881" s="22"/>
      <c r="P1881" s="46"/>
      <c r="Q1881" s="22"/>
      <c r="R1881" s="22"/>
      <c r="S1881" s="22"/>
      <c r="T1881" s="22"/>
      <c r="U1881" s="22"/>
      <c r="V1881" s="22"/>
      <c r="W1881" s="22"/>
      <c r="X1881" s="22"/>
      <c r="Y1881" s="22"/>
    </row>
    <row r="1882" spans="1:25" s="43" customFormat="1" ht="12.95" customHeight="1" x14ac:dyDescent="0.15">
      <c r="A1882" s="42"/>
      <c r="B1882" s="21"/>
      <c r="C1882" s="21"/>
      <c r="D1882" s="22"/>
      <c r="E1882" s="22"/>
      <c r="F1882" s="22"/>
      <c r="G1882" s="22"/>
      <c r="H1882" s="22"/>
      <c r="I1882" s="22"/>
      <c r="J1882" s="22"/>
      <c r="K1882" s="22"/>
      <c r="L1882" s="22"/>
      <c r="M1882" s="22"/>
      <c r="N1882" s="22"/>
      <c r="O1882" s="22"/>
      <c r="P1882" s="46"/>
      <c r="Q1882" s="22"/>
      <c r="R1882" s="22"/>
      <c r="S1882" s="22"/>
      <c r="T1882" s="22"/>
      <c r="U1882" s="22"/>
      <c r="V1882" s="22"/>
      <c r="W1882" s="22"/>
      <c r="X1882" s="22"/>
      <c r="Y1882" s="22"/>
    </row>
    <row r="1883" spans="1:25" s="43" customFormat="1" ht="12.95" customHeight="1" x14ac:dyDescent="0.15">
      <c r="A1883" s="42"/>
      <c r="B1883" s="21"/>
      <c r="C1883" s="21"/>
      <c r="D1883" s="22"/>
      <c r="E1883" s="22"/>
      <c r="F1883" s="22"/>
      <c r="G1883" s="22"/>
      <c r="H1883" s="22"/>
      <c r="I1883" s="22"/>
      <c r="J1883" s="22"/>
      <c r="K1883" s="22"/>
      <c r="L1883" s="22"/>
      <c r="M1883" s="22"/>
      <c r="N1883" s="22"/>
      <c r="O1883" s="22"/>
      <c r="P1883" s="46"/>
      <c r="Q1883" s="22"/>
      <c r="R1883" s="22"/>
      <c r="S1883" s="22"/>
      <c r="T1883" s="22"/>
      <c r="U1883" s="22"/>
      <c r="V1883" s="22"/>
      <c r="W1883" s="22"/>
      <c r="X1883" s="22"/>
      <c r="Y1883" s="22"/>
    </row>
    <row r="1884" spans="1:25" s="43" customFormat="1" ht="12.95" customHeight="1" x14ac:dyDescent="0.15">
      <c r="A1884" s="42"/>
      <c r="B1884" s="21"/>
      <c r="C1884" s="21"/>
      <c r="D1884" s="22"/>
      <c r="E1884" s="22"/>
      <c r="F1884" s="22"/>
      <c r="G1884" s="22"/>
      <c r="H1884" s="22"/>
      <c r="I1884" s="22"/>
      <c r="J1884" s="22"/>
      <c r="K1884" s="22"/>
      <c r="L1884" s="22"/>
      <c r="M1884" s="22"/>
      <c r="N1884" s="22"/>
      <c r="O1884" s="22"/>
      <c r="P1884" s="46"/>
      <c r="Q1884" s="22"/>
      <c r="R1884" s="22"/>
      <c r="S1884" s="22"/>
      <c r="T1884" s="22"/>
      <c r="U1884" s="22"/>
      <c r="V1884" s="22"/>
      <c r="W1884" s="22"/>
      <c r="X1884" s="22"/>
      <c r="Y1884" s="22"/>
    </row>
    <row r="1885" spans="1:25" s="43" customFormat="1" ht="12.95" customHeight="1" x14ac:dyDescent="0.15">
      <c r="A1885" s="42"/>
      <c r="B1885" s="21"/>
      <c r="C1885" s="21"/>
      <c r="D1885" s="22"/>
      <c r="E1885" s="22"/>
      <c r="F1885" s="22"/>
      <c r="G1885" s="22"/>
      <c r="H1885" s="22"/>
      <c r="I1885" s="22"/>
      <c r="J1885" s="22"/>
      <c r="K1885" s="22"/>
      <c r="L1885" s="22"/>
      <c r="M1885" s="22"/>
      <c r="N1885" s="22"/>
      <c r="O1885" s="22"/>
      <c r="P1885" s="46"/>
      <c r="Q1885" s="22"/>
      <c r="R1885" s="22"/>
      <c r="S1885" s="22"/>
      <c r="T1885" s="22"/>
      <c r="U1885" s="22"/>
      <c r="V1885" s="22"/>
      <c r="W1885" s="22"/>
      <c r="X1885" s="22"/>
      <c r="Y1885" s="22"/>
    </row>
    <row r="1886" spans="1:25" s="43" customFormat="1" ht="12.95" customHeight="1" x14ac:dyDescent="0.15">
      <c r="A1886" s="42"/>
      <c r="B1886" s="21"/>
      <c r="C1886" s="21"/>
      <c r="D1886" s="22"/>
      <c r="E1886" s="22"/>
      <c r="F1886" s="22"/>
      <c r="G1886" s="22"/>
      <c r="H1886" s="22"/>
      <c r="I1886" s="22"/>
      <c r="J1886" s="22"/>
      <c r="K1886" s="22"/>
      <c r="L1886" s="22"/>
      <c r="M1886" s="22"/>
      <c r="N1886" s="22"/>
      <c r="O1886" s="22"/>
      <c r="P1886" s="46"/>
      <c r="Q1886" s="22"/>
      <c r="R1886" s="22"/>
      <c r="S1886" s="22"/>
      <c r="T1886" s="22"/>
      <c r="U1886" s="22"/>
      <c r="V1886" s="22"/>
      <c r="W1886" s="22"/>
      <c r="X1886" s="22"/>
      <c r="Y1886" s="22"/>
    </row>
    <row r="1887" spans="1:25" s="43" customFormat="1" ht="12.95" customHeight="1" x14ac:dyDescent="0.15">
      <c r="A1887" s="42"/>
      <c r="B1887" s="21"/>
      <c r="C1887" s="21"/>
      <c r="D1887" s="22"/>
      <c r="E1887" s="22"/>
      <c r="F1887" s="22"/>
      <c r="G1887" s="22"/>
      <c r="H1887" s="22"/>
      <c r="I1887" s="22"/>
      <c r="J1887" s="22"/>
      <c r="K1887" s="22"/>
      <c r="L1887" s="22"/>
      <c r="M1887" s="22"/>
      <c r="N1887" s="22"/>
      <c r="O1887" s="22"/>
      <c r="P1887" s="46"/>
      <c r="Q1887" s="22"/>
      <c r="R1887" s="22"/>
      <c r="S1887" s="22"/>
      <c r="T1887" s="22"/>
      <c r="U1887" s="22"/>
      <c r="V1887" s="22"/>
      <c r="W1887" s="22"/>
      <c r="X1887" s="22"/>
      <c r="Y1887" s="22"/>
    </row>
    <row r="1888" spans="1:25" s="43" customFormat="1" ht="12.95" customHeight="1" x14ac:dyDescent="0.15">
      <c r="A1888" s="42"/>
      <c r="B1888" s="21"/>
      <c r="C1888" s="21"/>
      <c r="D1888" s="22"/>
      <c r="E1888" s="22"/>
      <c r="F1888" s="22"/>
      <c r="G1888" s="22"/>
      <c r="H1888" s="22"/>
      <c r="I1888" s="22"/>
      <c r="J1888" s="22"/>
      <c r="K1888" s="22"/>
      <c r="L1888" s="22"/>
      <c r="M1888" s="22"/>
      <c r="N1888" s="22"/>
      <c r="O1888" s="22"/>
      <c r="P1888" s="46"/>
      <c r="Q1888" s="22"/>
      <c r="R1888" s="22"/>
      <c r="S1888" s="22"/>
      <c r="T1888" s="22"/>
      <c r="U1888" s="22"/>
      <c r="V1888" s="22"/>
      <c r="W1888" s="22"/>
      <c r="X1888" s="22"/>
      <c r="Y1888" s="22"/>
    </row>
    <row r="1889" spans="1:25" s="43" customFormat="1" ht="12.95" customHeight="1" x14ac:dyDescent="0.15">
      <c r="A1889" s="42"/>
      <c r="B1889" s="21"/>
      <c r="C1889" s="21"/>
      <c r="D1889" s="22"/>
      <c r="E1889" s="22"/>
      <c r="F1889" s="22"/>
      <c r="G1889" s="22"/>
      <c r="H1889" s="22"/>
      <c r="I1889" s="22"/>
      <c r="J1889" s="22"/>
      <c r="K1889" s="22"/>
      <c r="L1889" s="22"/>
      <c r="M1889" s="22"/>
      <c r="N1889" s="22"/>
      <c r="O1889" s="22"/>
      <c r="P1889" s="46"/>
      <c r="Q1889" s="22"/>
      <c r="R1889" s="22"/>
      <c r="S1889" s="22"/>
      <c r="T1889" s="22"/>
      <c r="U1889" s="22"/>
      <c r="V1889" s="22"/>
      <c r="W1889" s="22"/>
      <c r="X1889" s="22"/>
      <c r="Y1889" s="22"/>
    </row>
    <row r="1890" spans="1:25" s="43" customFormat="1" ht="12.95" customHeight="1" x14ac:dyDescent="0.15">
      <c r="A1890" s="42"/>
      <c r="B1890" s="21"/>
      <c r="C1890" s="21"/>
      <c r="D1890" s="22"/>
      <c r="E1890" s="22"/>
      <c r="F1890" s="22"/>
      <c r="G1890" s="22"/>
      <c r="H1890" s="22"/>
      <c r="I1890" s="22"/>
      <c r="J1890" s="22"/>
      <c r="K1890" s="22"/>
      <c r="L1890" s="22"/>
      <c r="M1890" s="22"/>
      <c r="N1890" s="22"/>
      <c r="O1890" s="22"/>
      <c r="P1890" s="46"/>
      <c r="Q1890" s="22"/>
      <c r="R1890" s="22"/>
      <c r="S1890" s="22"/>
      <c r="T1890" s="22"/>
      <c r="U1890" s="22"/>
      <c r="V1890" s="22"/>
      <c r="W1890" s="22"/>
      <c r="X1890" s="22"/>
      <c r="Y1890" s="22"/>
    </row>
    <row r="1891" spans="1:25" s="43" customFormat="1" ht="12.95" customHeight="1" x14ac:dyDescent="0.15">
      <c r="A1891" s="42"/>
      <c r="B1891" s="21"/>
      <c r="C1891" s="21"/>
      <c r="D1891" s="22"/>
      <c r="E1891" s="22"/>
      <c r="F1891" s="22"/>
      <c r="G1891" s="22"/>
      <c r="H1891" s="22"/>
      <c r="I1891" s="22"/>
      <c r="J1891" s="22"/>
      <c r="K1891" s="22"/>
      <c r="L1891" s="22"/>
      <c r="M1891" s="22"/>
      <c r="N1891" s="22"/>
      <c r="O1891" s="22"/>
      <c r="P1891" s="46"/>
      <c r="Q1891" s="22"/>
      <c r="R1891" s="22"/>
      <c r="S1891" s="22"/>
      <c r="T1891" s="22"/>
      <c r="U1891" s="22"/>
      <c r="V1891" s="22"/>
      <c r="W1891" s="22"/>
      <c r="X1891" s="22"/>
      <c r="Y1891" s="22"/>
    </row>
    <row r="1892" spans="1:25" s="43" customFormat="1" ht="12.95" customHeight="1" x14ac:dyDescent="0.15">
      <c r="A1892" s="42"/>
      <c r="B1892" s="21"/>
      <c r="C1892" s="21"/>
      <c r="D1892" s="22"/>
      <c r="E1892" s="22"/>
      <c r="F1892" s="22"/>
      <c r="G1892" s="22"/>
      <c r="H1892" s="22"/>
      <c r="I1892" s="22"/>
      <c r="J1892" s="22"/>
      <c r="K1892" s="22"/>
      <c r="L1892" s="22"/>
      <c r="M1892" s="22"/>
      <c r="N1892" s="22"/>
      <c r="O1892" s="22"/>
      <c r="P1892" s="46"/>
      <c r="Q1892" s="22"/>
      <c r="R1892" s="22"/>
      <c r="S1892" s="22"/>
      <c r="T1892" s="22"/>
      <c r="U1892" s="22"/>
      <c r="V1892" s="22"/>
      <c r="W1892" s="22"/>
      <c r="X1892" s="22"/>
      <c r="Y1892" s="22"/>
    </row>
    <row r="1893" spans="1:25" s="43" customFormat="1" ht="12.95" customHeight="1" x14ac:dyDescent="0.15">
      <c r="A1893" s="42"/>
      <c r="B1893" s="21"/>
      <c r="C1893" s="21"/>
      <c r="D1893" s="22"/>
      <c r="E1893" s="22"/>
      <c r="F1893" s="22"/>
      <c r="G1893" s="22"/>
      <c r="H1893" s="22"/>
      <c r="I1893" s="22"/>
      <c r="J1893" s="22"/>
      <c r="K1893" s="22"/>
      <c r="L1893" s="22"/>
      <c r="M1893" s="22"/>
      <c r="N1893" s="22"/>
      <c r="O1893" s="22"/>
      <c r="P1893" s="46"/>
      <c r="Q1893" s="22"/>
      <c r="R1893" s="22"/>
      <c r="S1893" s="22"/>
      <c r="T1893" s="22"/>
      <c r="U1893" s="22"/>
      <c r="V1893" s="22"/>
      <c r="W1893" s="22"/>
      <c r="X1893" s="22"/>
      <c r="Y1893" s="22"/>
    </row>
    <row r="1894" spans="1:25" s="43" customFormat="1" ht="12.95" customHeight="1" x14ac:dyDescent="0.15">
      <c r="A1894" s="42"/>
      <c r="B1894" s="21"/>
      <c r="C1894" s="21"/>
      <c r="D1894" s="22"/>
      <c r="E1894" s="22"/>
      <c r="F1894" s="22"/>
      <c r="G1894" s="22"/>
      <c r="H1894" s="22"/>
      <c r="I1894" s="22"/>
      <c r="J1894" s="22"/>
      <c r="K1894" s="22"/>
      <c r="L1894" s="22"/>
      <c r="M1894" s="22"/>
      <c r="N1894" s="22"/>
      <c r="O1894" s="22"/>
      <c r="P1894" s="46"/>
      <c r="Q1894" s="22"/>
      <c r="R1894" s="22"/>
      <c r="S1894" s="22"/>
      <c r="T1894" s="22"/>
      <c r="U1894" s="22"/>
      <c r="V1894" s="22"/>
      <c r="W1894" s="22"/>
      <c r="X1894" s="22"/>
      <c r="Y1894" s="22"/>
    </row>
    <row r="1895" spans="1:25" s="43" customFormat="1" ht="12.95" customHeight="1" x14ac:dyDescent="0.15">
      <c r="A1895" s="42"/>
      <c r="B1895" s="21"/>
      <c r="C1895" s="21"/>
      <c r="D1895" s="22"/>
      <c r="E1895" s="22"/>
      <c r="F1895" s="22"/>
      <c r="G1895" s="22"/>
      <c r="H1895" s="22"/>
      <c r="I1895" s="22"/>
      <c r="J1895" s="22"/>
      <c r="K1895" s="22"/>
      <c r="L1895" s="22"/>
      <c r="M1895" s="22"/>
      <c r="N1895" s="22"/>
      <c r="O1895" s="22"/>
      <c r="P1895" s="46"/>
      <c r="Q1895" s="22"/>
      <c r="R1895" s="22"/>
      <c r="S1895" s="22"/>
      <c r="T1895" s="22"/>
      <c r="U1895" s="22"/>
      <c r="V1895" s="22"/>
      <c r="W1895" s="22"/>
      <c r="X1895" s="22"/>
      <c r="Y1895" s="22"/>
    </row>
    <row r="1896" spans="1:25" s="43" customFormat="1" ht="12.95" customHeight="1" x14ac:dyDescent="0.15">
      <c r="A1896" s="42"/>
      <c r="B1896" s="21"/>
      <c r="C1896" s="21"/>
      <c r="D1896" s="22"/>
      <c r="E1896" s="22"/>
      <c r="F1896" s="22"/>
      <c r="G1896" s="22"/>
      <c r="H1896" s="22"/>
      <c r="I1896" s="22"/>
      <c r="J1896" s="22"/>
      <c r="K1896" s="22"/>
      <c r="L1896" s="22"/>
      <c r="M1896" s="22"/>
      <c r="N1896" s="22"/>
      <c r="O1896" s="22"/>
      <c r="P1896" s="46"/>
      <c r="Q1896" s="22"/>
      <c r="R1896" s="22"/>
      <c r="S1896" s="22"/>
      <c r="T1896" s="22"/>
      <c r="U1896" s="22"/>
      <c r="V1896" s="22"/>
      <c r="W1896" s="22"/>
      <c r="X1896" s="22"/>
      <c r="Y1896" s="22"/>
    </row>
    <row r="1897" spans="1:25" s="43" customFormat="1" ht="12.95" customHeight="1" x14ac:dyDescent="0.15">
      <c r="A1897" s="42"/>
      <c r="B1897" s="21"/>
      <c r="C1897" s="21"/>
      <c r="D1897" s="22"/>
      <c r="E1897" s="22"/>
      <c r="F1897" s="22"/>
      <c r="G1897" s="22"/>
      <c r="H1897" s="22"/>
      <c r="I1897" s="22"/>
      <c r="J1897" s="22"/>
      <c r="K1897" s="22"/>
      <c r="L1897" s="22"/>
      <c r="M1897" s="22"/>
      <c r="N1897" s="22"/>
      <c r="O1897" s="22"/>
      <c r="P1897" s="46"/>
      <c r="Q1897" s="22"/>
      <c r="R1897" s="22"/>
      <c r="S1897" s="22"/>
      <c r="T1897" s="22"/>
      <c r="U1897" s="22"/>
      <c r="V1897" s="22"/>
      <c r="W1897" s="22"/>
      <c r="X1897" s="22"/>
      <c r="Y1897" s="22"/>
    </row>
    <row r="1898" spans="1:25" s="43" customFormat="1" ht="12.95" customHeight="1" x14ac:dyDescent="0.15">
      <c r="A1898" s="42"/>
      <c r="B1898" s="21"/>
      <c r="C1898" s="21"/>
      <c r="D1898" s="22"/>
      <c r="E1898" s="22"/>
      <c r="F1898" s="22"/>
      <c r="G1898" s="22"/>
      <c r="H1898" s="22"/>
      <c r="I1898" s="22"/>
      <c r="J1898" s="22"/>
      <c r="K1898" s="22"/>
      <c r="L1898" s="22"/>
      <c r="M1898" s="22"/>
      <c r="N1898" s="22"/>
      <c r="O1898" s="22"/>
      <c r="P1898" s="46"/>
      <c r="Q1898" s="22"/>
      <c r="R1898" s="22"/>
      <c r="S1898" s="22"/>
      <c r="T1898" s="22"/>
      <c r="U1898" s="22"/>
      <c r="V1898" s="22"/>
      <c r="W1898" s="22"/>
      <c r="X1898" s="22"/>
      <c r="Y1898" s="22"/>
    </row>
    <row r="1899" spans="1:25" s="43" customFormat="1" ht="12.95" customHeight="1" x14ac:dyDescent="0.15">
      <c r="A1899" s="42"/>
      <c r="B1899" s="21"/>
      <c r="C1899" s="21"/>
      <c r="D1899" s="22"/>
      <c r="E1899" s="22"/>
      <c r="F1899" s="22"/>
      <c r="G1899" s="22"/>
      <c r="H1899" s="22"/>
      <c r="I1899" s="22"/>
      <c r="J1899" s="22"/>
      <c r="K1899" s="22"/>
      <c r="L1899" s="22"/>
      <c r="M1899" s="22"/>
      <c r="N1899" s="22"/>
      <c r="O1899" s="22"/>
      <c r="P1899" s="46"/>
      <c r="Q1899" s="22"/>
      <c r="R1899" s="22"/>
      <c r="S1899" s="22"/>
      <c r="T1899" s="22"/>
      <c r="U1899" s="22"/>
      <c r="V1899" s="22"/>
      <c r="W1899" s="22"/>
      <c r="X1899" s="22"/>
      <c r="Y1899" s="22"/>
    </row>
    <row r="1900" spans="1:25" s="43" customFormat="1" ht="12.95" customHeight="1" x14ac:dyDescent="0.15">
      <c r="A1900" s="42"/>
      <c r="B1900" s="21"/>
      <c r="C1900" s="21"/>
      <c r="D1900" s="22"/>
      <c r="E1900" s="22"/>
      <c r="F1900" s="22"/>
      <c r="G1900" s="22"/>
      <c r="H1900" s="22"/>
      <c r="I1900" s="22"/>
      <c r="J1900" s="22"/>
      <c r="K1900" s="22"/>
      <c r="L1900" s="22"/>
      <c r="M1900" s="22"/>
      <c r="N1900" s="22"/>
      <c r="O1900" s="22"/>
      <c r="P1900" s="46"/>
      <c r="Q1900" s="22"/>
      <c r="R1900" s="22"/>
      <c r="S1900" s="22"/>
      <c r="T1900" s="22"/>
      <c r="U1900" s="22"/>
      <c r="V1900" s="22"/>
      <c r="W1900" s="22"/>
      <c r="X1900" s="22"/>
      <c r="Y1900" s="22"/>
    </row>
    <row r="1901" spans="1:25" s="43" customFormat="1" ht="12.95" customHeight="1" x14ac:dyDescent="0.15">
      <c r="A1901" s="42"/>
      <c r="B1901" s="21"/>
      <c r="C1901" s="21"/>
      <c r="D1901" s="22"/>
      <c r="E1901" s="22"/>
      <c r="F1901" s="22"/>
      <c r="G1901" s="22"/>
      <c r="H1901" s="22"/>
      <c r="I1901" s="22"/>
      <c r="J1901" s="22"/>
      <c r="K1901" s="22"/>
      <c r="L1901" s="22"/>
      <c r="M1901" s="22"/>
      <c r="N1901" s="22"/>
      <c r="O1901" s="22"/>
      <c r="P1901" s="46"/>
      <c r="Q1901" s="22"/>
      <c r="R1901" s="22"/>
      <c r="S1901" s="22"/>
      <c r="T1901" s="22"/>
      <c r="U1901" s="22"/>
      <c r="V1901" s="22"/>
      <c r="W1901" s="22"/>
      <c r="X1901" s="22"/>
      <c r="Y1901" s="22"/>
    </row>
    <row r="1902" spans="1:25" s="43" customFormat="1" ht="12.95" customHeight="1" x14ac:dyDescent="0.15">
      <c r="A1902" s="42"/>
      <c r="B1902" s="21"/>
      <c r="C1902" s="21"/>
      <c r="D1902" s="22"/>
      <c r="E1902" s="22"/>
      <c r="F1902" s="22"/>
      <c r="G1902" s="22"/>
      <c r="H1902" s="22"/>
      <c r="I1902" s="22"/>
      <c r="J1902" s="22"/>
      <c r="K1902" s="22"/>
      <c r="L1902" s="22"/>
      <c r="M1902" s="22"/>
      <c r="N1902" s="22"/>
      <c r="O1902" s="22"/>
      <c r="P1902" s="46"/>
      <c r="Q1902" s="22"/>
      <c r="R1902" s="22"/>
      <c r="S1902" s="22"/>
      <c r="T1902" s="22"/>
      <c r="U1902" s="22"/>
      <c r="V1902" s="22"/>
      <c r="W1902" s="22"/>
      <c r="X1902" s="22"/>
      <c r="Y1902" s="22"/>
    </row>
    <row r="1903" spans="1:25" s="43" customFormat="1" ht="12.95" customHeight="1" x14ac:dyDescent="0.15">
      <c r="A1903" s="42"/>
      <c r="B1903" s="21"/>
      <c r="C1903" s="21"/>
      <c r="D1903" s="22"/>
      <c r="E1903" s="22"/>
      <c r="F1903" s="22"/>
      <c r="G1903" s="22"/>
      <c r="H1903" s="22"/>
      <c r="I1903" s="22"/>
      <c r="J1903" s="22"/>
      <c r="K1903" s="22"/>
      <c r="L1903" s="22"/>
      <c r="M1903" s="22"/>
      <c r="N1903" s="22"/>
      <c r="O1903" s="22"/>
      <c r="P1903" s="46"/>
      <c r="Q1903" s="22"/>
      <c r="R1903" s="22"/>
      <c r="S1903" s="22"/>
      <c r="T1903" s="22"/>
      <c r="U1903" s="22"/>
      <c r="V1903" s="22"/>
      <c r="W1903" s="22"/>
      <c r="X1903" s="22"/>
      <c r="Y1903" s="22"/>
    </row>
    <row r="1904" spans="1:25" s="43" customFormat="1" ht="12.95" customHeight="1" x14ac:dyDescent="0.15">
      <c r="A1904" s="42"/>
      <c r="B1904" s="21"/>
      <c r="C1904" s="21"/>
      <c r="D1904" s="22"/>
      <c r="E1904" s="22"/>
      <c r="F1904" s="22"/>
      <c r="G1904" s="22"/>
      <c r="H1904" s="22"/>
      <c r="I1904" s="22"/>
      <c r="J1904" s="22"/>
      <c r="K1904" s="22"/>
      <c r="L1904" s="22"/>
      <c r="M1904" s="22"/>
      <c r="N1904" s="22"/>
      <c r="O1904" s="22"/>
      <c r="P1904" s="46"/>
      <c r="Q1904" s="22"/>
      <c r="R1904" s="22"/>
      <c r="S1904" s="22"/>
      <c r="T1904" s="22"/>
      <c r="U1904" s="22"/>
      <c r="V1904" s="22"/>
      <c r="W1904" s="22"/>
      <c r="X1904" s="22"/>
      <c r="Y1904" s="22"/>
    </row>
    <row r="1905" spans="1:25" s="43" customFormat="1" ht="12.95" customHeight="1" x14ac:dyDescent="0.15">
      <c r="A1905" s="42"/>
      <c r="B1905" s="21"/>
      <c r="C1905" s="21"/>
      <c r="D1905" s="22"/>
      <c r="E1905" s="22"/>
      <c r="F1905" s="22"/>
      <c r="G1905" s="22"/>
      <c r="H1905" s="22"/>
      <c r="I1905" s="22"/>
      <c r="J1905" s="22"/>
      <c r="K1905" s="22"/>
      <c r="L1905" s="22"/>
      <c r="M1905" s="22"/>
      <c r="N1905" s="22"/>
      <c r="O1905" s="22"/>
      <c r="P1905" s="46"/>
      <c r="Q1905" s="22"/>
      <c r="R1905" s="22"/>
      <c r="S1905" s="22"/>
      <c r="T1905" s="22"/>
      <c r="U1905" s="22"/>
      <c r="V1905" s="22"/>
      <c r="W1905" s="22"/>
      <c r="X1905" s="22"/>
      <c r="Y1905" s="22"/>
    </row>
    <row r="1906" spans="1:25" s="43" customFormat="1" ht="12.95" customHeight="1" x14ac:dyDescent="0.15">
      <c r="A1906" s="42"/>
      <c r="B1906" s="21"/>
      <c r="C1906" s="21"/>
      <c r="D1906" s="22"/>
      <c r="E1906" s="22"/>
      <c r="F1906" s="22"/>
      <c r="G1906" s="22"/>
      <c r="H1906" s="22"/>
      <c r="I1906" s="22"/>
      <c r="J1906" s="22"/>
      <c r="K1906" s="22"/>
      <c r="L1906" s="22"/>
      <c r="M1906" s="22"/>
      <c r="N1906" s="22"/>
      <c r="O1906" s="22"/>
      <c r="P1906" s="46"/>
      <c r="Q1906" s="22"/>
      <c r="R1906" s="22"/>
      <c r="S1906" s="22"/>
      <c r="T1906" s="22"/>
      <c r="U1906" s="22"/>
      <c r="V1906" s="22"/>
      <c r="W1906" s="22"/>
      <c r="X1906" s="22"/>
      <c r="Y1906" s="22"/>
    </row>
    <row r="1907" spans="1:25" s="43" customFormat="1" ht="12.95" customHeight="1" x14ac:dyDescent="0.15">
      <c r="A1907" s="42"/>
      <c r="B1907" s="21"/>
      <c r="C1907" s="21"/>
      <c r="D1907" s="22"/>
      <c r="E1907" s="22"/>
      <c r="F1907" s="22"/>
      <c r="G1907" s="22"/>
      <c r="H1907" s="22"/>
      <c r="I1907" s="22"/>
      <c r="J1907" s="22"/>
      <c r="K1907" s="22"/>
      <c r="L1907" s="22"/>
      <c r="M1907" s="22"/>
      <c r="N1907" s="22"/>
      <c r="O1907" s="22"/>
      <c r="P1907" s="46"/>
      <c r="Q1907" s="22"/>
      <c r="R1907" s="22"/>
      <c r="S1907" s="22"/>
      <c r="T1907" s="22"/>
      <c r="U1907" s="22"/>
      <c r="V1907" s="22"/>
      <c r="W1907" s="22"/>
      <c r="X1907" s="22"/>
      <c r="Y1907" s="22"/>
    </row>
    <row r="1908" spans="1:25" s="43" customFormat="1" ht="12.95" customHeight="1" x14ac:dyDescent="0.15">
      <c r="A1908" s="42"/>
      <c r="B1908" s="21"/>
      <c r="C1908" s="21"/>
      <c r="D1908" s="22"/>
      <c r="E1908" s="22"/>
      <c r="F1908" s="22"/>
      <c r="G1908" s="22"/>
      <c r="H1908" s="22"/>
      <c r="I1908" s="22"/>
      <c r="J1908" s="22"/>
      <c r="K1908" s="22"/>
      <c r="L1908" s="22"/>
      <c r="M1908" s="22"/>
      <c r="N1908" s="22"/>
      <c r="O1908" s="22"/>
      <c r="P1908" s="46"/>
      <c r="Q1908" s="22"/>
      <c r="R1908" s="22"/>
      <c r="S1908" s="22"/>
      <c r="T1908" s="22"/>
      <c r="U1908" s="22"/>
      <c r="V1908" s="22"/>
      <c r="W1908" s="22"/>
      <c r="X1908" s="22"/>
      <c r="Y1908" s="22"/>
    </row>
    <row r="1909" spans="1:25" s="43" customFormat="1" ht="12.95" customHeight="1" x14ac:dyDescent="0.15">
      <c r="A1909" s="42"/>
      <c r="B1909" s="21"/>
      <c r="C1909" s="21"/>
      <c r="D1909" s="22"/>
      <c r="E1909" s="22"/>
      <c r="F1909" s="22"/>
      <c r="G1909" s="22"/>
      <c r="H1909" s="22"/>
      <c r="I1909" s="22"/>
      <c r="J1909" s="22"/>
      <c r="K1909" s="22"/>
      <c r="L1909" s="22"/>
      <c r="M1909" s="22"/>
      <c r="N1909" s="22"/>
      <c r="O1909" s="22"/>
      <c r="P1909" s="46"/>
      <c r="Q1909" s="22"/>
      <c r="R1909" s="22"/>
      <c r="S1909" s="22"/>
      <c r="T1909" s="22"/>
      <c r="U1909" s="22"/>
      <c r="V1909" s="22"/>
      <c r="W1909" s="22"/>
      <c r="X1909" s="22"/>
      <c r="Y1909" s="22"/>
    </row>
    <row r="1910" spans="1:25" s="43" customFormat="1" ht="12.95" customHeight="1" x14ac:dyDescent="0.15">
      <c r="A1910" s="42"/>
      <c r="B1910" s="21"/>
      <c r="C1910" s="21"/>
      <c r="D1910" s="22"/>
      <c r="E1910" s="22"/>
      <c r="F1910" s="22"/>
      <c r="G1910" s="22"/>
      <c r="H1910" s="22"/>
      <c r="I1910" s="22"/>
      <c r="J1910" s="22"/>
      <c r="K1910" s="22"/>
      <c r="L1910" s="22"/>
      <c r="M1910" s="22"/>
      <c r="N1910" s="22"/>
      <c r="O1910" s="22"/>
      <c r="P1910" s="46"/>
      <c r="Q1910" s="22"/>
      <c r="R1910" s="22"/>
      <c r="S1910" s="22"/>
      <c r="T1910" s="22"/>
      <c r="U1910" s="22"/>
      <c r="V1910" s="22"/>
      <c r="W1910" s="22"/>
      <c r="X1910" s="22"/>
      <c r="Y1910" s="22"/>
    </row>
    <row r="1911" spans="1:25" s="43" customFormat="1" ht="12.95" customHeight="1" x14ac:dyDescent="0.15">
      <c r="A1911" s="42"/>
      <c r="B1911" s="21"/>
      <c r="C1911" s="21"/>
      <c r="D1911" s="22"/>
      <c r="E1911" s="22"/>
      <c r="F1911" s="22"/>
      <c r="G1911" s="22"/>
      <c r="H1911" s="22"/>
      <c r="I1911" s="22"/>
      <c r="J1911" s="22"/>
      <c r="K1911" s="22"/>
      <c r="L1911" s="22"/>
      <c r="M1911" s="22"/>
      <c r="N1911" s="22"/>
      <c r="O1911" s="22"/>
      <c r="P1911" s="46"/>
      <c r="Q1911" s="22"/>
      <c r="R1911" s="22"/>
      <c r="S1911" s="22"/>
      <c r="T1911" s="22"/>
      <c r="U1911" s="22"/>
      <c r="V1911" s="22"/>
      <c r="W1911" s="22"/>
      <c r="X1911" s="22"/>
      <c r="Y1911" s="22"/>
    </row>
    <row r="1912" spans="1:25" s="43" customFormat="1" ht="12.95" customHeight="1" x14ac:dyDescent="0.15">
      <c r="A1912" s="42"/>
      <c r="B1912" s="21"/>
      <c r="C1912" s="21"/>
      <c r="D1912" s="22"/>
      <c r="E1912" s="22"/>
      <c r="F1912" s="22"/>
      <c r="G1912" s="22"/>
      <c r="H1912" s="22"/>
      <c r="I1912" s="22"/>
      <c r="J1912" s="22"/>
      <c r="K1912" s="22"/>
      <c r="L1912" s="22"/>
      <c r="M1912" s="22"/>
      <c r="N1912" s="22"/>
      <c r="O1912" s="22"/>
      <c r="P1912" s="46"/>
      <c r="Q1912" s="22"/>
      <c r="R1912" s="22"/>
      <c r="S1912" s="22"/>
      <c r="T1912" s="22"/>
      <c r="U1912" s="22"/>
      <c r="V1912" s="22"/>
      <c r="W1912" s="22"/>
      <c r="X1912" s="22"/>
      <c r="Y1912" s="22"/>
    </row>
    <row r="1913" spans="1:25" s="43" customFormat="1" ht="12.95" customHeight="1" x14ac:dyDescent="0.15">
      <c r="A1913" s="42"/>
      <c r="B1913" s="21"/>
      <c r="C1913" s="21"/>
      <c r="D1913" s="22"/>
      <c r="E1913" s="22"/>
      <c r="F1913" s="22"/>
      <c r="G1913" s="22"/>
      <c r="H1913" s="22"/>
      <c r="I1913" s="22"/>
      <c r="J1913" s="22"/>
      <c r="K1913" s="22"/>
      <c r="L1913" s="22"/>
      <c r="M1913" s="22"/>
      <c r="N1913" s="22"/>
      <c r="O1913" s="22"/>
      <c r="P1913" s="46"/>
      <c r="Q1913" s="22"/>
      <c r="R1913" s="22"/>
      <c r="S1913" s="22"/>
      <c r="T1913" s="22"/>
      <c r="U1913" s="22"/>
      <c r="V1913" s="22"/>
      <c r="W1913" s="22"/>
      <c r="X1913" s="22"/>
      <c r="Y1913" s="22"/>
    </row>
    <row r="1914" spans="1:25" s="43" customFormat="1" ht="12.95" customHeight="1" x14ac:dyDescent="0.15">
      <c r="A1914" s="42"/>
      <c r="B1914" s="21"/>
      <c r="C1914" s="21"/>
      <c r="D1914" s="22"/>
      <c r="E1914" s="22"/>
      <c r="F1914" s="22"/>
      <c r="G1914" s="22"/>
      <c r="H1914" s="22"/>
      <c r="I1914" s="22"/>
      <c r="J1914" s="22"/>
      <c r="K1914" s="22"/>
      <c r="L1914" s="22"/>
      <c r="M1914" s="22"/>
      <c r="N1914" s="22"/>
      <c r="O1914" s="22"/>
      <c r="P1914" s="46"/>
      <c r="Q1914" s="22"/>
      <c r="R1914" s="22"/>
      <c r="S1914" s="22"/>
      <c r="T1914" s="22"/>
      <c r="U1914" s="22"/>
      <c r="V1914" s="22"/>
      <c r="W1914" s="22"/>
      <c r="X1914" s="22"/>
      <c r="Y1914" s="22"/>
    </row>
    <row r="1915" spans="1:25" s="43" customFormat="1" ht="12.95" customHeight="1" x14ac:dyDescent="0.15">
      <c r="A1915" s="42"/>
      <c r="B1915" s="21"/>
      <c r="C1915" s="21"/>
      <c r="D1915" s="22"/>
      <c r="E1915" s="22"/>
      <c r="F1915" s="22"/>
      <c r="G1915" s="22"/>
      <c r="H1915" s="22"/>
      <c r="I1915" s="22"/>
      <c r="J1915" s="22"/>
      <c r="K1915" s="22"/>
      <c r="L1915" s="22"/>
      <c r="M1915" s="22"/>
      <c r="N1915" s="22"/>
      <c r="O1915" s="22"/>
      <c r="P1915" s="46"/>
      <c r="Q1915" s="22"/>
      <c r="R1915" s="22"/>
      <c r="S1915" s="22"/>
      <c r="T1915" s="22"/>
      <c r="U1915" s="22"/>
      <c r="V1915" s="22"/>
      <c r="W1915" s="22"/>
      <c r="X1915" s="22"/>
      <c r="Y1915" s="22"/>
    </row>
    <row r="1916" spans="1:25" s="43" customFormat="1" ht="12.95" customHeight="1" x14ac:dyDescent="0.15">
      <c r="A1916" s="42"/>
      <c r="B1916" s="21"/>
      <c r="C1916" s="21"/>
      <c r="D1916" s="22"/>
      <c r="E1916" s="22"/>
      <c r="F1916" s="22"/>
      <c r="G1916" s="22"/>
      <c r="H1916" s="22"/>
      <c r="I1916" s="22"/>
      <c r="J1916" s="22"/>
      <c r="K1916" s="22"/>
      <c r="L1916" s="22"/>
      <c r="M1916" s="22"/>
      <c r="N1916" s="22"/>
      <c r="O1916" s="22"/>
      <c r="P1916" s="46"/>
      <c r="Q1916" s="22"/>
      <c r="R1916" s="22"/>
      <c r="S1916" s="22"/>
      <c r="T1916" s="22"/>
      <c r="U1916" s="22"/>
      <c r="V1916" s="22"/>
      <c r="W1916" s="22"/>
      <c r="X1916" s="22"/>
      <c r="Y1916" s="22"/>
    </row>
    <row r="1917" spans="1:25" s="43" customFormat="1" ht="12.95" customHeight="1" x14ac:dyDescent="0.15">
      <c r="A1917" s="42"/>
      <c r="B1917" s="21"/>
      <c r="C1917" s="21"/>
      <c r="D1917" s="22"/>
      <c r="E1917" s="22"/>
      <c r="F1917" s="22"/>
      <c r="G1917" s="22"/>
      <c r="H1917" s="22"/>
      <c r="I1917" s="22"/>
      <c r="J1917" s="22"/>
      <c r="K1917" s="22"/>
      <c r="L1917" s="22"/>
      <c r="M1917" s="22"/>
      <c r="N1917" s="22"/>
      <c r="O1917" s="22"/>
      <c r="P1917" s="46"/>
      <c r="Q1917" s="22"/>
      <c r="R1917" s="22"/>
      <c r="S1917" s="22"/>
      <c r="T1917" s="22"/>
      <c r="U1917" s="22"/>
      <c r="V1917" s="22"/>
      <c r="W1917" s="22"/>
      <c r="X1917" s="22"/>
      <c r="Y1917" s="22"/>
    </row>
    <row r="1918" spans="1:25" s="43" customFormat="1" ht="12.95" customHeight="1" x14ac:dyDescent="0.15">
      <c r="A1918" s="42"/>
      <c r="B1918" s="21"/>
      <c r="C1918" s="21"/>
      <c r="D1918" s="22"/>
      <c r="E1918" s="22"/>
      <c r="F1918" s="22"/>
      <c r="G1918" s="22"/>
      <c r="H1918" s="22"/>
      <c r="I1918" s="22"/>
      <c r="J1918" s="22"/>
      <c r="K1918" s="22"/>
      <c r="L1918" s="22"/>
      <c r="M1918" s="22"/>
      <c r="N1918" s="22"/>
      <c r="O1918" s="22"/>
      <c r="P1918" s="46"/>
      <c r="Q1918" s="22"/>
      <c r="R1918" s="22"/>
      <c r="S1918" s="22"/>
      <c r="T1918" s="22"/>
      <c r="U1918" s="22"/>
      <c r="V1918" s="22"/>
      <c r="W1918" s="22"/>
      <c r="X1918" s="22"/>
      <c r="Y1918" s="22"/>
    </row>
    <row r="1919" spans="1:25" s="43" customFormat="1" ht="12.95" customHeight="1" x14ac:dyDescent="0.15">
      <c r="A1919" s="42"/>
      <c r="B1919" s="21"/>
      <c r="C1919" s="21"/>
      <c r="D1919" s="22"/>
      <c r="E1919" s="22"/>
      <c r="F1919" s="22"/>
      <c r="G1919" s="22"/>
      <c r="H1919" s="22"/>
      <c r="I1919" s="22"/>
      <c r="J1919" s="22"/>
      <c r="K1919" s="22"/>
      <c r="L1919" s="22"/>
      <c r="M1919" s="22"/>
      <c r="N1919" s="22"/>
      <c r="O1919" s="22"/>
      <c r="P1919" s="46"/>
      <c r="Q1919" s="22"/>
      <c r="R1919" s="22"/>
      <c r="S1919" s="22"/>
      <c r="T1919" s="22"/>
      <c r="U1919" s="22"/>
      <c r="V1919" s="22"/>
      <c r="W1919" s="22"/>
      <c r="X1919" s="22"/>
      <c r="Y1919" s="22"/>
    </row>
    <row r="1920" spans="1:25" s="43" customFormat="1" ht="12.95" customHeight="1" x14ac:dyDescent="0.15">
      <c r="A1920" s="42"/>
      <c r="B1920" s="21"/>
      <c r="C1920" s="21"/>
      <c r="D1920" s="22"/>
      <c r="E1920" s="22"/>
      <c r="F1920" s="22"/>
      <c r="G1920" s="22"/>
      <c r="H1920" s="22"/>
      <c r="I1920" s="22"/>
      <c r="J1920" s="22"/>
      <c r="K1920" s="22"/>
      <c r="L1920" s="22"/>
      <c r="M1920" s="22"/>
      <c r="N1920" s="22"/>
      <c r="O1920" s="22"/>
      <c r="P1920" s="46"/>
      <c r="Q1920" s="22"/>
      <c r="R1920" s="22"/>
      <c r="S1920" s="22"/>
      <c r="T1920" s="22"/>
      <c r="U1920" s="22"/>
      <c r="V1920" s="22"/>
      <c r="W1920" s="22"/>
      <c r="X1920" s="22"/>
      <c r="Y1920" s="22"/>
    </row>
    <row r="1921" spans="1:25" s="43" customFormat="1" ht="12.95" customHeight="1" x14ac:dyDescent="0.15">
      <c r="A1921" s="42"/>
      <c r="B1921" s="21"/>
      <c r="C1921" s="21"/>
      <c r="D1921" s="22"/>
      <c r="E1921" s="22"/>
      <c r="F1921" s="22"/>
      <c r="G1921" s="22"/>
      <c r="H1921" s="22"/>
      <c r="I1921" s="22"/>
      <c r="J1921" s="22"/>
      <c r="K1921" s="22"/>
      <c r="L1921" s="22"/>
      <c r="M1921" s="22"/>
      <c r="N1921" s="22"/>
      <c r="O1921" s="22"/>
      <c r="P1921" s="46"/>
      <c r="Q1921" s="22"/>
      <c r="R1921" s="22"/>
      <c r="S1921" s="22"/>
      <c r="T1921" s="22"/>
      <c r="U1921" s="22"/>
      <c r="V1921" s="22"/>
      <c r="W1921" s="22"/>
      <c r="X1921" s="22"/>
      <c r="Y1921" s="22"/>
    </row>
    <row r="1922" spans="1:25" s="43" customFormat="1" ht="12.95" customHeight="1" x14ac:dyDescent="0.15">
      <c r="A1922" s="42"/>
      <c r="B1922" s="21"/>
      <c r="C1922" s="21"/>
      <c r="D1922" s="22"/>
      <c r="E1922" s="22"/>
      <c r="F1922" s="22"/>
      <c r="G1922" s="22"/>
      <c r="H1922" s="22"/>
      <c r="I1922" s="22"/>
      <c r="J1922" s="22"/>
      <c r="K1922" s="22"/>
      <c r="L1922" s="22"/>
      <c r="M1922" s="22"/>
      <c r="N1922" s="22"/>
      <c r="O1922" s="22"/>
      <c r="P1922" s="46"/>
      <c r="Q1922" s="22"/>
      <c r="R1922" s="22"/>
      <c r="S1922" s="22"/>
      <c r="T1922" s="22"/>
      <c r="U1922" s="22"/>
      <c r="V1922" s="22"/>
      <c r="W1922" s="22"/>
      <c r="X1922" s="22"/>
      <c r="Y1922" s="22"/>
    </row>
    <row r="1923" spans="1:25" s="43" customFormat="1" ht="12.95" customHeight="1" x14ac:dyDescent="0.15">
      <c r="A1923" s="42"/>
      <c r="B1923" s="21"/>
      <c r="C1923" s="21"/>
      <c r="D1923" s="22"/>
      <c r="E1923" s="22"/>
      <c r="F1923" s="22"/>
      <c r="G1923" s="22"/>
      <c r="H1923" s="22"/>
      <c r="I1923" s="22"/>
      <c r="J1923" s="22"/>
      <c r="K1923" s="22"/>
      <c r="L1923" s="22"/>
      <c r="M1923" s="22"/>
      <c r="N1923" s="22"/>
      <c r="O1923" s="22"/>
      <c r="P1923" s="46"/>
      <c r="Q1923" s="22"/>
      <c r="R1923" s="22"/>
      <c r="S1923" s="22"/>
      <c r="T1923" s="22"/>
      <c r="U1923" s="22"/>
      <c r="V1923" s="22"/>
      <c r="W1923" s="22"/>
      <c r="X1923" s="22"/>
      <c r="Y1923" s="22"/>
    </row>
    <row r="1924" spans="1:25" s="43" customFormat="1" ht="12.95" customHeight="1" x14ac:dyDescent="0.15">
      <c r="A1924" s="42"/>
      <c r="B1924" s="21"/>
      <c r="C1924" s="21"/>
      <c r="D1924" s="22"/>
      <c r="E1924" s="22"/>
      <c r="F1924" s="22"/>
      <c r="G1924" s="22"/>
      <c r="H1924" s="22"/>
      <c r="I1924" s="22"/>
      <c r="J1924" s="22"/>
      <c r="K1924" s="22"/>
      <c r="L1924" s="22"/>
      <c r="M1924" s="22"/>
      <c r="N1924" s="22"/>
      <c r="O1924" s="22"/>
      <c r="P1924" s="46"/>
      <c r="Q1924" s="22"/>
      <c r="R1924" s="22"/>
      <c r="S1924" s="22"/>
      <c r="T1924" s="22"/>
      <c r="U1924" s="22"/>
      <c r="V1924" s="22"/>
      <c r="W1924" s="22"/>
      <c r="X1924" s="22"/>
      <c r="Y1924" s="22"/>
    </row>
    <row r="1925" spans="1:25" s="43" customFormat="1" ht="12.95" customHeight="1" x14ac:dyDescent="0.15">
      <c r="A1925" s="42"/>
      <c r="B1925" s="21"/>
      <c r="C1925" s="21"/>
      <c r="D1925" s="22"/>
      <c r="E1925" s="22"/>
      <c r="F1925" s="22"/>
      <c r="G1925" s="22"/>
      <c r="H1925" s="22"/>
      <c r="I1925" s="22"/>
      <c r="J1925" s="22"/>
      <c r="K1925" s="22"/>
      <c r="L1925" s="22"/>
      <c r="M1925" s="22"/>
      <c r="N1925" s="22"/>
      <c r="O1925" s="22"/>
      <c r="P1925" s="46"/>
      <c r="Q1925" s="22"/>
      <c r="R1925" s="22"/>
      <c r="S1925" s="22"/>
      <c r="T1925" s="22"/>
      <c r="U1925" s="22"/>
      <c r="V1925" s="22"/>
      <c r="W1925" s="22"/>
      <c r="X1925" s="22"/>
      <c r="Y1925" s="22"/>
    </row>
    <row r="1926" spans="1:25" s="43" customFormat="1" ht="12.95" customHeight="1" x14ac:dyDescent="0.15">
      <c r="A1926" s="42"/>
      <c r="B1926" s="21"/>
      <c r="C1926" s="21"/>
      <c r="D1926" s="22"/>
      <c r="E1926" s="22"/>
      <c r="F1926" s="22"/>
      <c r="G1926" s="22"/>
      <c r="H1926" s="22"/>
      <c r="I1926" s="22"/>
      <c r="J1926" s="22"/>
      <c r="K1926" s="22"/>
      <c r="L1926" s="22"/>
      <c r="M1926" s="22"/>
      <c r="N1926" s="22"/>
      <c r="O1926" s="22"/>
      <c r="P1926" s="46"/>
      <c r="Q1926" s="22"/>
      <c r="R1926" s="22"/>
      <c r="S1926" s="22"/>
      <c r="T1926" s="22"/>
      <c r="U1926" s="22"/>
      <c r="V1926" s="22"/>
      <c r="W1926" s="22"/>
      <c r="X1926" s="22"/>
      <c r="Y1926" s="22"/>
    </row>
    <row r="1927" spans="1:25" s="43" customFormat="1" ht="12.95" customHeight="1" x14ac:dyDescent="0.15">
      <c r="A1927" s="42"/>
      <c r="B1927" s="21"/>
      <c r="C1927" s="21"/>
      <c r="D1927" s="22"/>
      <c r="E1927" s="22"/>
      <c r="F1927" s="22"/>
      <c r="G1927" s="22"/>
      <c r="H1927" s="22"/>
      <c r="I1927" s="22"/>
      <c r="J1927" s="22"/>
      <c r="K1927" s="22"/>
      <c r="L1927" s="22"/>
      <c r="M1927" s="22"/>
      <c r="N1927" s="22"/>
      <c r="O1927" s="22"/>
      <c r="P1927" s="46"/>
      <c r="Q1927" s="22"/>
      <c r="R1927" s="22"/>
      <c r="S1927" s="22"/>
      <c r="T1927" s="22"/>
      <c r="U1927" s="22"/>
      <c r="V1927" s="22"/>
      <c r="W1927" s="22"/>
      <c r="X1927" s="22"/>
      <c r="Y1927" s="22"/>
    </row>
    <row r="1928" spans="1:25" s="43" customFormat="1" ht="12.95" customHeight="1" x14ac:dyDescent="0.15">
      <c r="A1928" s="42"/>
      <c r="B1928" s="21"/>
      <c r="C1928" s="21"/>
      <c r="D1928" s="22"/>
      <c r="E1928" s="22"/>
      <c r="F1928" s="22"/>
      <c r="G1928" s="22"/>
      <c r="H1928" s="22"/>
      <c r="I1928" s="22"/>
      <c r="J1928" s="22"/>
      <c r="K1928" s="22"/>
      <c r="L1928" s="22"/>
      <c r="M1928" s="22"/>
      <c r="N1928" s="22"/>
      <c r="O1928" s="22"/>
      <c r="P1928" s="46"/>
      <c r="Q1928" s="22"/>
      <c r="R1928" s="22"/>
      <c r="S1928" s="22"/>
      <c r="T1928" s="22"/>
      <c r="U1928" s="22"/>
      <c r="V1928" s="22"/>
      <c r="W1928" s="22"/>
      <c r="X1928" s="22"/>
      <c r="Y1928" s="22"/>
    </row>
    <row r="1929" spans="1:25" s="43" customFormat="1" ht="12.95" customHeight="1" x14ac:dyDescent="0.15">
      <c r="A1929" s="42"/>
      <c r="B1929" s="21"/>
      <c r="C1929" s="21"/>
      <c r="D1929" s="22"/>
      <c r="E1929" s="22"/>
      <c r="F1929" s="22"/>
      <c r="G1929" s="22"/>
      <c r="H1929" s="22"/>
      <c r="I1929" s="22"/>
      <c r="J1929" s="22"/>
      <c r="K1929" s="22"/>
      <c r="L1929" s="22"/>
      <c r="M1929" s="22"/>
      <c r="N1929" s="22"/>
      <c r="O1929" s="22"/>
      <c r="P1929" s="46"/>
      <c r="Q1929" s="22"/>
      <c r="R1929" s="22"/>
      <c r="S1929" s="22"/>
      <c r="T1929" s="22"/>
      <c r="U1929" s="22"/>
      <c r="V1929" s="22"/>
      <c r="W1929" s="22"/>
      <c r="X1929" s="22"/>
      <c r="Y1929" s="22"/>
    </row>
    <row r="1930" spans="1:25" s="43" customFormat="1" ht="12.95" customHeight="1" x14ac:dyDescent="0.15">
      <c r="A1930" s="42"/>
      <c r="B1930" s="21"/>
      <c r="C1930" s="21"/>
      <c r="D1930" s="22"/>
      <c r="E1930" s="22"/>
      <c r="F1930" s="22"/>
      <c r="G1930" s="22"/>
      <c r="H1930" s="22"/>
      <c r="I1930" s="22"/>
      <c r="J1930" s="22"/>
      <c r="K1930" s="22"/>
      <c r="L1930" s="22"/>
      <c r="M1930" s="22"/>
      <c r="N1930" s="22"/>
      <c r="O1930" s="22"/>
      <c r="P1930" s="46"/>
      <c r="Q1930" s="22"/>
      <c r="R1930" s="22"/>
      <c r="S1930" s="22"/>
      <c r="T1930" s="22"/>
      <c r="U1930" s="22"/>
      <c r="V1930" s="22"/>
      <c r="W1930" s="22"/>
      <c r="X1930" s="22"/>
      <c r="Y1930" s="22"/>
    </row>
    <row r="1931" spans="1:25" s="43" customFormat="1" ht="12.95" customHeight="1" x14ac:dyDescent="0.15">
      <c r="A1931" s="42"/>
      <c r="B1931" s="21"/>
      <c r="C1931" s="21"/>
      <c r="D1931" s="22"/>
      <c r="E1931" s="22"/>
      <c r="F1931" s="22"/>
      <c r="G1931" s="22"/>
      <c r="H1931" s="22"/>
      <c r="I1931" s="22"/>
      <c r="J1931" s="22"/>
      <c r="K1931" s="22"/>
      <c r="L1931" s="22"/>
      <c r="M1931" s="22"/>
      <c r="N1931" s="22"/>
      <c r="O1931" s="22"/>
      <c r="P1931" s="46"/>
      <c r="Q1931" s="22"/>
      <c r="R1931" s="22"/>
      <c r="S1931" s="22"/>
      <c r="T1931" s="22"/>
      <c r="U1931" s="22"/>
      <c r="V1931" s="22"/>
      <c r="W1931" s="22"/>
      <c r="X1931" s="22"/>
      <c r="Y1931" s="22"/>
    </row>
    <row r="1932" spans="1:25" s="43" customFormat="1" ht="12.95" customHeight="1" x14ac:dyDescent="0.15">
      <c r="A1932" s="42"/>
      <c r="B1932" s="21"/>
      <c r="C1932" s="21"/>
      <c r="D1932" s="22"/>
      <c r="E1932" s="22"/>
      <c r="F1932" s="22"/>
      <c r="G1932" s="22"/>
      <c r="H1932" s="22"/>
      <c r="I1932" s="22"/>
      <c r="J1932" s="22"/>
      <c r="K1932" s="22"/>
      <c r="L1932" s="22"/>
      <c r="M1932" s="22"/>
      <c r="N1932" s="22"/>
      <c r="O1932" s="22"/>
      <c r="P1932" s="46"/>
      <c r="Q1932" s="22"/>
      <c r="R1932" s="22"/>
      <c r="S1932" s="22"/>
      <c r="T1932" s="22"/>
      <c r="U1932" s="22"/>
      <c r="V1932" s="22"/>
      <c r="W1932" s="22"/>
      <c r="X1932" s="22"/>
      <c r="Y1932" s="22"/>
    </row>
    <row r="1933" spans="1:25" s="43" customFormat="1" ht="12.95" customHeight="1" x14ac:dyDescent="0.15">
      <c r="A1933" s="42"/>
      <c r="B1933" s="21"/>
      <c r="C1933" s="21"/>
      <c r="D1933" s="22"/>
      <c r="E1933" s="22"/>
      <c r="F1933" s="22"/>
      <c r="G1933" s="22"/>
      <c r="H1933" s="22"/>
      <c r="I1933" s="22"/>
      <c r="J1933" s="22"/>
      <c r="K1933" s="22"/>
      <c r="L1933" s="22"/>
      <c r="M1933" s="22"/>
      <c r="N1933" s="22"/>
      <c r="O1933" s="22"/>
      <c r="P1933" s="46"/>
      <c r="Q1933" s="22"/>
      <c r="R1933" s="22"/>
      <c r="S1933" s="22"/>
      <c r="T1933" s="22"/>
      <c r="U1933" s="22"/>
      <c r="V1933" s="22"/>
      <c r="W1933" s="22"/>
      <c r="X1933" s="22"/>
      <c r="Y1933" s="22"/>
    </row>
    <row r="1934" spans="1:25" s="43" customFormat="1" ht="12.95" customHeight="1" x14ac:dyDescent="0.15">
      <c r="A1934" s="42"/>
      <c r="B1934" s="21"/>
      <c r="C1934" s="21"/>
      <c r="D1934" s="22"/>
      <c r="E1934" s="22"/>
      <c r="F1934" s="22"/>
      <c r="G1934" s="22"/>
      <c r="H1934" s="22"/>
      <c r="I1934" s="22"/>
      <c r="J1934" s="22"/>
      <c r="K1934" s="22"/>
      <c r="L1934" s="22"/>
      <c r="M1934" s="22"/>
      <c r="N1934" s="22"/>
      <c r="O1934" s="22"/>
      <c r="P1934" s="46"/>
      <c r="Q1934" s="22"/>
      <c r="R1934" s="22"/>
      <c r="S1934" s="22"/>
      <c r="T1934" s="22"/>
      <c r="U1934" s="22"/>
      <c r="V1934" s="22"/>
      <c r="W1934" s="22"/>
      <c r="X1934" s="22"/>
      <c r="Y1934" s="22"/>
    </row>
    <row r="1935" spans="1:25" s="43" customFormat="1" ht="12.95" customHeight="1" x14ac:dyDescent="0.15">
      <c r="A1935" s="42"/>
      <c r="B1935" s="21"/>
      <c r="C1935" s="21"/>
      <c r="D1935" s="22"/>
      <c r="E1935" s="22"/>
      <c r="F1935" s="22"/>
      <c r="G1935" s="22"/>
      <c r="H1935" s="22"/>
      <c r="I1935" s="22"/>
      <c r="J1935" s="22"/>
      <c r="K1935" s="22"/>
      <c r="L1935" s="22"/>
      <c r="M1935" s="22"/>
      <c r="N1935" s="22"/>
      <c r="O1935" s="22"/>
      <c r="P1935" s="46"/>
      <c r="Q1935" s="22"/>
      <c r="R1935" s="22"/>
      <c r="S1935" s="22"/>
      <c r="T1935" s="22"/>
      <c r="U1935" s="22"/>
      <c r="V1935" s="22"/>
      <c r="W1935" s="22"/>
      <c r="X1935" s="22"/>
      <c r="Y1935" s="22"/>
    </row>
    <row r="1936" spans="1:25" s="43" customFormat="1" ht="12.95" customHeight="1" x14ac:dyDescent="0.15">
      <c r="A1936" s="42"/>
      <c r="B1936" s="21"/>
      <c r="C1936" s="21"/>
      <c r="D1936" s="22"/>
      <c r="E1936" s="22"/>
      <c r="F1936" s="22"/>
      <c r="G1936" s="22"/>
      <c r="H1936" s="22"/>
      <c r="I1936" s="22"/>
      <c r="J1936" s="22"/>
      <c r="K1936" s="22"/>
      <c r="L1936" s="22"/>
      <c r="M1936" s="22"/>
      <c r="N1936" s="22"/>
      <c r="O1936" s="22"/>
      <c r="P1936" s="46"/>
      <c r="Q1936" s="22"/>
      <c r="R1936" s="22"/>
      <c r="S1936" s="22"/>
      <c r="T1936" s="22"/>
      <c r="U1936" s="22"/>
      <c r="V1936" s="22"/>
      <c r="W1936" s="22"/>
      <c r="X1936" s="22"/>
      <c r="Y1936" s="22"/>
    </row>
    <row r="1937" spans="1:25" s="43" customFormat="1" ht="12.95" customHeight="1" x14ac:dyDescent="0.15">
      <c r="A1937" s="42"/>
      <c r="B1937" s="21"/>
      <c r="C1937" s="21"/>
      <c r="D1937" s="22"/>
      <c r="E1937" s="22"/>
      <c r="F1937" s="22"/>
      <c r="G1937" s="22"/>
      <c r="H1937" s="22"/>
      <c r="I1937" s="22"/>
      <c r="J1937" s="22"/>
      <c r="K1937" s="22"/>
      <c r="L1937" s="22"/>
      <c r="M1937" s="22"/>
      <c r="N1937" s="22"/>
      <c r="O1937" s="22"/>
      <c r="P1937" s="46"/>
      <c r="Q1937" s="22"/>
      <c r="R1937" s="22"/>
      <c r="S1937" s="22"/>
      <c r="T1937" s="22"/>
      <c r="U1937" s="22"/>
      <c r="V1937" s="22"/>
      <c r="W1937" s="22"/>
      <c r="X1937" s="22"/>
      <c r="Y1937" s="22"/>
    </row>
    <row r="1938" spans="1:25" s="43" customFormat="1" ht="12.95" customHeight="1" x14ac:dyDescent="0.15">
      <c r="A1938" s="42"/>
      <c r="B1938" s="21"/>
      <c r="C1938" s="21"/>
      <c r="D1938" s="22"/>
      <c r="E1938" s="22"/>
      <c r="F1938" s="22"/>
      <c r="G1938" s="22"/>
      <c r="H1938" s="22"/>
      <c r="I1938" s="22"/>
      <c r="J1938" s="22"/>
      <c r="K1938" s="22"/>
      <c r="L1938" s="22"/>
      <c r="M1938" s="22"/>
      <c r="N1938" s="22"/>
      <c r="O1938" s="22"/>
      <c r="P1938" s="46"/>
      <c r="Q1938" s="22"/>
      <c r="R1938" s="22"/>
      <c r="S1938" s="22"/>
      <c r="T1938" s="22"/>
      <c r="U1938" s="22"/>
      <c r="V1938" s="22"/>
      <c r="W1938" s="22"/>
      <c r="X1938" s="22"/>
      <c r="Y1938" s="22"/>
    </row>
    <row r="1939" spans="1:25" s="43" customFormat="1" ht="12.95" customHeight="1" x14ac:dyDescent="0.15">
      <c r="A1939" s="42"/>
      <c r="B1939" s="21"/>
      <c r="C1939" s="21"/>
      <c r="D1939" s="22"/>
      <c r="E1939" s="22"/>
      <c r="F1939" s="22"/>
      <c r="G1939" s="22"/>
      <c r="H1939" s="22"/>
      <c r="I1939" s="22"/>
      <c r="J1939" s="22"/>
      <c r="K1939" s="22"/>
      <c r="L1939" s="22"/>
      <c r="M1939" s="22"/>
      <c r="N1939" s="22"/>
      <c r="O1939" s="22"/>
      <c r="P1939" s="46"/>
      <c r="Q1939" s="22"/>
      <c r="R1939" s="22"/>
      <c r="S1939" s="22"/>
      <c r="T1939" s="22"/>
      <c r="U1939" s="22"/>
      <c r="V1939" s="22"/>
      <c r="W1939" s="22"/>
      <c r="X1939" s="22"/>
      <c r="Y1939" s="22"/>
    </row>
    <row r="1940" spans="1:25" s="43" customFormat="1" ht="12.95" customHeight="1" x14ac:dyDescent="0.15">
      <c r="A1940" s="42"/>
      <c r="B1940" s="21"/>
      <c r="C1940" s="21"/>
      <c r="D1940" s="22"/>
      <c r="E1940" s="22"/>
      <c r="F1940" s="22"/>
      <c r="G1940" s="22"/>
      <c r="H1940" s="22"/>
      <c r="I1940" s="22"/>
      <c r="J1940" s="22"/>
      <c r="K1940" s="22"/>
      <c r="L1940" s="22"/>
      <c r="M1940" s="22"/>
      <c r="N1940" s="22"/>
      <c r="O1940" s="22"/>
      <c r="P1940" s="46"/>
      <c r="Q1940" s="22"/>
      <c r="R1940" s="22"/>
      <c r="S1940" s="22"/>
      <c r="T1940" s="22"/>
      <c r="U1940" s="22"/>
      <c r="V1940" s="22"/>
      <c r="W1940" s="22"/>
      <c r="X1940" s="22"/>
      <c r="Y1940" s="22"/>
    </row>
    <row r="1941" spans="1:25" s="43" customFormat="1" ht="12.95" customHeight="1" x14ac:dyDescent="0.15">
      <c r="A1941" s="42"/>
      <c r="B1941" s="21"/>
      <c r="C1941" s="21"/>
      <c r="D1941" s="22"/>
      <c r="E1941" s="22"/>
      <c r="F1941" s="22"/>
      <c r="G1941" s="22"/>
      <c r="H1941" s="22"/>
      <c r="I1941" s="22"/>
      <c r="J1941" s="22"/>
      <c r="K1941" s="22"/>
      <c r="L1941" s="22"/>
      <c r="M1941" s="22"/>
      <c r="N1941" s="22"/>
      <c r="O1941" s="22"/>
      <c r="P1941" s="46"/>
      <c r="Q1941" s="22"/>
      <c r="R1941" s="22"/>
      <c r="S1941" s="22"/>
      <c r="T1941" s="22"/>
      <c r="U1941" s="22"/>
      <c r="V1941" s="22"/>
      <c r="W1941" s="22"/>
      <c r="X1941" s="22"/>
      <c r="Y1941" s="22"/>
    </row>
    <row r="1942" spans="1:25" s="43" customFormat="1" ht="12.95" customHeight="1" x14ac:dyDescent="0.15">
      <c r="A1942" s="42"/>
      <c r="B1942" s="21"/>
      <c r="C1942" s="21"/>
      <c r="D1942" s="22"/>
      <c r="E1942" s="22"/>
      <c r="F1942" s="22"/>
      <c r="G1942" s="22"/>
      <c r="H1942" s="22"/>
      <c r="I1942" s="22"/>
      <c r="J1942" s="22"/>
      <c r="K1942" s="22"/>
      <c r="L1942" s="22"/>
      <c r="M1942" s="22"/>
      <c r="N1942" s="22"/>
      <c r="O1942" s="22"/>
      <c r="P1942" s="46"/>
      <c r="Q1942" s="22"/>
      <c r="R1942" s="22"/>
      <c r="S1942" s="22"/>
      <c r="T1942" s="22"/>
      <c r="U1942" s="22"/>
      <c r="V1942" s="22"/>
      <c r="W1942" s="22"/>
      <c r="X1942" s="22"/>
      <c r="Y1942" s="22"/>
    </row>
    <row r="1943" spans="1:25" s="43" customFormat="1" ht="12.95" customHeight="1" x14ac:dyDescent="0.15">
      <c r="A1943" s="42"/>
      <c r="B1943" s="21"/>
      <c r="C1943" s="21"/>
      <c r="D1943" s="22"/>
      <c r="E1943" s="22"/>
      <c r="F1943" s="22"/>
      <c r="G1943" s="22"/>
      <c r="H1943" s="22"/>
      <c r="I1943" s="22"/>
      <c r="J1943" s="22"/>
      <c r="K1943" s="22"/>
      <c r="L1943" s="22"/>
      <c r="M1943" s="22"/>
      <c r="N1943" s="22"/>
      <c r="O1943" s="22"/>
      <c r="P1943" s="46"/>
      <c r="Q1943" s="22"/>
      <c r="R1943" s="22"/>
      <c r="S1943" s="22"/>
      <c r="T1943" s="22"/>
      <c r="U1943" s="22"/>
      <c r="V1943" s="22"/>
      <c r="W1943" s="22"/>
      <c r="X1943" s="22"/>
      <c r="Y1943" s="22"/>
    </row>
    <row r="1944" spans="1:25" s="43" customFormat="1" ht="12.95" customHeight="1" x14ac:dyDescent="0.15">
      <c r="A1944" s="42"/>
      <c r="B1944" s="21"/>
      <c r="C1944" s="21"/>
      <c r="D1944" s="22"/>
      <c r="E1944" s="22"/>
      <c r="F1944" s="22"/>
      <c r="G1944" s="22"/>
      <c r="H1944" s="22"/>
      <c r="I1944" s="22"/>
      <c r="J1944" s="22"/>
      <c r="K1944" s="22"/>
      <c r="L1944" s="22"/>
      <c r="M1944" s="22"/>
      <c r="N1944" s="22"/>
      <c r="O1944" s="22"/>
      <c r="P1944" s="46"/>
      <c r="Q1944" s="22"/>
      <c r="R1944" s="22"/>
      <c r="S1944" s="22"/>
      <c r="T1944" s="22"/>
      <c r="U1944" s="22"/>
      <c r="V1944" s="22"/>
      <c r="W1944" s="22"/>
      <c r="X1944" s="22"/>
      <c r="Y1944" s="22"/>
    </row>
    <row r="1945" spans="1:25" s="43" customFormat="1" ht="12.95" customHeight="1" x14ac:dyDescent="0.15">
      <c r="A1945" s="42"/>
      <c r="B1945" s="21"/>
      <c r="C1945" s="21"/>
      <c r="D1945" s="22"/>
      <c r="E1945" s="22"/>
      <c r="F1945" s="22"/>
      <c r="G1945" s="22"/>
      <c r="H1945" s="22"/>
      <c r="I1945" s="22"/>
      <c r="J1945" s="22"/>
      <c r="K1945" s="22"/>
      <c r="L1945" s="22"/>
      <c r="M1945" s="22"/>
      <c r="N1945" s="22"/>
      <c r="O1945" s="22"/>
      <c r="P1945" s="46"/>
      <c r="Q1945" s="22"/>
      <c r="R1945" s="22"/>
      <c r="S1945" s="22"/>
      <c r="T1945" s="22"/>
      <c r="U1945" s="22"/>
      <c r="V1945" s="22"/>
      <c r="W1945" s="22"/>
      <c r="X1945" s="22"/>
      <c r="Y1945" s="22"/>
    </row>
    <row r="1946" spans="1:25" s="43" customFormat="1" ht="12.95" customHeight="1" x14ac:dyDescent="0.15">
      <c r="A1946" s="42"/>
      <c r="B1946" s="21"/>
      <c r="C1946" s="21"/>
      <c r="D1946" s="22"/>
      <c r="E1946" s="22"/>
      <c r="F1946" s="22"/>
      <c r="G1946" s="22"/>
      <c r="H1946" s="22"/>
      <c r="I1946" s="22"/>
      <c r="J1946" s="22"/>
      <c r="K1946" s="22"/>
      <c r="L1946" s="22"/>
      <c r="M1946" s="22"/>
      <c r="N1946" s="22"/>
      <c r="O1946" s="22"/>
      <c r="P1946" s="46"/>
      <c r="Q1946" s="22"/>
      <c r="R1946" s="22"/>
      <c r="S1946" s="22"/>
      <c r="T1946" s="22"/>
      <c r="U1946" s="22"/>
      <c r="V1946" s="22"/>
      <c r="W1946" s="22"/>
      <c r="X1946" s="22"/>
      <c r="Y1946" s="22"/>
    </row>
    <row r="1947" spans="1:25" s="43" customFormat="1" ht="12.95" customHeight="1" x14ac:dyDescent="0.15">
      <c r="A1947" s="42"/>
      <c r="B1947" s="21"/>
      <c r="C1947" s="21"/>
      <c r="D1947" s="22"/>
      <c r="E1947" s="22"/>
      <c r="F1947" s="22"/>
      <c r="G1947" s="22"/>
      <c r="H1947" s="22"/>
      <c r="I1947" s="22"/>
      <c r="J1947" s="22"/>
      <c r="K1947" s="22"/>
      <c r="L1947" s="22"/>
      <c r="M1947" s="22"/>
      <c r="N1947" s="22"/>
      <c r="O1947" s="22"/>
      <c r="P1947" s="46"/>
      <c r="Q1947" s="22"/>
      <c r="R1947" s="22"/>
      <c r="S1947" s="22"/>
      <c r="T1947" s="22"/>
      <c r="U1947" s="22"/>
      <c r="V1947" s="22"/>
      <c r="W1947" s="22"/>
      <c r="X1947" s="22"/>
      <c r="Y1947" s="22"/>
    </row>
    <row r="1948" spans="1:25" s="43" customFormat="1" ht="12.95" customHeight="1" x14ac:dyDescent="0.15">
      <c r="A1948" s="42"/>
      <c r="B1948" s="21"/>
      <c r="C1948" s="21"/>
      <c r="D1948" s="22"/>
      <c r="E1948" s="22"/>
      <c r="F1948" s="22"/>
      <c r="G1948" s="22"/>
      <c r="H1948" s="22"/>
      <c r="I1948" s="22"/>
      <c r="J1948" s="22"/>
      <c r="K1948" s="22"/>
      <c r="L1948" s="22"/>
      <c r="M1948" s="22"/>
      <c r="N1948" s="22"/>
      <c r="O1948" s="22"/>
      <c r="P1948" s="46"/>
      <c r="Q1948" s="22"/>
      <c r="R1948" s="22"/>
      <c r="S1948" s="22"/>
      <c r="T1948" s="22"/>
      <c r="U1948" s="22"/>
      <c r="V1948" s="22"/>
      <c r="W1948" s="22"/>
      <c r="X1948" s="22"/>
      <c r="Y1948" s="22"/>
    </row>
    <row r="1949" spans="1:25" s="43" customFormat="1" ht="12.95" customHeight="1" x14ac:dyDescent="0.15">
      <c r="A1949" s="42"/>
      <c r="B1949" s="21"/>
      <c r="C1949" s="21"/>
      <c r="D1949" s="22"/>
      <c r="E1949" s="22"/>
      <c r="F1949" s="22"/>
      <c r="G1949" s="22"/>
      <c r="H1949" s="22"/>
      <c r="I1949" s="22"/>
      <c r="J1949" s="22"/>
      <c r="K1949" s="22"/>
      <c r="L1949" s="22"/>
      <c r="M1949" s="22"/>
      <c r="N1949" s="22"/>
      <c r="O1949" s="22"/>
      <c r="P1949" s="46"/>
      <c r="Q1949" s="22"/>
      <c r="R1949" s="22"/>
      <c r="S1949" s="22"/>
      <c r="T1949" s="22"/>
      <c r="U1949" s="22"/>
      <c r="V1949" s="22"/>
      <c r="W1949" s="22"/>
      <c r="X1949" s="22"/>
      <c r="Y1949" s="22"/>
    </row>
    <row r="1950" spans="1:25" s="43" customFormat="1" ht="12.95" customHeight="1" x14ac:dyDescent="0.15">
      <c r="A1950" s="42"/>
      <c r="B1950" s="21"/>
      <c r="C1950" s="21"/>
      <c r="D1950" s="22"/>
      <c r="E1950" s="22"/>
      <c r="F1950" s="22"/>
      <c r="G1950" s="22"/>
      <c r="H1950" s="22"/>
      <c r="I1950" s="22"/>
      <c r="J1950" s="22"/>
      <c r="K1950" s="22"/>
      <c r="L1950" s="22"/>
      <c r="M1950" s="22"/>
      <c r="N1950" s="22"/>
      <c r="O1950" s="22"/>
      <c r="P1950" s="46"/>
      <c r="Q1950" s="22"/>
      <c r="R1950" s="22"/>
      <c r="S1950" s="22"/>
      <c r="T1950" s="22"/>
      <c r="U1950" s="22"/>
      <c r="V1950" s="22"/>
      <c r="W1950" s="22"/>
      <c r="X1950" s="22"/>
      <c r="Y1950" s="22"/>
    </row>
    <row r="1951" spans="1:25" s="43" customFormat="1" ht="12.95" customHeight="1" x14ac:dyDescent="0.15">
      <c r="A1951" s="42"/>
      <c r="B1951" s="21"/>
      <c r="C1951" s="21"/>
      <c r="D1951" s="22"/>
      <c r="E1951" s="22"/>
      <c r="F1951" s="22"/>
      <c r="G1951" s="22"/>
      <c r="H1951" s="22"/>
      <c r="I1951" s="22"/>
      <c r="J1951" s="22"/>
      <c r="K1951" s="22"/>
      <c r="L1951" s="22"/>
      <c r="M1951" s="22"/>
      <c r="N1951" s="22"/>
      <c r="O1951" s="22"/>
      <c r="P1951" s="46"/>
      <c r="Q1951" s="22"/>
      <c r="R1951" s="22"/>
      <c r="S1951" s="22"/>
      <c r="T1951" s="22"/>
      <c r="U1951" s="22"/>
      <c r="V1951" s="22"/>
      <c r="W1951" s="22"/>
      <c r="X1951" s="22"/>
      <c r="Y1951" s="22"/>
    </row>
    <row r="1952" spans="1:25" s="43" customFormat="1" ht="12.95" customHeight="1" x14ac:dyDescent="0.15">
      <c r="A1952" s="42"/>
      <c r="B1952" s="21"/>
      <c r="C1952" s="21"/>
      <c r="D1952" s="22"/>
      <c r="E1952" s="22"/>
      <c r="F1952" s="22"/>
      <c r="G1952" s="22"/>
      <c r="H1952" s="22"/>
      <c r="I1952" s="22"/>
      <c r="J1952" s="22"/>
      <c r="K1952" s="22"/>
      <c r="L1952" s="22"/>
      <c r="M1952" s="22"/>
      <c r="N1952" s="22"/>
      <c r="O1952" s="22"/>
      <c r="P1952" s="46"/>
      <c r="Q1952" s="22"/>
      <c r="R1952" s="22"/>
      <c r="S1952" s="22"/>
      <c r="T1952" s="22"/>
      <c r="U1952" s="22"/>
      <c r="V1952" s="22"/>
      <c r="W1952" s="22"/>
      <c r="X1952" s="22"/>
      <c r="Y1952" s="22"/>
    </row>
    <row r="1953" spans="1:25" s="43" customFormat="1" ht="12.95" customHeight="1" x14ac:dyDescent="0.15">
      <c r="A1953" s="42"/>
      <c r="B1953" s="21"/>
      <c r="C1953" s="21"/>
      <c r="D1953" s="22"/>
      <c r="E1953" s="22"/>
      <c r="F1953" s="22"/>
      <c r="G1953" s="22"/>
      <c r="H1953" s="22"/>
      <c r="I1953" s="22"/>
      <c r="J1953" s="22"/>
      <c r="K1953" s="22"/>
      <c r="L1953" s="22"/>
      <c r="M1953" s="22"/>
      <c r="N1953" s="22"/>
      <c r="O1953" s="22"/>
      <c r="P1953" s="46"/>
      <c r="Q1953" s="22"/>
      <c r="R1953" s="22"/>
      <c r="S1953" s="22"/>
      <c r="T1953" s="22"/>
      <c r="U1953" s="22"/>
      <c r="V1953" s="22"/>
      <c r="W1953" s="22"/>
      <c r="X1953" s="22"/>
      <c r="Y1953" s="22"/>
    </row>
    <row r="1954" spans="1:25" s="43" customFormat="1" ht="12.95" customHeight="1" x14ac:dyDescent="0.15">
      <c r="A1954" s="42"/>
      <c r="B1954" s="21"/>
      <c r="C1954" s="21"/>
      <c r="D1954" s="22"/>
      <c r="E1954" s="22"/>
      <c r="F1954" s="22"/>
      <c r="G1954" s="22"/>
      <c r="H1954" s="22"/>
      <c r="I1954" s="22"/>
      <c r="J1954" s="22"/>
      <c r="K1954" s="22"/>
      <c r="L1954" s="22"/>
      <c r="M1954" s="22"/>
      <c r="N1954" s="22"/>
      <c r="O1954" s="22"/>
      <c r="P1954" s="46"/>
      <c r="Q1954" s="22"/>
      <c r="R1954" s="22"/>
      <c r="S1954" s="22"/>
      <c r="T1954" s="22"/>
      <c r="U1954" s="22"/>
      <c r="V1954" s="22"/>
      <c r="W1954" s="22"/>
      <c r="X1954" s="22"/>
      <c r="Y1954" s="22"/>
    </row>
    <row r="1955" spans="1:25" s="43" customFormat="1" ht="12.95" customHeight="1" x14ac:dyDescent="0.15">
      <c r="A1955" s="42"/>
      <c r="B1955" s="21"/>
      <c r="C1955" s="21"/>
      <c r="D1955" s="22"/>
      <c r="E1955" s="22"/>
      <c r="F1955" s="22"/>
      <c r="G1955" s="22"/>
      <c r="H1955" s="22"/>
      <c r="I1955" s="22"/>
      <c r="J1955" s="22"/>
      <c r="K1955" s="22"/>
      <c r="L1955" s="22"/>
      <c r="M1955" s="22"/>
      <c r="N1955" s="22"/>
      <c r="O1955" s="22"/>
      <c r="P1955" s="46"/>
      <c r="Q1955" s="22"/>
      <c r="R1955" s="22"/>
      <c r="S1955" s="22"/>
      <c r="T1955" s="22"/>
      <c r="U1955" s="22"/>
      <c r="V1955" s="22"/>
      <c r="W1955" s="22"/>
      <c r="X1955" s="22"/>
      <c r="Y1955" s="22"/>
    </row>
    <row r="1956" spans="1:25" s="43" customFormat="1" ht="12.95" customHeight="1" x14ac:dyDescent="0.15">
      <c r="A1956" s="42"/>
      <c r="B1956" s="21"/>
      <c r="C1956" s="21"/>
      <c r="D1956" s="22"/>
      <c r="E1956" s="22"/>
      <c r="F1956" s="22"/>
      <c r="G1956" s="22"/>
      <c r="H1956" s="22"/>
      <c r="I1956" s="22"/>
      <c r="J1956" s="22"/>
      <c r="K1956" s="22"/>
      <c r="L1956" s="22"/>
      <c r="M1956" s="22"/>
      <c r="N1956" s="22"/>
      <c r="O1956" s="22"/>
      <c r="P1956" s="46"/>
      <c r="Q1956" s="22"/>
      <c r="R1956" s="22"/>
      <c r="S1956" s="22"/>
      <c r="T1956" s="22"/>
      <c r="U1956" s="22"/>
      <c r="V1956" s="22"/>
      <c r="W1956" s="22"/>
      <c r="X1956" s="22"/>
      <c r="Y1956" s="22"/>
    </row>
    <row r="1957" spans="1:25" s="43" customFormat="1" ht="12.95" customHeight="1" x14ac:dyDescent="0.15">
      <c r="A1957" s="42"/>
      <c r="B1957" s="21"/>
      <c r="C1957" s="21"/>
      <c r="D1957" s="22"/>
      <c r="E1957" s="22"/>
      <c r="F1957" s="22"/>
      <c r="G1957" s="22"/>
      <c r="H1957" s="22"/>
      <c r="I1957" s="22"/>
      <c r="J1957" s="22"/>
      <c r="K1957" s="22"/>
      <c r="L1957" s="22"/>
      <c r="M1957" s="22"/>
      <c r="N1957" s="22"/>
      <c r="O1957" s="22"/>
      <c r="P1957" s="46"/>
      <c r="Q1957" s="22"/>
      <c r="R1957" s="22"/>
      <c r="S1957" s="22"/>
      <c r="T1957" s="22"/>
      <c r="U1957" s="22"/>
      <c r="V1957" s="22"/>
      <c r="W1957" s="22"/>
      <c r="X1957" s="22"/>
      <c r="Y1957" s="22"/>
    </row>
    <row r="1958" spans="1:25" s="43" customFormat="1" ht="12.95" customHeight="1" x14ac:dyDescent="0.15">
      <c r="A1958" s="42"/>
      <c r="B1958" s="21"/>
      <c r="C1958" s="21"/>
      <c r="D1958" s="22"/>
      <c r="E1958" s="22"/>
      <c r="F1958" s="22"/>
      <c r="G1958" s="22"/>
      <c r="H1958" s="22"/>
      <c r="I1958" s="22"/>
      <c r="J1958" s="22"/>
      <c r="K1958" s="22"/>
      <c r="L1958" s="22"/>
      <c r="M1958" s="22"/>
      <c r="N1958" s="22"/>
      <c r="O1958" s="22"/>
      <c r="P1958" s="46"/>
      <c r="Q1958" s="22"/>
      <c r="R1958" s="22"/>
      <c r="S1958" s="22"/>
      <c r="T1958" s="22"/>
      <c r="U1958" s="22"/>
      <c r="V1958" s="22"/>
      <c r="W1958" s="22"/>
      <c r="X1958" s="22"/>
      <c r="Y1958" s="22"/>
    </row>
    <row r="1959" spans="1:25" s="43" customFormat="1" ht="12.95" customHeight="1" x14ac:dyDescent="0.15">
      <c r="A1959" s="42"/>
      <c r="B1959" s="21"/>
      <c r="C1959" s="21"/>
      <c r="D1959" s="22"/>
      <c r="E1959" s="22"/>
      <c r="F1959" s="22"/>
      <c r="G1959" s="22"/>
      <c r="H1959" s="22"/>
      <c r="I1959" s="22"/>
      <c r="J1959" s="22"/>
      <c r="K1959" s="22"/>
      <c r="L1959" s="22"/>
      <c r="M1959" s="22"/>
      <c r="N1959" s="22"/>
      <c r="O1959" s="22"/>
      <c r="P1959" s="46"/>
      <c r="Q1959" s="22"/>
      <c r="R1959" s="22"/>
      <c r="S1959" s="22"/>
      <c r="T1959" s="22"/>
      <c r="U1959" s="22"/>
      <c r="V1959" s="22"/>
      <c r="W1959" s="22"/>
      <c r="X1959" s="22"/>
      <c r="Y1959" s="22"/>
    </row>
    <row r="1960" spans="1:25" s="43" customFormat="1" ht="12.95" customHeight="1" x14ac:dyDescent="0.15">
      <c r="A1960" s="42"/>
      <c r="B1960" s="21"/>
      <c r="C1960" s="21"/>
      <c r="D1960" s="22"/>
      <c r="E1960" s="22"/>
      <c r="F1960" s="22"/>
      <c r="G1960" s="22"/>
      <c r="H1960" s="22"/>
      <c r="I1960" s="22"/>
      <c r="J1960" s="22"/>
      <c r="K1960" s="22"/>
      <c r="L1960" s="22"/>
      <c r="M1960" s="22"/>
      <c r="N1960" s="22"/>
      <c r="O1960" s="22"/>
      <c r="P1960" s="46"/>
      <c r="Q1960" s="22"/>
      <c r="R1960" s="22"/>
      <c r="S1960" s="22"/>
      <c r="T1960" s="22"/>
      <c r="U1960" s="22"/>
      <c r="V1960" s="22"/>
      <c r="W1960" s="22"/>
      <c r="X1960" s="22"/>
      <c r="Y1960" s="22"/>
    </row>
    <row r="1961" spans="1:25" s="43" customFormat="1" ht="12.95" customHeight="1" x14ac:dyDescent="0.15">
      <c r="A1961" s="42"/>
      <c r="B1961" s="21"/>
      <c r="C1961" s="21"/>
      <c r="D1961" s="22"/>
      <c r="E1961" s="22"/>
      <c r="F1961" s="22"/>
      <c r="G1961" s="22"/>
      <c r="H1961" s="22"/>
      <c r="I1961" s="22"/>
      <c r="J1961" s="22"/>
      <c r="K1961" s="22"/>
      <c r="L1961" s="22"/>
      <c r="M1961" s="22"/>
      <c r="N1961" s="22"/>
      <c r="O1961" s="22"/>
      <c r="P1961" s="46"/>
      <c r="Q1961" s="22"/>
      <c r="R1961" s="22"/>
      <c r="S1961" s="22"/>
      <c r="T1961" s="22"/>
      <c r="U1961" s="22"/>
      <c r="V1961" s="22"/>
      <c r="W1961" s="22"/>
      <c r="X1961" s="22"/>
      <c r="Y1961" s="22"/>
    </row>
    <row r="1962" spans="1:25" s="43" customFormat="1" ht="12.95" customHeight="1" x14ac:dyDescent="0.15">
      <c r="A1962" s="42"/>
      <c r="B1962" s="21"/>
      <c r="C1962" s="21"/>
      <c r="D1962" s="22"/>
      <c r="E1962" s="22"/>
      <c r="F1962" s="22"/>
      <c r="G1962" s="22"/>
      <c r="H1962" s="22"/>
      <c r="I1962" s="22"/>
      <c r="J1962" s="22"/>
      <c r="K1962" s="22"/>
      <c r="L1962" s="22"/>
      <c r="M1962" s="22"/>
      <c r="N1962" s="22"/>
      <c r="O1962" s="22"/>
      <c r="P1962" s="46"/>
      <c r="Q1962" s="22"/>
      <c r="R1962" s="22"/>
      <c r="S1962" s="22"/>
      <c r="T1962" s="22"/>
      <c r="U1962" s="22"/>
      <c r="V1962" s="22"/>
      <c r="W1962" s="22"/>
      <c r="X1962" s="22"/>
      <c r="Y1962" s="22"/>
    </row>
    <row r="1963" spans="1:25" s="43" customFormat="1" ht="12.95" customHeight="1" x14ac:dyDescent="0.15">
      <c r="A1963" s="42"/>
      <c r="B1963" s="21"/>
      <c r="C1963" s="21"/>
      <c r="D1963" s="22"/>
      <c r="E1963" s="22"/>
      <c r="F1963" s="22"/>
      <c r="G1963" s="22"/>
      <c r="H1963" s="22"/>
      <c r="I1963" s="22"/>
      <c r="J1963" s="22"/>
      <c r="K1963" s="22"/>
      <c r="L1963" s="22"/>
      <c r="M1963" s="22"/>
      <c r="N1963" s="22"/>
      <c r="O1963" s="22"/>
      <c r="P1963" s="46"/>
      <c r="Q1963" s="22"/>
      <c r="R1963" s="22"/>
      <c r="S1963" s="22"/>
      <c r="T1963" s="22"/>
      <c r="U1963" s="22"/>
      <c r="V1963" s="22"/>
      <c r="W1963" s="22"/>
      <c r="X1963" s="22"/>
      <c r="Y1963" s="22"/>
    </row>
    <row r="1964" spans="1:25" s="43" customFormat="1" ht="12.95" customHeight="1" x14ac:dyDescent="0.15">
      <c r="A1964" s="42"/>
      <c r="B1964" s="21"/>
      <c r="C1964" s="21"/>
      <c r="D1964" s="22"/>
      <c r="E1964" s="22"/>
      <c r="F1964" s="22"/>
      <c r="G1964" s="22"/>
      <c r="H1964" s="22"/>
      <c r="I1964" s="22"/>
      <c r="J1964" s="22"/>
      <c r="K1964" s="22"/>
      <c r="L1964" s="22"/>
      <c r="M1964" s="22"/>
      <c r="N1964" s="22"/>
      <c r="O1964" s="22"/>
      <c r="P1964" s="46"/>
      <c r="Q1964" s="22"/>
      <c r="R1964" s="22"/>
      <c r="S1964" s="22"/>
      <c r="T1964" s="22"/>
      <c r="U1964" s="22"/>
      <c r="V1964" s="22"/>
      <c r="W1964" s="22"/>
      <c r="X1964" s="22"/>
      <c r="Y1964" s="22"/>
    </row>
    <row r="1965" spans="1:25" s="43" customFormat="1" ht="12.95" customHeight="1" x14ac:dyDescent="0.15">
      <c r="A1965" s="42"/>
      <c r="B1965" s="21"/>
      <c r="C1965" s="21"/>
      <c r="D1965" s="22"/>
      <c r="E1965" s="22"/>
      <c r="F1965" s="22"/>
      <c r="G1965" s="22"/>
      <c r="H1965" s="22"/>
      <c r="I1965" s="22"/>
      <c r="J1965" s="22"/>
      <c r="K1965" s="22"/>
      <c r="L1965" s="22"/>
      <c r="M1965" s="22"/>
      <c r="N1965" s="22"/>
      <c r="O1965" s="22"/>
      <c r="P1965" s="46"/>
      <c r="Q1965" s="22"/>
      <c r="R1965" s="22"/>
      <c r="S1965" s="22"/>
      <c r="T1965" s="22"/>
      <c r="U1965" s="22"/>
      <c r="V1965" s="22"/>
      <c r="W1965" s="22"/>
      <c r="X1965" s="22"/>
      <c r="Y1965" s="22"/>
    </row>
    <row r="1966" spans="1:25" s="43" customFormat="1" ht="12.95" customHeight="1" x14ac:dyDescent="0.15">
      <c r="A1966" s="42"/>
      <c r="B1966" s="21"/>
      <c r="C1966" s="21"/>
      <c r="D1966" s="22"/>
      <c r="E1966" s="22"/>
      <c r="F1966" s="22"/>
      <c r="G1966" s="22"/>
      <c r="H1966" s="22"/>
      <c r="I1966" s="22"/>
      <c r="J1966" s="22"/>
      <c r="K1966" s="22"/>
      <c r="L1966" s="22"/>
      <c r="M1966" s="22"/>
      <c r="N1966" s="22"/>
      <c r="O1966" s="22"/>
      <c r="P1966" s="46"/>
      <c r="Q1966" s="22"/>
      <c r="R1966" s="22"/>
      <c r="S1966" s="22"/>
      <c r="T1966" s="22"/>
      <c r="U1966" s="22"/>
      <c r="V1966" s="22"/>
      <c r="W1966" s="22"/>
      <c r="X1966" s="22"/>
      <c r="Y1966" s="22"/>
    </row>
    <row r="1967" spans="1:25" s="43" customFormat="1" ht="12.95" customHeight="1" x14ac:dyDescent="0.15">
      <c r="A1967" s="42"/>
      <c r="B1967" s="21"/>
      <c r="C1967" s="21"/>
      <c r="D1967" s="22"/>
      <c r="E1967" s="22"/>
      <c r="F1967" s="22"/>
      <c r="G1967" s="22"/>
      <c r="H1967" s="22"/>
      <c r="I1967" s="22"/>
      <c r="J1967" s="22"/>
      <c r="K1967" s="22"/>
      <c r="L1967" s="22"/>
      <c r="M1967" s="22"/>
      <c r="N1967" s="22"/>
      <c r="O1967" s="22"/>
      <c r="P1967" s="46"/>
      <c r="Q1967" s="22"/>
      <c r="R1967" s="22"/>
      <c r="S1967" s="22"/>
      <c r="T1967" s="22"/>
      <c r="U1967" s="22"/>
      <c r="V1967" s="22"/>
      <c r="W1967" s="22"/>
      <c r="X1967" s="22"/>
      <c r="Y1967" s="22"/>
    </row>
    <row r="1968" spans="1:25" s="43" customFormat="1" ht="12.95" customHeight="1" x14ac:dyDescent="0.15">
      <c r="A1968" s="42"/>
      <c r="B1968" s="21"/>
      <c r="C1968" s="21"/>
      <c r="D1968" s="22"/>
      <c r="E1968" s="22"/>
      <c r="F1968" s="22"/>
      <c r="G1968" s="22"/>
      <c r="H1968" s="22"/>
      <c r="I1968" s="22"/>
      <c r="J1968" s="22"/>
      <c r="K1968" s="22"/>
      <c r="L1968" s="22"/>
      <c r="M1968" s="22"/>
      <c r="N1968" s="22"/>
      <c r="O1968" s="22"/>
      <c r="P1968" s="46"/>
      <c r="Q1968" s="22"/>
      <c r="R1968" s="22"/>
      <c r="S1968" s="22"/>
      <c r="T1968" s="22"/>
      <c r="U1968" s="22"/>
      <c r="V1968" s="22"/>
      <c r="W1968" s="22"/>
      <c r="X1968" s="22"/>
      <c r="Y1968" s="22"/>
    </row>
    <row r="1969" spans="1:25" s="43" customFormat="1" ht="12.95" customHeight="1" x14ac:dyDescent="0.15">
      <c r="A1969" s="42"/>
      <c r="B1969" s="21"/>
      <c r="C1969" s="21"/>
      <c r="D1969" s="22"/>
      <c r="E1969" s="22"/>
      <c r="F1969" s="22"/>
      <c r="G1969" s="22"/>
      <c r="H1969" s="22"/>
      <c r="I1969" s="22"/>
      <c r="J1969" s="22"/>
      <c r="K1969" s="22"/>
      <c r="L1969" s="22"/>
      <c r="M1969" s="22"/>
      <c r="N1969" s="22"/>
      <c r="O1969" s="22"/>
      <c r="P1969" s="46"/>
      <c r="Q1969" s="22"/>
      <c r="R1969" s="22"/>
      <c r="S1969" s="22"/>
      <c r="T1969" s="22"/>
      <c r="U1969" s="22"/>
      <c r="V1969" s="22"/>
      <c r="W1969" s="22"/>
      <c r="X1969" s="22"/>
      <c r="Y1969" s="22"/>
    </row>
    <row r="1970" spans="1:25" s="43" customFormat="1" ht="12.95" customHeight="1" x14ac:dyDescent="0.15">
      <c r="A1970" s="42"/>
      <c r="B1970" s="21"/>
      <c r="C1970" s="21"/>
      <c r="D1970" s="22"/>
      <c r="E1970" s="22"/>
      <c r="F1970" s="22"/>
      <c r="G1970" s="22"/>
      <c r="H1970" s="22"/>
      <c r="I1970" s="22"/>
      <c r="J1970" s="22"/>
      <c r="K1970" s="22"/>
      <c r="L1970" s="22"/>
      <c r="M1970" s="22"/>
      <c r="N1970" s="22"/>
      <c r="O1970" s="22"/>
      <c r="P1970" s="46"/>
      <c r="Q1970" s="22"/>
      <c r="R1970" s="22"/>
      <c r="S1970" s="22"/>
      <c r="T1970" s="22"/>
      <c r="U1970" s="22"/>
      <c r="V1970" s="22"/>
      <c r="W1970" s="22"/>
      <c r="X1970" s="22"/>
      <c r="Y1970" s="22"/>
    </row>
    <row r="1971" spans="1:25" s="43" customFormat="1" ht="12.95" customHeight="1" x14ac:dyDescent="0.15">
      <c r="A1971" s="42"/>
      <c r="B1971" s="21"/>
      <c r="C1971" s="21"/>
      <c r="D1971" s="22"/>
      <c r="E1971" s="22"/>
      <c r="F1971" s="22"/>
      <c r="G1971" s="22"/>
      <c r="H1971" s="22"/>
      <c r="I1971" s="22"/>
      <c r="J1971" s="22"/>
      <c r="K1971" s="22"/>
      <c r="L1971" s="22"/>
      <c r="M1971" s="22"/>
      <c r="N1971" s="22"/>
      <c r="O1971" s="22"/>
      <c r="P1971" s="46"/>
      <c r="Q1971" s="22"/>
      <c r="R1971" s="22"/>
      <c r="S1971" s="22"/>
      <c r="T1971" s="22"/>
      <c r="U1971" s="22"/>
      <c r="V1971" s="22"/>
      <c r="W1971" s="22"/>
      <c r="X1971" s="22"/>
      <c r="Y1971" s="22"/>
    </row>
    <row r="1972" spans="1:25" s="43" customFormat="1" ht="12.95" customHeight="1" x14ac:dyDescent="0.15">
      <c r="A1972" s="42"/>
      <c r="B1972" s="21"/>
      <c r="C1972" s="21"/>
      <c r="D1972" s="22"/>
      <c r="E1972" s="22"/>
      <c r="F1972" s="22"/>
      <c r="G1972" s="22"/>
      <c r="H1972" s="22"/>
      <c r="I1972" s="22"/>
      <c r="J1972" s="22"/>
      <c r="K1972" s="22"/>
      <c r="L1972" s="22"/>
      <c r="M1972" s="22"/>
      <c r="N1972" s="22"/>
      <c r="O1972" s="22"/>
      <c r="P1972" s="46"/>
      <c r="Q1972" s="22"/>
      <c r="R1972" s="22"/>
      <c r="S1972" s="22"/>
      <c r="T1972" s="22"/>
      <c r="U1972" s="22"/>
      <c r="V1972" s="22"/>
      <c r="W1972" s="22"/>
      <c r="X1972" s="22"/>
      <c r="Y1972" s="22"/>
    </row>
    <row r="1973" spans="1:25" s="43" customFormat="1" ht="12.95" customHeight="1" x14ac:dyDescent="0.15">
      <c r="A1973" s="42"/>
      <c r="B1973" s="21"/>
      <c r="C1973" s="21"/>
      <c r="D1973" s="22"/>
      <c r="E1973" s="22"/>
      <c r="F1973" s="22"/>
      <c r="G1973" s="22"/>
      <c r="H1973" s="22"/>
      <c r="I1973" s="22"/>
      <c r="J1973" s="22"/>
      <c r="K1973" s="22"/>
      <c r="L1973" s="22"/>
      <c r="M1973" s="22"/>
      <c r="N1973" s="22"/>
      <c r="O1973" s="22"/>
      <c r="P1973" s="46"/>
      <c r="Q1973" s="22"/>
      <c r="R1973" s="22"/>
      <c r="S1973" s="22"/>
      <c r="T1973" s="22"/>
      <c r="U1973" s="22"/>
      <c r="V1973" s="22"/>
      <c r="W1973" s="22"/>
      <c r="X1973" s="22"/>
      <c r="Y1973" s="22"/>
    </row>
    <row r="1974" spans="1:25" s="43" customFormat="1" ht="12.95" customHeight="1" x14ac:dyDescent="0.15">
      <c r="A1974" s="42"/>
      <c r="B1974" s="21"/>
      <c r="C1974" s="21"/>
      <c r="D1974" s="22"/>
      <c r="E1974" s="22"/>
      <c r="F1974" s="22"/>
      <c r="G1974" s="22"/>
      <c r="H1974" s="22"/>
      <c r="I1974" s="22"/>
      <c r="J1974" s="22"/>
      <c r="K1974" s="22"/>
      <c r="L1974" s="22"/>
      <c r="M1974" s="22"/>
      <c r="N1974" s="22"/>
      <c r="O1974" s="22"/>
      <c r="P1974" s="46"/>
      <c r="Q1974" s="22"/>
      <c r="R1974" s="22"/>
      <c r="S1974" s="22"/>
      <c r="T1974" s="22"/>
      <c r="U1974" s="22"/>
      <c r="V1974" s="22"/>
      <c r="W1974" s="22"/>
      <c r="X1974" s="22"/>
      <c r="Y1974" s="22"/>
    </row>
    <row r="1975" spans="1:25" s="43" customFormat="1" ht="12.95" customHeight="1" x14ac:dyDescent="0.15">
      <c r="A1975" s="42"/>
      <c r="B1975" s="21"/>
      <c r="C1975" s="21"/>
      <c r="D1975" s="22"/>
      <c r="E1975" s="22"/>
      <c r="F1975" s="22"/>
      <c r="G1975" s="22"/>
      <c r="H1975" s="22"/>
      <c r="I1975" s="22"/>
      <c r="J1975" s="22"/>
      <c r="K1975" s="22"/>
      <c r="L1975" s="22"/>
      <c r="M1975" s="22"/>
      <c r="N1975" s="22"/>
      <c r="O1975" s="22"/>
      <c r="P1975" s="46"/>
      <c r="Q1975" s="22"/>
      <c r="R1975" s="22"/>
      <c r="S1975" s="22"/>
      <c r="T1975" s="22"/>
      <c r="U1975" s="22"/>
      <c r="V1975" s="22"/>
      <c r="W1975" s="22"/>
      <c r="X1975" s="22"/>
      <c r="Y1975" s="22"/>
    </row>
    <row r="1976" spans="1:25" s="43" customFormat="1" ht="12.95" customHeight="1" x14ac:dyDescent="0.15">
      <c r="A1976" s="42"/>
      <c r="B1976" s="21"/>
      <c r="C1976" s="21"/>
      <c r="D1976" s="22"/>
      <c r="E1976" s="22"/>
      <c r="F1976" s="22"/>
      <c r="G1976" s="22"/>
      <c r="H1976" s="22"/>
      <c r="I1976" s="22"/>
      <c r="J1976" s="22"/>
      <c r="K1976" s="22"/>
      <c r="L1976" s="22"/>
      <c r="M1976" s="22"/>
      <c r="N1976" s="22"/>
      <c r="O1976" s="22"/>
      <c r="P1976" s="46"/>
      <c r="Q1976" s="22"/>
      <c r="R1976" s="22"/>
      <c r="S1976" s="22"/>
      <c r="T1976" s="22"/>
      <c r="U1976" s="22"/>
      <c r="V1976" s="22"/>
      <c r="W1976" s="22"/>
      <c r="X1976" s="22"/>
      <c r="Y1976" s="22"/>
    </row>
    <row r="1977" spans="1:25" s="43" customFormat="1" ht="12.95" customHeight="1" x14ac:dyDescent="0.15">
      <c r="A1977" s="42"/>
      <c r="B1977" s="21"/>
      <c r="C1977" s="21"/>
      <c r="D1977" s="22"/>
      <c r="E1977" s="22"/>
      <c r="F1977" s="22"/>
      <c r="G1977" s="22"/>
      <c r="H1977" s="22"/>
      <c r="I1977" s="22"/>
      <c r="J1977" s="22"/>
      <c r="K1977" s="22"/>
      <c r="L1977" s="22"/>
      <c r="M1977" s="22"/>
      <c r="N1977" s="22"/>
      <c r="O1977" s="22"/>
      <c r="P1977" s="46"/>
      <c r="Q1977" s="22"/>
      <c r="R1977" s="22"/>
      <c r="S1977" s="22"/>
      <c r="T1977" s="22"/>
      <c r="U1977" s="22"/>
      <c r="V1977" s="22"/>
      <c r="W1977" s="22"/>
      <c r="X1977" s="22"/>
      <c r="Y1977" s="22"/>
    </row>
    <row r="1978" spans="1:25" s="43" customFormat="1" ht="12.95" customHeight="1" x14ac:dyDescent="0.15">
      <c r="A1978" s="42"/>
      <c r="B1978" s="21"/>
      <c r="C1978" s="21"/>
      <c r="D1978" s="22"/>
      <c r="E1978" s="22"/>
      <c r="F1978" s="22"/>
      <c r="G1978" s="22"/>
      <c r="H1978" s="22"/>
      <c r="I1978" s="22"/>
      <c r="J1978" s="22"/>
      <c r="K1978" s="22"/>
      <c r="L1978" s="22"/>
      <c r="M1978" s="22"/>
      <c r="N1978" s="22"/>
      <c r="O1978" s="22"/>
      <c r="P1978" s="46"/>
      <c r="Q1978" s="22"/>
      <c r="R1978" s="22"/>
      <c r="S1978" s="22"/>
      <c r="T1978" s="22"/>
      <c r="U1978" s="22"/>
      <c r="V1978" s="22"/>
      <c r="W1978" s="22"/>
      <c r="X1978" s="22"/>
      <c r="Y1978" s="22"/>
    </row>
    <row r="1979" spans="1:25" s="43" customFormat="1" ht="12.95" customHeight="1" x14ac:dyDescent="0.15">
      <c r="A1979" s="42"/>
      <c r="B1979" s="21"/>
      <c r="C1979" s="21"/>
      <c r="D1979" s="22"/>
      <c r="E1979" s="22"/>
      <c r="F1979" s="22"/>
      <c r="G1979" s="22"/>
      <c r="H1979" s="22"/>
      <c r="I1979" s="22"/>
      <c r="J1979" s="22"/>
      <c r="K1979" s="22"/>
      <c r="L1979" s="22"/>
      <c r="M1979" s="22"/>
      <c r="N1979" s="22"/>
      <c r="O1979" s="22"/>
      <c r="P1979" s="46"/>
      <c r="Q1979" s="22"/>
      <c r="R1979" s="22"/>
      <c r="S1979" s="22"/>
      <c r="T1979" s="22"/>
      <c r="U1979" s="22"/>
      <c r="V1979" s="22"/>
      <c r="W1979" s="22"/>
      <c r="X1979" s="22"/>
      <c r="Y1979" s="22"/>
    </row>
    <row r="1980" spans="1:25" s="43" customFormat="1" ht="12.95" customHeight="1" x14ac:dyDescent="0.15">
      <c r="A1980" s="42"/>
      <c r="B1980" s="21"/>
      <c r="C1980" s="21"/>
      <c r="D1980" s="22"/>
      <c r="E1980" s="22"/>
      <c r="F1980" s="22"/>
      <c r="G1980" s="22"/>
      <c r="H1980" s="22"/>
      <c r="I1980" s="22"/>
      <c r="J1980" s="22"/>
      <c r="K1980" s="22"/>
      <c r="L1980" s="22"/>
      <c r="M1980" s="22"/>
      <c r="N1980" s="22"/>
      <c r="O1980" s="22"/>
      <c r="P1980" s="46"/>
      <c r="Q1980" s="22"/>
      <c r="R1980" s="22"/>
      <c r="S1980" s="22"/>
      <c r="T1980" s="22"/>
      <c r="U1980" s="22"/>
      <c r="V1980" s="22"/>
      <c r="W1980" s="22"/>
      <c r="X1980" s="22"/>
      <c r="Y1980" s="22"/>
    </row>
    <row r="1981" spans="1:25" s="43" customFormat="1" ht="12.95" customHeight="1" x14ac:dyDescent="0.15">
      <c r="A1981" s="42"/>
      <c r="B1981" s="21"/>
      <c r="C1981" s="21"/>
      <c r="D1981" s="22"/>
      <c r="E1981" s="22"/>
      <c r="F1981" s="22"/>
      <c r="G1981" s="22"/>
      <c r="H1981" s="22"/>
      <c r="I1981" s="22"/>
      <c r="J1981" s="22"/>
      <c r="K1981" s="22"/>
      <c r="L1981" s="22"/>
      <c r="M1981" s="22"/>
      <c r="N1981" s="22"/>
      <c r="O1981" s="22"/>
      <c r="P1981" s="46"/>
      <c r="Q1981" s="22"/>
      <c r="R1981" s="22"/>
      <c r="S1981" s="22"/>
      <c r="T1981" s="22"/>
      <c r="U1981" s="22"/>
      <c r="V1981" s="22"/>
      <c r="W1981" s="22"/>
      <c r="X1981" s="22"/>
      <c r="Y1981" s="22"/>
    </row>
    <row r="1982" spans="1:25" s="43" customFormat="1" ht="12.95" customHeight="1" x14ac:dyDescent="0.15">
      <c r="A1982" s="42"/>
      <c r="B1982" s="21"/>
      <c r="C1982" s="21"/>
      <c r="D1982" s="22"/>
      <c r="E1982" s="22"/>
      <c r="F1982" s="22"/>
      <c r="G1982" s="22"/>
      <c r="H1982" s="22"/>
      <c r="I1982" s="22"/>
      <c r="J1982" s="22"/>
      <c r="K1982" s="22"/>
      <c r="L1982" s="22"/>
      <c r="M1982" s="22"/>
      <c r="N1982" s="22"/>
      <c r="O1982" s="22"/>
      <c r="P1982" s="46"/>
      <c r="Q1982" s="22"/>
      <c r="R1982" s="22"/>
      <c r="S1982" s="22"/>
      <c r="T1982" s="22"/>
      <c r="U1982" s="22"/>
      <c r="V1982" s="22"/>
      <c r="W1982" s="22"/>
      <c r="X1982" s="22"/>
      <c r="Y1982" s="22"/>
    </row>
    <row r="1983" spans="1:25" s="43" customFormat="1" ht="12.95" customHeight="1" x14ac:dyDescent="0.15">
      <c r="A1983" s="42"/>
      <c r="B1983" s="21"/>
      <c r="C1983" s="21"/>
      <c r="D1983" s="22"/>
      <c r="E1983" s="22"/>
      <c r="F1983" s="22"/>
      <c r="G1983" s="22"/>
      <c r="H1983" s="22"/>
      <c r="I1983" s="22"/>
      <c r="J1983" s="22"/>
      <c r="K1983" s="22"/>
      <c r="L1983" s="22"/>
      <c r="M1983" s="22"/>
      <c r="N1983" s="22"/>
      <c r="O1983" s="22"/>
      <c r="P1983" s="46"/>
      <c r="Q1983" s="22"/>
      <c r="R1983" s="22"/>
      <c r="S1983" s="22"/>
      <c r="T1983" s="22"/>
      <c r="U1983" s="22"/>
      <c r="V1983" s="22"/>
      <c r="W1983" s="22"/>
      <c r="X1983" s="22"/>
      <c r="Y1983" s="22"/>
    </row>
    <row r="1984" spans="1:25" s="43" customFormat="1" ht="12.95" customHeight="1" x14ac:dyDescent="0.15">
      <c r="A1984" s="42"/>
      <c r="B1984" s="21"/>
      <c r="C1984" s="21"/>
      <c r="D1984" s="22"/>
      <c r="E1984" s="22"/>
      <c r="F1984" s="22"/>
      <c r="G1984" s="22"/>
      <c r="H1984" s="22"/>
      <c r="I1984" s="22"/>
      <c r="J1984" s="22"/>
      <c r="K1984" s="22"/>
      <c r="L1984" s="22"/>
      <c r="M1984" s="22"/>
      <c r="N1984" s="22"/>
      <c r="O1984" s="22"/>
      <c r="P1984" s="46"/>
      <c r="Q1984" s="22"/>
      <c r="R1984" s="22"/>
      <c r="S1984" s="22"/>
      <c r="T1984" s="22"/>
      <c r="U1984" s="22"/>
      <c r="V1984" s="22"/>
      <c r="W1984" s="22"/>
      <c r="X1984" s="22"/>
      <c r="Y1984" s="22"/>
    </row>
    <row r="1985" spans="1:25" s="43" customFormat="1" ht="12.95" customHeight="1" x14ac:dyDescent="0.15">
      <c r="A1985" s="42"/>
      <c r="B1985" s="21"/>
      <c r="C1985" s="21"/>
      <c r="D1985" s="22"/>
      <c r="E1985" s="22"/>
      <c r="F1985" s="22"/>
      <c r="G1985" s="22"/>
      <c r="H1985" s="22"/>
      <c r="I1985" s="22"/>
      <c r="J1985" s="22"/>
      <c r="K1985" s="22"/>
      <c r="L1985" s="22"/>
      <c r="M1985" s="22"/>
      <c r="N1985" s="22"/>
      <c r="O1985" s="22"/>
      <c r="P1985" s="46"/>
      <c r="Q1985" s="22"/>
      <c r="R1985" s="22"/>
      <c r="S1985" s="22"/>
      <c r="T1985" s="22"/>
      <c r="U1985" s="22"/>
      <c r="V1985" s="22"/>
      <c r="W1985" s="22"/>
      <c r="X1985" s="22"/>
      <c r="Y1985" s="22"/>
    </row>
    <row r="1986" spans="1:25" s="43" customFormat="1" ht="12.95" customHeight="1" x14ac:dyDescent="0.15">
      <c r="A1986" s="42"/>
      <c r="B1986" s="21"/>
      <c r="C1986" s="21"/>
      <c r="D1986" s="22"/>
      <c r="E1986" s="22"/>
      <c r="F1986" s="22"/>
      <c r="G1986" s="22"/>
      <c r="H1986" s="22"/>
      <c r="I1986" s="22"/>
      <c r="J1986" s="22"/>
      <c r="K1986" s="22"/>
      <c r="L1986" s="22"/>
      <c r="M1986" s="22"/>
      <c r="N1986" s="22"/>
      <c r="O1986" s="22"/>
      <c r="P1986" s="46"/>
      <c r="Q1986" s="22"/>
      <c r="R1986" s="22"/>
      <c r="S1986" s="22"/>
      <c r="T1986" s="22"/>
      <c r="U1986" s="22"/>
      <c r="V1986" s="22"/>
      <c r="W1986" s="22"/>
      <c r="X1986" s="22"/>
      <c r="Y1986" s="22"/>
    </row>
    <row r="1987" spans="1:25" s="43" customFormat="1" ht="12.95" customHeight="1" x14ac:dyDescent="0.15">
      <c r="A1987" s="42"/>
      <c r="B1987" s="21"/>
      <c r="C1987" s="21"/>
      <c r="D1987" s="22"/>
      <c r="E1987" s="22"/>
      <c r="F1987" s="22"/>
      <c r="G1987" s="22"/>
      <c r="H1987" s="22"/>
      <c r="I1987" s="22"/>
      <c r="J1987" s="22"/>
      <c r="K1987" s="22"/>
      <c r="L1987" s="22"/>
      <c r="M1987" s="22"/>
      <c r="N1987" s="22"/>
      <c r="O1987" s="22"/>
      <c r="P1987" s="46"/>
      <c r="Q1987" s="22"/>
      <c r="R1987" s="22"/>
      <c r="S1987" s="22"/>
      <c r="T1987" s="22"/>
      <c r="U1987" s="22"/>
      <c r="V1987" s="22"/>
      <c r="W1987" s="22"/>
      <c r="X1987" s="22"/>
      <c r="Y1987" s="22"/>
    </row>
    <row r="1988" spans="1:25" s="43" customFormat="1" ht="12.95" customHeight="1" x14ac:dyDescent="0.15">
      <c r="A1988" s="42"/>
      <c r="B1988" s="21"/>
      <c r="C1988" s="21"/>
      <c r="D1988" s="22"/>
      <c r="E1988" s="22"/>
      <c r="F1988" s="22"/>
      <c r="G1988" s="22"/>
      <c r="H1988" s="22"/>
      <c r="I1988" s="22"/>
      <c r="J1988" s="22"/>
      <c r="K1988" s="22"/>
      <c r="L1988" s="22"/>
      <c r="M1988" s="22"/>
      <c r="N1988" s="22"/>
      <c r="O1988" s="22"/>
      <c r="P1988" s="46"/>
      <c r="Q1988" s="22"/>
      <c r="R1988" s="22"/>
      <c r="S1988" s="22"/>
      <c r="T1988" s="22"/>
      <c r="U1988" s="22"/>
      <c r="V1988" s="22"/>
      <c r="W1988" s="22"/>
      <c r="X1988" s="22"/>
      <c r="Y1988" s="22"/>
    </row>
    <row r="1989" spans="1:25" s="43" customFormat="1" ht="12.95" customHeight="1" x14ac:dyDescent="0.15">
      <c r="A1989" s="42"/>
      <c r="B1989" s="21"/>
      <c r="C1989" s="21"/>
      <c r="D1989" s="22"/>
      <c r="E1989" s="22"/>
      <c r="F1989" s="22"/>
      <c r="G1989" s="22"/>
      <c r="H1989" s="22"/>
      <c r="I1989" s="22"/>
      <c r="J1989" s="22"/>
      <c r="K1989" s="22"/>
      <c r="L1989" s="22"/>
      <c r="M1989" s="22"/>
      <c r="N1989" s="22"/>
      <c r="O1989" s="22"/>
      <c r="P1989" s="46"/>
      <c r="Q1989" s="22"/>
      <c r="R1989" s="22"/>
      <c r="S1989" s="22"/>
      <c r="T1989" s="22"/>
      <c r="U1989" s="22"/>
      <c r="V1989" s="22"/>
      <c r="W1989" s="22"/>
      <c r="X1989" s="22"/>
      <c r="Y1989" s="22"/>
    </row>
    <row r="1990" spans="1:25" s="43" customFormat="1" ht="12.95" customHeight="1" x14ac:dyDescent="0.15">
      <c r="A1990" s="42"/>
      <c r="B1990" s="21"/>
      <c r="C1990" s="21"/>
      <c r="D1990" s="22"/>
      <c r="E1990" s="22"/>
      <c r="F1990" s="22"/>
      <c r="G1990" s="22"/>
      <c r="H1990" s="22"/>
      <c r="I1990" s="22"/>
      <c r="J1990" s="22"/>
      <c r="K1990" s="22"/>
      <c r="L1990" s="22"/>
      <c r="M1990" s="22"/>
      <c r="N1990" s="22"/>
      <c r="O1990" s="22"/>
      <c r="P1990" s="46"/>
      <c r="Q1990" s="22"/>
      <c r="R1990" s="22"/>
      <c r="S1990" s="22"/>
      <c r="T1990" s="22"/>
      <c r="U1990" s="22"/>
      <c r="V1990" s="22"/>
      <c r="W1990" s="22"/>
      <c r="X1990" s="22"/>
      <c r="Y1990" s="22"/>
    </row>
    <row r="1991" spans="1:25" s="43" customFormat="1" ht="12.95" customHeight="1" x14ac:dyDescent="0.15">
      <c r="A1991" s="42"/>
      <c r="B1991" s="21"/>
      <c r="C1991" s="21"/>
      <c r="D1991" s="22"/>
      <c r="E1991" s="22"/>
      <c r="F1991" s="22"/>
      <c r="G1991" s="22"/>
      <c r="H1991" s="22"/>
      <c r="I1991" s="22"/>
      <c r="J1991" s="22"/>
      <c r="K1991" s="22"/>
      <c r="L1991" s="22"/>
      <c r="M1991" s="22"/>
      <c r="N1991" s="22"/>
      <c r="O1991" s="22"/>
      <c r="P1991" s="46"/>
      <c r="Q1991" s="22"/>
      <c r="R1991" s="22"/>
      <c r="S1991" s="22"/>
      <c r="T1991" s="22"/>
      <c r="U1991" s="22"/>
      <c r="V1991" s="22"/>
      <c r="W1991" s="22"/>
      <c r="X1991" s="22"/>
      <c r="Y1991" s="22"/>
    </row>
    <row r="1992" spans="1:25" s="43" customFormat="1" ht="12.95" customHeight="1" x14ac:dyDescent="0.15">
      <c r="A1992" s="42"/>
      <c r="B1992" s="21"/>
      <c r="C1992" s="21"/>
      <c r="D1992" s="22"/>
      <c r="E1992" s="22"/>
      <c r="F1992" s="22"/>
      <c r="G1992" s="22"/>
      <c r="H1992" s="22"/>
      <c r="I1992" s="22"/>
      <c r="J1992" s="22"/>
      <c r="K1992" s="22"/>
      <c r="L1992" s="22"/>
      <c r="M1992" s="22"/>
      <c r="N1992" s="22"/>
      <c r="O1992" s="22"/>
      <c r="P1992" s="46"/>
      <c r="Q1992" s="22"/>
      <c r="R1992" s="22"/>
      <c r="S1992" s="22"/>
      <c r="T1992" s="22"/>
      <c r="U1992" s="22"/>
      <c r="V1992" s="22"/>
      <c r="W1992" s="22"/>
      <c r="X1992" s="22"/>
      <c r="Y1992" s="22"/>
    </row>
    <row r="1993" spans="1:25" s="43" customFormat="1" ht="12.95" customHeight="1" x14ac:dyDescent="0.15">
      <c r="A1993" s="42"/>
      <c r="B1993" s="21"/>
      <c r="C1993" s="21"/>
      <c r="D1993" s="22"/>
      <c r="E1993" s="22"/>
      <c r="F1993" s="22"/>
      <c r="G1993" s="22"/>
      <c r="H1993" s="22"/>
      <c r="I1993" s="22"/>
      <c r="J1993" s="22"/>
      <c r="K1993" s="22"/>
      <c r="L1993" s="22"/>
      <c r="M1993" s="22"/>
      <c r="N1993" s="22"/>
      <c r="O1993" s="22"/>
      <c r="P1993" s="46"/>
      <c r="Q1993" s="22"/>
      <c r="R1993" s="22"/>
      <c r="S1993" s="22"/>
      <c r="T1993" s="22"/>
      <c r="U1993" s="22"/>
      <c r="V1993" s="22"/>
      <c r="W1993" s="22"/>
      <c r="X1993" s="22"/>
      <c r="Y1993" s="22"/>
    </row>
    <row r="1994" spans="1:25" s="43" customFormat="1" ht="12.95" customHeight="1" x14ac:dyDescent="0.15">
      <c r="A1994" s="42"/>
      <c r="B1994" s="21"/>
      <c r="C1994" s="21"/>
      <c r="D1994" s="22"/>
      <c r="E1994" s="22"/>
      <c r="F1994" s="22"/>
      <c r="G1994" s="22"/>
      <c r="H1994" s="22"/>
      <c r="I1994" s="22"/>
      <c r="J1994" s="22"/>
      <c r="K1994" s="22"/>
      <c r="L1994" s="22"/>
      <c r="M1994" s="22"/>
      <c r="N1994" s="22"/>
      <c r="O1994" s="22"/>
      <c r="P1994" s="46"/>
      <c r="Q1994" s="22"/>
      <c r="R1994" s="22"/>
      <c r="S1994" s="22"/>
      <c r="T1994" s="22"/>
      <c r="U1994" s="22"/>
      <c r="V1994" s="22"/>
      <c r="W1994" s="22"/>
      <c r="X1994" s="22"/>
      <c r="Y1994" s="22"/>
    </row>
    <row r="1995" spans="1:25" s="43" customFormat="1" ht="12.95" customHeight="1" x14ac:dyDescent="0.15">
      <c r="A1995" s="42"/>
      <c r="B1995" s="21"/>
      <c r="C1995" s="21"/>
      <c r="D1995" s="22"/>
      <c r="E1995" s="22"/>
      <c r="F1995" s="22"/>
      <c r="G1995" s="22"/>
      <c r="H1995" s="22"/>
      <c r="I1995" s="22"/>
      <c r="J1995" s="22"/>
      <c r="K1995" s="22"/>
      <c r="L1995" s="22"/>
      <c r="M1995" s="22"/>
      <c r="N1995" s="22"/>
      <c r="O1995" s="22"/>
      <c r="P1995" s="46"/>
      <c r="Q1995" s="22"/>
      <c r="R1995" s="22"/>
      <c r="S1995" s="22"/>
      <c r="T1995" s="22"/>
      <c r="U1995" s="22"/>
      <c r="V1995" s="22"/>
      <c r="W1995" s="22"/>
      <c r="X1995" s="22"/>
      <c r="Y1995" s="22"/>
    </row>
    <row r="1996" spans="1:25" s="43" customFormat="1" ht="12.95" customHeight="1" x14ac:dyDescent="0.15">
      <c r="A1996" s="42"/>
      <c r="B1996" s="21"/>
      <c r="C1996" s="21"/>
      <c r="D1996" s="22"/>
      <c r="E1996" s="22"/>
      <c r="F1996" s="22"/>
      <c r="G1996" s="22"/>
      <c r="H1996" s="22"/>
      <c r="I1996" s="22"/>
      <c r="J1996" s="22"/>
      <c r="K1996" s="22"/>
      <c r="L1996" s="22"/>
      <c r="M1996" s="22"/>
      <c r="N1996" s="22"/>
      <c r="O1996" s="22"/>
      <c r="P1996" s="46"/>
      <c r="Q1996" s="22"/>
      <c r="R1996" s="22"/>
      <c r="S1996" s="22"/>
      <c r="T1996" s="22"/>
      <c r="U1996" s="22"/>
      <c r="V1996" s="22"/>
      <c r="W1996" s="22"/>
      <c r="X1996" s="22"/>
      <c r="Y1996" s="22"/>
    </row>
    <row r="1997" spans="1:25" s="43" customFormat="1" ht="12.95" customHeight="1" x14ac:dyDescent="0.15">
      <c r="A1997" s="42"/>
      <c r="B1997" s="21"/>
      <c r="C1997" s="21"/>
      <c r="D1997" s="22"/>
      <c r="E1997" s="22"/>
      <c r="F1997" s="22"/>
      <c r="G1997" s="22"/>
      <c r="H1997" s="22"/>
      <c r="I1997" s="22"/>
      <c r="J1997" s="22"/>
      <c r="K1997" s="22"/>
      <c r="L1997" s="22"/>
      <c r="M1997" s="22"/>
      <c r="N1997" s="22"/>
      <c r="O1997" s="22"/>
      <c r="P1997" s="46"/>
      <c r="Q1997" s="22"/>
      <c r="R1997" s="22"/>
      <c r="S1997" s="22"/>
      <c r="T1997" s="22"/>
      <c r="U1997" s="22"/>
      <c r="V1997" s="22"/>
      <c r="W1997" s="22"/>
      <c r="X1997" s="22"/>
      <c r="Y1997" s="22"/>
    </row>
    <row r="1998" spans="1:25" s="43" customFormat="1" ht="12.95" customHeight="1" x14ac:dyDescent="0.15">
      <c r="A1998" s="42"/>
      <c r="B1998" s="21"/>
      <c r="C1998" s="21"/>
      <c r="D1998" s="22"/>
      <c r="E1998" s="22"/>
      <c r="F1998" s="22"/>
      <c r="G1998" s="22"/>
      <c r="H1998" s="22"/>
      <c r="I1998" s="22"/>
      <c r="J1998" s="22"/>
      <c r="K1998" s="22"/>
      <c r="L1998" s="22"/>
      <c r="M1998" s="22"/>
      <c r="N1998" s="22"/>
      <c r="O1998" s="22"/>
      <c r="P1998" s="46"/>
      <c r="Q1998" s="22"/>
      <c r="R1998" s="22"/>
      <c r="S1998" s="22"/>
      <c r="T1998" s="22"/>
      <c r="U1998" s="22"/>
      <c r="V1998" s="22"/>
      <c r="W1998" s="22"/>
      <c r="X1998" s="22"/>
      <c r="Y1998" s="22"/>
    </row>
    <row r="1999" spans="1:25" s="43" customFormat="1" ht="12.95" customHeight="1" x14ac:dyDescent="0.15">
      <c r="A1999" s="42"/>
      <c r="B1999" s="21"/>
      <c r="C1999" s="21"/>
      <c r="D1999" s="22"/>
      <c r="E1999" s="22"/>
      <c r="F1999" s="22"/>
      <c r="G1999" s="22"/>
      <c r="H1999" s="22"/>
      <c r="I1999" s="22"/>
      <c r="J1999" s="22"/>
      <c r="K1999" s="22"/>
      <c r="L1999" s="22"/>
      <c r="M1999" s="22"/>
      <c r="N1999" s="22"/>
      <c r="O1999" s="22"/>
      <c r="P1999" s="46"/>
      <c r="Q1999" s="22"/>
      <c r="R1999" s="22"/>
      <c r="S1999" s="22"/>
      <c r="T1999" s="22"/>
      <c r="U1999" s="22"/>
      <c r="V1999" s="22"/>
      <c r="W1999" s="22"/>
      <c r="X1999" s="22"/>
      <c r="Y1999" s="22"/>
    </row>
    <row r="2000" spans="1:25" s="43" customFormat="1" ht="12.95" customHeight="1" x14ac:dyDescent="0.15">
      <c r="A2000" s="42"/>
      <c r="B2000" s="21"/>
      <c r="C2000" s="21"/>
      <c r="D2000" s="22"/>
      <c r="E2000" s="22"/>
      <c r="F2000" s="22"/>
      <c r="G2000" s="22"/>
      <c r="H2000" s="22"/>
      <c r="I2000" s="22"/>
      <c r="J2000" s="22"/>
      <c r="K2000" s="22"/>
      <c r="L2000" s="22"/>
      <c r="M2000" s="22"/>
      <c r="N2000" s="22"/>
      <c r="O2000" s="22"/>
      <c r="P2000" s="46"/>
      <c r="Q2000" s="22"/>
      <c r="R2000" s="22"/>
      <c r="S2000" s="22"/>
      <c r="T2000" s="22"/>
      <c r="U2000" s="22"/>
      <c r="V2000" s="22"/>
      <c r="W2000" s="22"/>
      <c r="X2000" s="22"/>
      <c r="Y2000" s="22"/>
    </row>
  </sheetData>
  <sheetProtection sheet="1" objects="1" scenarios="1"/>
  <mergeCells count="2">
    <mergeCell ref="B1:E2"/>
    <mergeCell ref="F1:P2"/>
  </mergeCells>
  <phoneticPr fontId="2" type="noConversion"/>
  <printOptions horizontalCentered="1"/>
  <pageMargins left="0.31496062992125984" right="0.31496062992125984" top="0.27559055118110237" bottom="0.59055118110236227" header="0" footer="0"/>
  <pageSetup paperSize="9" scale="80" orientation="landscape" r:id="rId1"/>
  <headerFooter alignWithMargins="0">
    <oddFooter>&amp;C&amp;G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6148" r:id="rId5" name="cmdReturBudget">
          <controlPr defaultSize="0" print="0" autoLine="0" r:id="rId6">
            <anchor moveWithCells="1">
              <from>
                <xdr:col>1</xdr:col>
                <xdr:colOff>1123950</xdr:colOff>
                <xdr:row>7</xdr:row>
                <xdr:rowOff>95250</xdr:rowOff>
              </from>
              <to>
                <xdr:col>1</xdr:col>
                <xdr:colOff>2133600</xdr:colOff>
                <xdr:row>9</xdr:row>
                <xdr:rowOff>76200</xdr:rowOff>
              </to>
            </anchor>
          </controlPr>
        </control>
      </mc:Choice>
      <mc:Fallback>
        <control shapeId="6148" r:id="rId5" name="cmdReturBudget"/>
      </mc:Fallback>
    </mc:AlternateContent>
    <mc:AlternateContent xmlns:mc="http://schemas.openxmlformats.org/markup-compatibility/2006">
      <mc:Choice Requires="x14">
        <control shapeId="6150" r:id="rId7" name="cmdUdskrivBudget">
          <controlPr defaultSize="0" print="0" autoLine="0" r:id="rId8">
            <anchor moveWithCells="1">
              <from>
                <xdr:col>1</xdr:col>
                <xdr:colOff>57150</xdr:colOff>
                <xdr:row>7</xdr:row>
                <xdr:rowOff>95250</xdr:rowOff>
              </from>
              <to>
                <xdr:col>1</xdr:col>
                <xdr:colOff>1066800</xdr:colOff>
                <xdr:row>9</xdr:row>
                <xdr:rowOff>76200</xdr:rowOff>
              </to>
            </anchor>
          </controlPr>
        </control>
      </mc:Choice>
      <mc:Fallback>
        <control shapeId="6150" r:id="rId7" name="cmdUdskrivBudg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6</vt:i4>
      </vt:variant>
      <vt:variant>
        <vt:lpstr>Navngivne områder</vt:lpstr>
      </vt:variant>
      <vt:variant>
        <vt:i4>28</vt:i4>
      </vt:variant>
    </vt:vector>
  </HeadingPairs>
  <TitlesOfParts>
    <vt:vector size="34" baseType="lpstr">
      <vt:lpstr>Diverse</vt:lpstr>
      <vt:lpstr>HjælpLight</vt:lpstr>
      <vt:lpstr>Forside</vt:lpstr>
      <vt:lpstr>Indtægter</vt:lpstr>
      <vt:lpstr>Udgifter</vt:lpstr>
      <vt:lpstr>Budget</vt:lpstr>
      <vt:lpstr>BerSlutRegnskab</vt:lpstr>
      <vt:lpstr>BerStartBudgetÅr</vt:lpstr>
      <vt:lpstr>BerStartBudgetMåned</vt:lpstr>
      <vt:lpstr>BerStartRegnskab</vt:lpstr>
      <vt:lpstr>Dato14dage</vt:lpstr>
      <vt:lpstr>Indbet14dage</vt:lpstr>
      <vt:lpstr>Kontonummer</vt:lpstr>
      <vt:lpstr>Kunde</vt:lpstr>
      <vt:lpstr>Light</vt:lpstr>
      <vt:lpstr>Oprundes</vt:lpstr>
      <vt:lpstr>Oprundet</vt:lpstr>
      <vt:lpstr>PBSNavn</vt:lpstr>
      <vt:lpstr>PBSnr</vt:lpstr>
      <vt:lpstr>Regnskab</vt:lpstr>
      <vt:lpstr>Regnskabslinier</vt:lpstr>
      <vt:lpstr>SaldoBudget</vt:lpstr>
      <vt:lpstr>SaldoRegnskab</vt:lpstr>
      <vt:lpstr>SlutRegnskab</vt:lpstr>
      <vt:lpstr>Søgetekst</vt:lpstr>
      <vt:lpstr>StartBudgetÅr</vt:lpstr>
      <vt:lpstr>StartBudgetMåned</vt:lpstr>
      <vt:lpstr>StartRegnskab</vt:lpstr>
      <vt:lpstr>StartRegnskabMåned</vt:lpstr>
      <vt:lpstr>Stigning</vt:lpstr>
      <vt:lpstr>Tekstlinier</vt:lpstr>
      <vt:lpstr>Udtogslinier</vt:lpstr>
      <vt:lpstr>ValørHøjest</vt:lpstr>
      <vt:lpstr>ValørLavest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2003-09-04T06:17:54Z</dcterms:created>
  <dc:creator>Morten Jørgensen</dc:creator>
  <cp:lastModifiedBy>Future Finance</cp:lastModifiedBy>
  <cp:lastPrinted>2012-09-07T10:53:19Z</cp:lastPrinted>
  <dcterms:modified xsi:type="dcterms:W3CDTF">2017-03-28T08:48:16Z</dcterms:modified>
</coreProperties>
</file>