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uqar.m\Desktop\"/>
    </mc:Choice>
  </mc:AlternateContent>
  <xr:revisionPtr revIDLastSave="0" documentId="13_ncr:1_{8BF51EF4-15C3-47CD-8190-1AF76F7071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дания" sheetId="1" r:id="rId1"/>
  </sheets>
  <calcPr calcId="191029"/>
  <extLst>
    <ext uri="GoogleSheetsCustomDataVersion1">
      <go:sheetsCustomData xmlns:go="http://customooxmlschemas.google.com/" r:id="rId5" roundtripDataSignature="AMtx7mifeUNi0q42n9Xj94qXKDQRJeK5zg=="/>
    </ext>
  </extLst>
</workbook>
</file>

<file path=xl/calcChain.xml><?xml version="1.0" encoding="utf-8"?>
<calcChain xmlns="http://schemas.openxmlformats.org/spreadsheetml/2006/main">
  <c r="M31" i="1" l="1"/>
  <c r="J31" i="1"/>
  <c r="J32" i="1"/>
  <c r="L31" i="1"/>
  <c r="L32" i="1"/>
  <c r="M32" i="1" s="1"/>
  <c r="I31" i="1"/>
  <c r="I32" i="1"/>
  <c r="G31" i="1"/>
  <c r="G32" i="1"/>
  <c r="E32" i="1"/>
  <c r="E31" i="1"/>
  <c r="D31" i="1"/>
  <c r="D32" i="1"/>
  <c r="M30" i="1"/>
  <c r="L30" i="1"/>
  <c r="J30" i="1"/>
  <c r="E30" i="1"/>
  <c r="D30" i="1"/>
  <c r="I30" i="1"/>
  <c r="G30" i="1"/>
  <c r="C11" i="1"/>
</calcChain>
</file>

<file path=xl/sharedStrings.xml><?xml version="1.0" encoding="utf-8"?>
<sst xmlns="http://schemas.openxmlformats.org/spreadsheetml/2006/main" count="33" uniqueCount="30">
  <si>
    <t>Предыстория</t>
  </si>
  <si>
    <t>Задание 1. Расчитайте маржинальность</t>
  </si>
  <si>
    <t>Маржинальность:</t>
  </si>
  <si>
    <t>←</t>
  </si>
  <si>
    <t>Ваш ответ здесь</t>
  </si>
  <si>
    <t>Задание 2. Метрики для трёх каналов продвижения</t>
  </si>
  <si>
    <t>Всего</t>
  </si>
  <si>
    <t xml:space="preserve">Стоимость клика </t>
  </si>
  <si>
    <t>Стоимость привлечения клиента</t>
  </si>
  <si>
    <t>Расходов на рекламу</t>
  </si>
  <si>
    <t xml:space="preserve">Конверсия </t>
  </si>
  <si>
    <t>Кол-во заказов</t>
  </si>
  <si>
    <t>Доход</t>
  </si>
  <si>
    <t>Себестоимость</t>
  </si>
  <si>
    <t>Средний чек</t>
  </si>
  <si>
    <t xml:space="preserve">Прибыль </t>
  </si>
  <si>
    <t>ROI</t>
  </si>
  <si>
    <t>Контекстная
реклама</t>
  </si>
  <si>
    <t>Ваши ответы в желтых ячейках</t>
  </si>
  <si>
    <t>Баннер</t>
  </si>
  <si>
    <t>Блогер</t>
  </si>
  <si>
    <t>Задание 3. Рекомендации по продвижению</t>
  </si>
  <si>
    <t>Какими каналами вы довольны больше всего? Почему?</t>
  </si>
  <si>
    <t>Есть ли каналы, которые необходимо отключить? Если такие каналы есть, почему так вышло, как вы думаете?</t>
  </si>
  <si>
    <t>Можно ли что-то доработать в каждом канале, чтобы реклама была еще эффективнее?</t>
  </si>
  <si>
    <t>Cost</t>
  </si>
  <si>
    <t>Price</t>
  </si>
  <si>
    <t>Реклама от блогера работает в убыток, показатели отрицательные, конверсия низкая, стоимость привлечения высокая. Вполне вероятно, что аудитория подписчиков данного блогера не соответсвует целевой аудитории нашей компании. Строго рекомендуется остановить данный канал продаж.</t>
  </si>
  <si>
    <t xml:space="preserve">Контекстная реклама работает эффективно.  Количество привлеченных клиентов от этого канала более чем 2,5 раз превышает суммы баннерном и блогерской рекламы. Каждые вложенные 1563 рублей прриносят 6000 прибыли. Несмотря на относительно низкую конверсию от баннера, РОИ контекстной рекламы превышает показатель баннера в более чем 3 раза. </t>
  </si>
  <si>
    <t>1. По моему мнению, чтобы канал продажи с помощью блогеров стал эффективным, следует найти лица, которые уже имеют нашу целевую аудиторию и протестировать работу с ними на более низких бюджетах. 2. Реклама в банерах в частности не приносят быстрый эффект и процесс происходит медленнее, чем в по другим каналам продаж. В долгосрочной перспективе может принести большей жффективности (РОИ), но следует постоянно мониторить канал. В целом рекомендуется изменить сайты, где ставятся баннеры на сайт с более молодым контингентом и с тематической аудиторией 3. По контекстной рекламе следует увеличить конверсию. Низкая коверсия по всем каналам показывает, что вероятно неправильно настроен процесс продажи (вероятно UX/Uİ не продающий).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</si>
</sst>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"/>
  </numFmts>
  <fonts count="7">
    <font>
      <sz val="11"/>
      <color theme="1"/>
      <name val="Calibri"/>
      <scheme val="minor"/>
    </font>
    <font>
      <sz val="10"/>
      <color theme="1"/>
      <name val="Helvetica Neue"/>
    </font>
    <font>
      <b/>
      <sz val="16"/>
      <color theme="1"/>
      <name val="Helvetica Neue"/>
    </font>
    <font>
      <i/>
      <sz val="10"/>
      <color rgb="FFFF0000"/>
      <name val="Helvetica Neue"/>
    </font>
    <font>
      <i/>
      <sz val="10"/>
      <color theme="1"/>
      <name val="Helvetica Neue"/>
    </font>
    <font>
      <sz val="11"/>
      <color theme="1"/>
      <name val="Calibri"/>
      <scheme val="minor"/>
    </font>
    <font>
      <sz val="10"/>
      <color rgb="FF000000"/>
      <name val="&quot;Helvetica Neue&quot;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9" fontId="1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/>
    <xf numFmtId="43" fontId="0" fillId="0" borderId="0" xfId="0" applyNumberFormat="1" applyFont="1" applyAlignment="1"/>
    <xf numFmtId="0" fontId="1" fillId="4" borderId="0" xfId="0" applyFont="1" applyFill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2</xdr:row>
      <xdr:rowOff>28575</xdr:rowOff>
    </xdr:from>
    <xdr:ext cx="5734050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46175" y="3665650"/>
          <a:ext cx="5713200" cy="4704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Вы запустили небольшой интернет-магазин по продаже украшений ручной работы. Себестоимость украшения — 3 тысячи рублей. Цена продажи — 9 тысяч. </a:t>
          </a:r>
          <a:endParaRPr sz="10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15</xdr:row>
      <xdr:rowOff>57150</xdr:rowOff>
    </xdr:from>
    <xdr:ext cx="6296025" cy="1962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07525" y="2365546"/>
          <a:ext cx="6276900" cy="1947300"/>
        </a:xfrm>
        <a:prstGeom prst="rect">
          <a:avLst/>
        </a:prstGeom>
        <a:solidFill>
          <a:schemeClr val="lt1"/>
        </a:solidFill>
        <a:ln w="12700" cap="flat" cmpd="sng">
          <a:solidFill>
            <a:srgbClr val="D9D9D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Вы планируете продвигать товар несколькими способами: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Контекстная реклама на поиске. Настроена на поиск украшений, амулетов, подарков для девушек, подарков по случаю и т.д.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Баннер на странице известного женского форума в разделах «все для дома», «кулинария», «в 60 жизнь только начинается».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реклама у блогера Паши. Паша опытный блогер, уже три года он рассказывает, как недорого и своими руками можно починить отечественный автомобиль.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Ваш магазин пока еще очень молодой. В прошлом месяце вы запустили рекламу первый раз выделив по 25 тысяч рублей на каждый канал. По прошествии месяца вы получили такие данные: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39</xdr:row>
      <xdr:rowOff>66675</xdr:rowOff>
    </xdr:from>
    <xdr:ext cx="3533775" cy="285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45600" y="1941675"/>
          <a:ext cx="3513600" cy="262500"/>
        </a:xfrm>
        <a:prstGeom prst="rect">
          <a:avLst/>
        </a:prstGeom>
        <a:solidFill>
          <a:schemeClr val="lt1"/>
        </a:solidFill>
        <a:ln w="12700" cap="flat" cmpd="sng">
          <a:solidFill>
            <a:srgbClr val="D9D9D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Что вы можете сказать, глядя на такие результаты? 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533400</xdr:colOff>
      <xdr:row>32</xdr:row>
      <xdr:rowOff>0</xdr:rowOff>
    </xdr:from>
    <xdr:ext cx="4591050" cy="2286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33400" y="6467475"/>
          <a:ext cx="4591050" cy="228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D9D9D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Рассчитайте оставшиеся метрики, добавив формулы в желтые ячейки.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47"/>
  <sheetViews>
    <sheetView tabSelected="1" topLeftCell="A34" workbookViewId="0">
      <selection activeCell="D45" sqref="D45:I45"/>
    </sheetView>
  </sheetViews>
  <sheetFormatPr defaultColWidth="14.42578125" defaultRowHeight="15" customHeight="1"/>
  <cols>
    <col min="1" max="1" width="8.140625" customWidth="1"/>
    <col min="2" max="2" width="18.85546875" bestFit="1" customWidth="1"/>
    <col min="3" max="3" width="14.5703125" customWidth="1"/>
    <col min="4" max="12" width="12.28515625" customWidth="1"/>
    <col min="13" max="13" width="14.42578125" customWidth="1"/>
    <col min="14" max="14" width="8.7109375" customWidth="1"/>
    <col min="15" max="15" width="18" customWidth="1"/>
    <col min="16" max="16" width="8.7109375" customWidth="1"/>
  </cols>
  <sheetData>
    <row r="1" spans="1:1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0.25">
      <c r="A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4.2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4.25" customHeight="1">
      <c r="A7" s="3"/>
      <c r="B7" s="1"/>
      <c r="C7" s="1"/>
      <c r="D7" s="1"/>
      <c r="E7" s="1"/>
      <c r="F7" s="1"/>
      <c r="G7" s="1"/>
      <c r="H7" s="1" t="s">
        <v>25</v>
      </c>
      <c r="I7" s="1">
        <v>3000</v>
      </c>
      <c r="J7" s="1"/>
      <c r="K7" s="1"/>
      <c r="L7" s="1"/>
      <c r="M7" s="1"/>
      <c r="N7" s="1"/>
      <c r="O7" s="1"/>
      <c r="P7" s="1"/>
    </row>
    <row r="8" spans="1:16" ht="14.25" customHeight="1">
      <c r="A8" s="3"/>
      <c r="B8" s="1"/>
      <c r="C8" s="1"/>
      <c r="D8" s="1"/>
      <c r="E8" s="1"/>
      <c r="F8" s="1"/>
      <c r="G8" s="1"/>
      <c r="H8" s="1" t="s">
        <v>26</v>
      </c>
      <c r="I8" s="1">
        <v>9000</v>
      </c>
      <c r="J8" s="1"/>
      <c r="K8" s="1"/>
      <c r="L8" s="1"/>
      <c r="M8" s="1"/>
      <c r="N8" s="1"/>
      <c r="O8" s="1"/>
      <c r="P8" s="1"/>
    </row>
    <row r="9" spans="1:16" ht="20.25">
      <c r="A9" s="2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4.25" customHeight="1">
      <c r="A10" s="3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4.25" customHeight="1">
      <c r="A11" s="1"/>
      <c r="B11" s="5" t="s">
        <v>2</v>
      </c>
      <c r="C11" s="6">
        <f>(I8-I7)/I8*100%</f>
        <v>0.66666666666666663</v>
      </c>
      <c r="D11" s="7" t="s">
        <v>3</v>
      </c>
      <c r="E11" s="8" t="s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4.25" customHeight="1">
      <c r="C12" s="1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4.25" customHeight="1">
      <c r="C13" s="1"/>
      <c r="D13" s="9"/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4.2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0.25">
      <c r="A15" s="2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4.25" customHeight="1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38.25">
      <c r="A28" s="10"/>
      <c r="B28" s="11"/>
      <c r="C28" s="12" t="s">
        <v>6</v>
      </c>
      <c r="D28" s="12" t="s">
        <v>7</v>
      </c>
      <c r="E28" s="12" t="s">
        <v>8</v>
      </c>
      <c r="F28" s="12" t="s">
        <v>9</v>
      </c>
      <c r="G28" s="12" t="s">
        <v>10</v>
      </c>
      <c r="H28" s="12" t="s">
        <v>11</v>
      </c>
      <c r="I28" s="12" t="s">
        <v>12</v>
      </c>
      <c r="J28" s="12" t="s">
        <v>13</v>
      </c>
      <c r="K28" s="12" t="s">
        <v>14</v>
      </c>
      <c r="L28" s="12" t="s">
        <v>15</v>
      </c>
      <c r="M28" s="13" t="s">
        <v>16</v>
      </c>
      <c r="N28" s="11"/>
      <c r="O28" s="11"/>
      <c r="P28" s="11"/>
    </row>
    <row r="29" spans="1:16" ht="14.2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5.5">
      <c r="B30" s="14" t="s">
        <v>17</v>
      </c>
      <c r="C30" s="15">
        <v>200</v>
      </c>
      <c r="D30" s="16">
        <f>F30/C30</f>
        <v>125</v>
      </c>
      <c r="E30" s="16">
        <f>F30/H30</f>
        <v>1562.5</v>
      </c>
      <c r="F30" s="17">
        <v>25000</v>
      </c>
      <c r="G30" s="18">
        <f>H30/C30</f>
        <v>0.08</v>
      </c>
      <c r="H30" s="15">
        <v>16</v>
      </c>
      <c r="I30" s="16">
        <f>H30*K30</f>
        <v>144000</v>
      </c>
      <c r="J30" s="19">
        <f>3000*H30</f>
        <v>48000</v>
      </c>
      <c r="K30" s="15">
        <v>9000</v>
      </c>
      <c r="L30" s="16">
        <f>I30-J30</f>
        <v>96000</v>
      </c>
      <c r="M30" s="18">
        <f>L30/F30*100%</f>
        <v>3.84</v>
      </c>
      <c r="N30" s="7" t="s">
        <v>3</v>
      </c>
      <c r="O30" s="20" t="s">
        <v>18</v>
      </c>
    </row>
    <row r="31" spans="1:16" ht="14.25" customHeight="1">
      <c r="B31" s="14" t="s">
        <v>19</v>
      </c>
      <c r="C31" s="15">
        <v>54</v>
      </c>
      <c r="D31" s="16">
        <f t="shared" ref="D31:D32" si="0">F31/C31</f>
        <v>462.96296296296299</v>
      </c>
      <c r="E31" s="16">
        <f>F31/H31</f>
        <v>5000</v>
      </c>
      <c r="F31" s="17">
        <v>25000</v>
      </c>
      <c r="G31" s="18">
        <f t="shared" ref="G31:G32" si="1">H31/C31</f>
        <v>9.2592592592592587E-2</v>
      </c>
      <c r="H31" s="15">
        <v>5</v>
      </c>
      <c r="I31" s="16">
        <f t="shared" ref="I31:I32" si="2">H31*K31</f>
        <v>45000</v>
      </c>
      <c r="J31" s="19">
        <f t="shared" ref="J31:J32" si="3">3000*H31</f>
        <v>15000</v>
      </c>
      <c r="K31" s="15">
        <v>9000</v>
      </c>
      <c r="L31" s="16">
        <f t="shared" ref="L31:L32" si="4">I31-J31</f>
        <v>30000</v>
      </c>
      <c r="M31" s="18">
        <f>L31/F31*100%</f>
        <v>1.2</v>
      </c>
      <c r="N31" s="21"/>
      <c r="O31" s="1"/>
      <c r="P31" s="1"/>
    </row>
    <row r="32" spans="1:16" ht="14.25" customHeight="1">
      <c r="B32" s="14" t="s">
        <v>20</v>
      </c>
      <c r="C32" s="15">
        <v>60</v>
      </c>
      <c r="D32" s="16">
        <f t="shared" si="0"/>
        <v>416.66666666666669</v>
      </c>
      <c r="E32" s="16">
        <f>F32/H32</f>
        <v>25000</v>
      </c>
      <c r="F32" s="17">
        <v>25000</v>
      </c>
      <c r="G32" s="18">
        <f t="shared" si="1"/>
        <v>1.6666666666666666E-2</v>
      </c>
      <c r="H32" s="15">
        <v>1</v>
      </c>
      <c r="I32" s="16">
        <f t="shared" si="2"/>
        <v>9000</v>
      </c>
      <c r="J32" s="19">
        <f t="shared" si="3"/>
        <v>3000</v>
      </c>
      <c r="K32" s="15">
        <v>9000</v>
      </c>
      <c r="L32" s="16">
        <f t="shared" si="4"/>
        <v>6000</v>
      </c>
      <c r="M32" s="18">
        <f t="shared" ref="M31:M32" si="5">L32/F32*100%</f>
        <v>0.24</v>
      </c>
      <c r="N32" s="21"/>
      <c r="O32" s="1"/>
      <c r="P32" s="1"/>
    </row>
    <row r="33" spans="1:1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4.25" customHeight="1">
      <c r="A36" s="1"/>
      <c r="B36" s="21"/>
      <c r="C36" s="2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4.25" customHeight="1">
      <c r="A37" s="1"/>
      <c r="B37" s="21"/>
      <c r="C37" s="2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4.25" customHeight="1">
      <c r="A38" s="1"/>
      <c r="B38" s="21"/>
      <c r="C38" s="2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0.25">
      <c r="A39" s="2" t="s">
        <v>21</v>
      </c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68.25" customHeight="1">
      <c r="A43" s="21"/>
      <c r="B43" s="24" t="s">
        <v>22</v>
      </c>
      <c r="C43" s="25"/>
      <c r="D43" s="27" t="s">
        <v>28</v>
      </c>
      <c r="E43" s="28"/>
      <c r="F43" s="28"/>
      <c r="G43" s="28"/>
      <c r="H43" s="28"/>
      <c r="I43" s="28"/>
      <c r="J43" s="22" t="s">
        <v>3</v>
      </c>
      <c r="K43" s="23" t="s">
        <v>18</v>
      </c>
      <c r="L43" s="21"/>
      <c r="M43" s="21"/>
      <c r="N43" s="21"/>
      <c r="O43" s="21"/>
      <c r="P43" s="21"/>
    </row>
    <row r="44" spans="1:16" ht="81" customHeight="1">
      <c r="A44" s="21"/>
      <c r="B44" s="24" t="s">
        <v>23</v>
      </c>
      <c r="C44" s="25"/>
      <c r="D44" s="27" t="s">
        <v>27</v>
      </c>
      <c r="E44" s="28"/>
      <c r="F44" s="28"/>
      <c r="G44" s="28"/>
      <c r="H44" s="28"/>
      <c r="I44" s="28"/>
      <c r="J44" s="21"/>
      <c r="K44" s="21"/>
      <c r="L44" s="21"/>
      <c r="M44" s="21"/>
      <c r="N44" s="21"/>
      <c r="O44" s="21"/>
      <c r="P44" s="21"/>
    </row>
    <row r="45" spans="1:16" ht="85.5" customHeight="1">
      <c r="A45" s="21"/>
      <c r="B45" s="24" t="s">
        <v>24</v>
      </c>
      <c r="C45" s="25"/>
      <c r="D45" s="27" t="s">
        <v>29</v>
      </c>
      <c r="E45" s="28"/>
      <c r="F45" s="28"/>
      <c r="G45" s="28"/>
      <c r="H45" s="28"/>
      <c r="I45" s="28"/>
      <c r="J45" s="21"/>
      <c r="K45" s="21"/>
      <c r="L45" s="21"/>
      <c r="M45" s="21"/>
      <c r="N45" s="21"/>
      <c r="O45" s="21"/>
      <c r="P45" s="21"/>
    </row>
    <row r="46" spans="1:16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mergeCells count="6">
    <mergeCell ref="B43:C43"/>
    <mergeCell ref="D43:I43"/>
    <mergeCell ref="B44:C44"/>
    <mergeCell ref="D44:I44"/>
    <mergeCell ref="B45:C45"/>
    <mergeCell ref="D45:I45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Vüqar Məmmədzadə</cp:lastModifiedBy>
  <dcterms:created xsi:type="dcterms:W3CDTF">2022-04-05T07:09:43Z</dcterms:created>
  <dcterms:modified xsi:type="dcterms:W3CDTF">2024-01-15T06:53:46Z</dcterms:modified>
</cp:coreProperties>
</file>