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hso\Documents\Study-data\Labs\3.3.4\"/>
    </mc:Choice>
  </mc:AlternateContent>
  <xr:revisionPtr revIDLastSave="0" documentId="13_ncr:1_{E8CE2F1E-3893-47B8-9A46-7C6885E4B4B1}" xr6:coauthVersionLast="47" xr6:coauthVersionMax="47" xr10:uidLastSave="{00000000-0000-0000-0000-000000000000}"/>
  <bookViews>
    <workbookView xWindow="-108" yWindow="-108" windowWidth="23256" windowHeight="13176" xr2:uid="{3181CAC9-620A-41E8-8380-2415784D52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  <c r="E54" i="1"/>
  <c r="E55" i="1"/>
  <c r="E56" i="1"/>
  <c r="E57" i="1"/>
  <c r="E52" i="1"/>
  <c r="E46" i="1"/>
  <c r="E47" i="1"/>
  <c r="E48" i="1"/>
  <c r="E49" i="1"/>
  <c r="E50" i="1"/>
  <c r="E45" i="1"/>
  <c r="E39" i="1"/>
  <c r="E40" i="1"/>
  <c r="E41" i="1"/>
  <c r="E42" i="1"/>
  <c r="E43" i="1"/>
  <c r="E38" i="1"/>
  <c r="E32" i="1"/>
  <c r="E33" i="1"/>
  <c r="E34" i="1"/>
  <c r="E35" i="1"/>
  <c r="E36" i="1"/>
  <c r="E31" i="1"/>
  <c r="E25" i="1"/>
  <c r="E26" i="1"/>
  <c r="E27" i="1"/>
  <c r="E28" i="1"/>
  <c r="E29" i="1"/>
  <c r="E24" i="1"/>
  <c r="E18" i="1"/>
  <c r="E19" i="1"/>
  <c r="E20" i="1"/>
  <c r="E21" i="1"/>
  <c r="E22" i="1"/>
  <c r="E17" i="1"/>
  <c r="J7" i="1"/>
  <c r="J6" i="1"/>
  <c r="J5" i="1"/>
  <c r="K4" i="1"/>
  <c r="J4" i="1"/>
  <c r="J3" i="1"/>
  <c r="J2" i="1"/>
  <c r="E10" i="1"/>
  <c r="E11" i="1"/>
  <c r="E12" i="1"/>
  <c r="E13" i="1"/>
  <c r="E14" i="1"/>
  <c r="E15" i="1"/>
  <c r="H3" i="1"/>
  <c r="H4" i="1"/>
  <c r="G3" i="1"/>
  <c r="G4" i="1"/>
  <c r="G5" i="1"/>
  <c r="H5" i="1" s="1"/>
  <c r="G6" i="1"/>
  <c r="H6" i="1" s="1"/>
  <c r="G7" i="1"/>
  <c r="H7" i="1" s="1"/>
  <c r="G2" i="1"/>
  <c r="H2" i="1" s="1"/>
  <c r="F3" i="1"/>
  <c r="K3" i="1" s="1"/>
  <c r="F4" i="1"/>
  <c r="F5" i="1"/>
  <c r="K5" i="1" s="1"/>
  <c r="F6" i="1"/>
  <c r="K6" i="1" s="1"/>
  <c r="F7" i="1"/>
  <c r="K7" i="1" s="1"/>
  <c r="F2" i="1"/>
  <c r="K2" i="1" l="1"/>
</calcChain>
</file>

<file path=xl/sharedStrings.xml><?xml version="1.0" encoding="utf-8"?>
<sst xmlns="http://schemas.openxmlformats.org/spreadsheetml/2006/main" count="45" uniqueCount="13">
  <si>
    <t>I, A</t>
  </si>
  <si>
    <t>U, V</t>
  </si>
  <si>
    <t>avB, mTl</t>
  </si>
  <si>
    <t>σB, mTl</t>
  </si>
  <si>
    <t>εB</t>
  </si>
  <si>
    <t>B1, mTl</t>
  </si>
  <si>
    <t>B2, mTl</t>
  </si>
  <si>
    <t>B3, mTl</t>
  </si>
  <si>
    <t>Isc, mA</t>
  </si>
  <si>
    <t>Im, A</t>
  </si>
  <si>
    <t>U0, mV</t>
  </si>
  <si>
    <t>U34, mV</t>
  </si>
  <si>
    <t>εh, 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</si>
</sst>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1" xfId="0" applyFont="1" applyFill="1" applyBorder="1"/>
    <xf numFmtId="2" fontId="0" fillId="0" borderId="1" xfId="0" applyNumberFormat="1" applyBorder="1"/>
    <xf numFmtId="10" fontId="0" fillId="0" borderId="1" xfId="1" applyNumberFormat="1" applyFont="1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4" fontId="0" fillId="0" borderId="0" xfId="0" applyNumberFormat="1"/>
    <xf numFmtId="2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B, mTl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avB, mTl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Sheet1!$J$2:$J$7</c:f>
              <c:numCache>
                <c:formatCode>0.00</c:formatCode>
                <c:ptCount val="6"/>
                <c:pt idx="0">
                  <c:v>0.24</c:v>
                </c:pt>
                <c:pt idx="1">
                  <c:v>0.47</c:v>
                </c:pt>
                <c:pt idx="2">
                  <c:v>0.71</c:v>
                </c:pt>
                <c:pt idx="3">
                  <c:v>0.96</c:v>
                </c:pt>
                <c:pt idx="4">
                  <c:v>1.2</c:v>
                </c:pt>
                <c:pt idx="5">
                  <c:v>1.36</c:v>
                </c:pt>
              </c:numCache>
            </c:numRef>
          </c:xVal>
          <c:yVal>
            <c:numRef>
              <c:f>Sheet1!$K$2:$K$7</c:f>
              <c:numCache>
                <c:formatCode>0.00</c:formatCode>
                <c:ptCount val="6"/>
                <c:pt idx="0">
                  <c:v>233.93333333333331</c:v>
                </c:pt>
                <c:pt idx="1">
                  <c:v>447.56666666666666</c:v>
                </c:pt>
                <c:pt idx="2">
                  <c:v>684.63333333333333</c:v>
                </c:pt>
                <c:pt idx="3">
                  <c:v>868.63333333333321</c:v>
                </c:pt>
                <c:pt idx="4">
                  <c:v>984.86666666666679</c:v>
                </c:pt>
                <c:pt idx="5">
                  <c:v>1044.3333333333333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1-4294-BA90-8D67F75C7B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19840079"/>
        <c:axId val="719845071"/>
      </c:scatterChart>
      <c:valAx>
        <c:axId val="71984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I,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45071"/>
        <c:crosses val="autoZero"/>
        <c:crossBetween val="midCat"/>
      </c:valAx>
      <c:valAx>
        <c:axId val="7198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B, mTl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4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Sheet1!$E$9</c:f>
              <c:strCache>
                <c:ptCount val="1"/>
                <c:pt idx="0">
                  <c:v>εh, 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Sheet1!$C$10:$C$15</c:f>
              <c:numCache>
                <c:formatCode>0.00</c:formatCode>
                <c:ptCount val="6"/>
                <c:pt idx="0">
                  <c:v>0.24</c:v>
                </c:pt>
                <c:pt idx="1">
                  <c:v>0.47</c:v>
                </c:pt>
                <c:pt idx="2">
                  <c:v>0.71</c:v>
                </c:pt>
                <c:pt idx="3">
                  <c:v>0.96</c:v>
                </c:pt>
                <c:pt idx="4">
                  <c:v>1.2</c:v>
                </c:pt>
                <c:pt idx="5">
                  <c:v>1.36</c:v>
                </c:pt>
              </c:numCache>
            </c:numRef>
          </c:xVal>
          <c:yVal>
            <c:numRef>
              <c:f>Sheet1!$E$10:$E$15</c:f>
              <c:numCache>
                <c:formatCode>0.000</c:formatCode>
                <c:ptCount val="6"/>
                <c:pt idx="0">
                  <c:v>1.6E-2</c:v>
                </c:pt>
                <c:pt idx="1">
                  <c:v>2.8999999999999998E-2</c:v>
                </c:pt>
                <c:pt idx="2">
                  <c:v>4.1000000000000002E-2</c:v>
                </c:pt>
                <c:pt idx="3">
                  <c:v>4.9000000000000002E-2</c:v>
                </c:pt>
                <c:pt idx="4">
                  <c:v>5.5E-2</c:v>
                </c:pt>
                <c:pt idx="5">
                  <c:v>5.8000000000000003E-2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AF-4E7F-B22C-88D9DE537F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34632719"/>
        <c:axId val="1236728415"/>
      </c:scatterChart>
      <c:valAx>
        <c:axId val="123463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Im,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28415"/>
        <c:crosses val="autoZero"/>
        <c:crossBetween val="midCat"/>
      </c:valAx>
      <c:valAx>
        <c:axId val="123672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εh, mV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63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Sheet1!$E$9</c:f>
              <c:strCache>
                <c:ptCount val="1"/>
                <c:pt idx="0">
                  <c:v>εh, 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Sheet1!$F$2:$F$7</c:f>
              <c:numCache>
                <c:formatCode>0.00</c:formatCode>
                <c:ptCount val="6"/>
                <c:pt idx="0">
                  <c:v>233.93333333333331</c:v>
                </c:pt>
                <c:pt idx="1">
                  <c:v>447.56666666666666</c:v>
                </c:pt>
                <c:pt idx="2">
                  <c:v>684.63333333333333</c:v>
                </c:pt>
                <c:pt idx="3">
                  <c:v>868.63333333333321</c:v>
                </c:pt>
                <c:pt idx="4">
                  <c:v>984.86666666666679</c:v>
                </c:pt>
                <c:pt idx="5">
                  <c:v>1044.3333333333333</c:v>
                </c:pt>
              </c:numCache>
            </c:numRef>
          </c:xVal>
          <c:yVal>
            <c:numRef>
              <c:f>Sheet1!$E$10:$E$15</c:f>
              <c:numCache>
                <c:formatCode>0.000</c:formatCode>
                <c:ptCount val="6"/>
                <c:pt idx="0">
                  <c:v>1.6E-2</c:v>
                </c:pt>
                <c:pt idx="1">
                  <c:v>2.8999999999999998E-2</c:v>
                </c:pt>
                <c:pt idx="2">
                  <c:v>4.1000000000000002E-2</c:v>
                </c:pt>
                <c:pt idx="3">
                  <c:v>4.9000000000000002E-2</c:v>
                </c:pt>
                <c:pt idx="4">
                  <c:v>5.5E-2</c:v>
                </c:pt>
                <c:pt idx="5">
                  <c:v>5.8000000000000003E-2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39-4B20-B8A0-559F8CB95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34632719"/>
        <c:axId val="1236728415"/>
      </c:scatterChart>
      <c:valAx>
        <c:axId val="123463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B, mTl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28415"/>
        <c:crosses val="autoZero"/>
        <c:crossBetween val="midCat"/>
      </c:valAx>
      <c:valAx>
        <c:axId val="123672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εh, mV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63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21</xdr:col>
      <xdr:colOff>129539</xdr:colOff>
      <xdr:row>25</xdr:row>
      <xdr:rowOff>83821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4DF793-692A-46FA-9F8C-4ACF6A413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25</xdr:row>
      <xdr:rowOff>167640</xdr:rowOff>
    </xdr:from>
    <xdr:to>
      <xdr:col>19</xdr:col>
      <xdr:colOff>457200</xdr:colOff>
      <xdr:row>48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44FEA0-B569-49E3-90EF-5BE320F58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51</xdr:row>
      <xdr:rowOff>0</xdr:rowOff>
    </xdr:from>
    <xdr:to>
      <xdr:col>19</xdr:col>
      <xdr:colOff>457200</xdr:colOff>
      <xdr:row>73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2FE062-9A7E-43BA-88B3-4CB84D00E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84705-C8E8-4E0C-81CE-950DE55B86FF}">
  <dimension ref="A1:K57"/>
  <sheetViews>
    <sheetView tabSelected="1" topLeftCell="A37" zoomScaleNormal="100" workbookViewId="0">
      <selection activeCell="I48" sqref="I48"/>
    </sheetView>
  </sheetViews>
  <sheetFormatPr defaultRowHeight="14.4" x14ac:dyDescent="0.3"/>
  <sheetData>
    <row r="1" spans="1:11" x14ac:dyDescent="0.3">
      <c r="A1" s="2" t="s">
        <v>1</v>
      </c>
      <c r="B1" s="2" t="s">
        <v>0</v>
      </c>
      <c r="C1" s="2" t="s">
        <v>5</v>
      </c>
      <c r="D1" s="2" t="s">
        <v>6</v>
      </c>
      <c r="E1" s="2" t="s">
        <v>7</v>
      </c>
      <c r="F1" s="2" t="s">
        <v>2</v>
      </c>
      <c r="G1" s="3" t="s">
        <v>3</v>
      </c>
      <c r="H1" s="3" t="s">
        <v>4</v>
      </c>
      <c r="J1" s="2" t="s">
        <v>0</v>
      </c>
      <c r="K1" s="2" t="s">
        <v>2</v>
      </c>
    </row>
    <row r="2" spans="1:11" x14ac:dyDescent="0.3">
      <c r="A2" s="4">
        <v>21.1</v>
      </c>
      <c r="B2" s="4">
        <v>0.24</v>
      </c>
      <c r="C2" s="4">
        <v>234.2</v>
      </c>
      <c r="D2" s="4">
        <v>233.9</v>
      </c>
      <c r="E2" s="4">
        <v>233.7</v>
      </c>
      <c r="F2" s="4">
        <f>AVERAGE(C2:E2)</f>
        <v>233.93333333333331</v>
      </c>
      <c r="G2" s="4">
        <f>_xlfn.STDEV.P(C2:E2)</f>
        <v>0.20548046676563164</v>
      </c>
      <c r="H2" s="5">
        <f>G2/F2</f>
        <v>8.7837190124949417E-4</v>
      </c>
      <c r="J2" s="4">
        <f t="shared" ref="J2:J7" si="0">B2</f>
        <v>0.24</v>
      </c>
      <c r="K2" s="4">
        <f t="shared" ref="K2:K7" si="1">F2</f>
        <v>233.93333333333331</v>
      </c>
    </row>
    <row r="3" spans="1:11" x14ac:dyDescent="0.3">
      <c r="A3" s="4">
        <v>39.299999999999997</v>
      </c>
      <c r="B3" s="4">
        <v>0.47</v>
      </c>
      <c r="C3" s="4">
        <v>447.1</v>
      </c>
      <c r="D3" s="4">
        <v>446.9</v>
      </c>
      <c r="E3" s="4">
        <v>448.7</v>
      </c>
      <c r="F3" s="4">
        <f t="shared" ref="F3:F7" si="2">AVERAGE(C3:E3)</f>
        <v>447.56666666666666</v>
      </c>
      <c r="G3" s="4">
        <f t="shared" ref="G3:G7" si="3">_xlfn.STDEV.P(C3:E3)</f>
        <v>0.80553639823963463</v>
      </c>
      <c r="H3" s="5">
        <f t="shared" ref="H3:H7" si="4">G3/F3</f>
        <v>1.7998132082512131E-3</v>
      </c>
      <c r="J3" s="4">
        <f t="shared" si="0"/>
        <v>0.47</v>
      </c>
      <c r="K3" s="4">
        <f t="shared" si="1"/>
        <v>447.56666666666666</v>
      </c>
    </row>
    <row r="4" spans="1:11" x14ac:dyDescent="0.3">
      <c r="A4" s="4">
        <v>60</v>
      </c>
      <c r="B4" s="4">
        <v>0.71</v>
      </c>
      <c r="C4" s="4">
        <v>683.5</v>
      </c>
      <c r="D4" s="4">
        <v>684</v>
      </c>
      <c r="E4" s="4">
        <v>686.4</v>
      </c>
      <c r="F4" s="4">
        <f t="shared" si="2"/>
        <v>684.63333333333333</v>
      </c>
      <c r="G4" s="4">
        <f t="shared" si="3"/>
        <v>1.2657891697364911</v>
      </c>
      <c r="H4" s="5">
        <f t="shared" si="4"/>
        <v>1.8488570569207233E-3</v>
      </c>
      <c r="J4" s="4">
        <f t="shared" si="0"/>
        <v>0.71</v>
      </c>
      <c r="K4" s="4">
        <f t="shared" si="1"/>
        <v>684.63333333333333</v>
      </c>
    </row>
    <row r="5" spans="1:11" x14ac:dyDescent="0.3">
      <c r="A5" s="4">
        <v>81</v>
      </c>
      <c r="B5" s="4">
        <v>0.96</v>
      </c>
      <c r="C5" s="4">
        <v>868</v>
      </c>
      <c r="D5" s="4">
        <v>869.1</v>
      </c>
      <c r="E5" s="4">
        <v>868.8</v>
      </c>
      <c r="F5" s="4">
        <f t="shared" si="2"/>
        <v>868.63333333333321</v>
      </c>
      <c r="G5" s="4">
        <f t="shared" si="3"/>
        <v>0.46427960923947281</v>
      </c>
      <c r="H5" s="5">
        <f t="shared" si="4"/>
        <v>5.3449435040424365E-4</v>
      </c>
      <c r="J5" s="4">
        <f t="shared" si="0"/>
        <v>0.96</v>
      </c>
      <c r="K5" s="4">
        <f t="shared" si="1"/>
        <v>868.63333333333321</v>
      </c>
    </row>
    <row r="6" spans="1:11" x14ac:dyDescent="0.3">
      <c r="A6" s="4">
        <v>101.4</v>
      </c>
      <c r="B6" s="4">
        <v>1.2</v>
      </c>
      <c r="C6" s="4">
        <v>983.3</v>
      </c>
      <c r="D6" s="4">
        <v>985.1</v>
      </c>
      <c r="E6" s="4">
        <v>986.2</v>
      </c>
      <c r="F6" s="4">
        <f t="shared" si="2"/>
        <v>984.86666666666679</v>
      </c>
      <c r="G6" s="4">
        <f t="shared" si="3"/>
        <v>1.1953614051361121</v>
      </c>
      <c r="H6" s="5">
        <f t="shared" si="4"/>
        <v>1.2137291732919298E-3</v>
      </c>
      <c r="J6" s="4">
        <f t="shared" si="0"/>
        <v>1.2</v>
      </c>
      <c r="K6" s="4">
        <f t="shared" si="1"/>
        <v>984.86666666666679</v>
      </c>
    </row>
    <row r="7" spans="1:11" x14ac:dyDescent="0.3">
      <c r="A7" s="4">
        <v>115.1</v>
      </c>
      <c r="B7" s="4">
        <v>1.36</v>
      </c>
      <c r="C7" s="4">
        <v>1042.5</v>
      </c>
      <c r="D7" s="4">
        <v>1045.9000000000001</v>
      </c>
      <c r="E7" s="4">
        <v>1044.5999999999999</v>
      </c>
      <c r="F7" s="4">
        <f t="shared" si="2"/>
        <v>1044.3333333333333</v>
      </c>
      <c r="G7" s="4">
        <f t="shared" si="3"/>
        <v>1.4007934259634076</v>
      </c>
      <c r="H7" s="5">
        <f t="shared" si="4"/>
        <v>1.3413278895276805E-3</v>
      </c>
      <c r="J7" s="4">
        <f t="shared" si="0"/>
        <v>1.36</v>
      </c>
      <c r="K7" s="4">
        <f t="shared" si="1"/>
        <v>1044.3333333333333</v>
      </c>
    </row>
    <row r="9" spans="1:11" x14ac:dyDescent="0.3">
      <c r="A9" s="1" t="s">
        <v>8</v>
      </c>
      <c r="B9" s="1" t="s">
        <v>10</v>
      </c>
      <c r="C9" s="1" t="s">
        <v>9</v>
      </c>
      <c r="D9" s="1" t="s">
        <v>11</v>
      </c>
      <c r="E9" s="1" t="s">
        <v>12</v>
      </c>
    </row>
    <row r="10" spans="1:11" x14ac:dyDescent="0.3">
      <c r="A10" s="9">
        <v>0.14000000000000001</v>
      </c>
      <c r="B10" s="10">
        <v>-1.6E-2</v>
      </c>
      <c r="C10" s="6">
        <v>0.24</v>
      </c>
      <c r="D10" s="7">
        <v>0</v>
      </c>
      <c r="E10" s="8">
        <f>D10-$B$10</f>
        <v>1.6E-2</v>
      </c>
    </row>
    <row r="11" spans="1:11" x14ac:dyDescent="0.3">
      <c r="A11" s="9"/>
      <c r="B11" s="10"/>
      <c r="C11" s="6">
        <v>0.47</v>
      </c>
      <c r="D11" s="7">
        <v>1.2999999999999999E-2</v>
      </c>
      <c r="E11" s="8">
        <f t="shared" ref="E11:E15" si="5">D11-$B$10</f>
        <v>2.8999999999999998E-2</v>
      </c>
    </row>
    <row r="12" spans="1:11" x14ac:dyDescent="0.3">
      <c r="A12" s="9"/>
      <c r="B12" s="10"/>
      <c r="C12" s="6">
        <v>0.71</v>
      </c>
      <c r="D12" s="7">
        <v>2.5000000000000001E-2</v>
      </c>
      <c r="E12" s="8">
        <f t="shared" si="5"/>
        <v>4.1000000000000002E-2</v>
      </c>
    </row>
    <row r="13" spans="1:11" x14ac:dyDescent="0.3">
      <c r="A13" s="9"/>
      <c r="B13" s="10"/>
      <c r="C13" s="6">
        <v>0.96</v>
      </c>
      <c r="D13" s="7">
        <v>3.3000000000000002E-2</v>
      </c>
      <c r="E13" s="8">
        <f t="shared" si="5"/>
        <v>4.9000000000000002E-2</v>
      </c>
    </row>
    <row r="14" spans="1:11" x14ac:dyDescent="0.3">
      <c r="A14" s="9"/>
      <c r="B14" s="10"/>
      <c r="C14" s="6">
        <v>1.2</v>
      </c>
      <c r="D14" s="7">
        <v>3.9E-2</v>
      </c>
      <c r="E14" s="8">
        <f t="shared" si="5"/>
        <v>5.5E-2</v>
      </c>
    </row>
    <row r="15" spans="1:11" x14ac:dyDescent="0.3">
      <c r="A15" s="9"/>
      <c r="B15" s="10"/>
      <c r="C15" s="6">
        <v>1.36</v>
      </c>
      <c r="D15" s="7">
        <v>4.2000000000000003E-2</v>
      </c>
      <c r="E15" s="8">
        <f t="shared" si="5"/>
        <v>5.8000000000000003E-2</v>
      </c>
    </row>
    <row r="16" spans="1:11" x14ac:dyDescent="0.3">
      <c r="A16" s="1" t="s">
        <v>8</v>
      </c>
      <c r="B16" s="1" t="s">
        <v>10</v>
      </c>
      <c r="C16" s="1" t="s">
        <v>9</v>
      </c>
      <c r="D16" s="1" t="s">
        <v>11</v>
      </c>
      <c r="E16" s="1" t="s">
        <v>12</v>
      </c>
    </row>
    <row r="17" spans="1:5" x14ac:dyDescent="0.3">
      <c r="A17" s="9">
        <v>0.31</v>
      </c>
      <c r="B17" s="10">
        <v>-3.4000000000000002E-2</v>
      </c>
      <c r="C17" s="6">
        <v>0.24</v>
      </c>
      <c r="D17" s="7">
        <v>2E-3</v>
      </c>
      <c r="E17" s="8">
        <f>D17-$B$17</f>
        <v>3.6000000000000004E-2</v>
      </c>
    </row>
    <row r="18" spans="1:5" x14ac:dyDescent="0.3">
      <c r="A18" s="9"/>
      <c r="B18" s="10"/>
      <c r="C18" s="6">
        <v>0.47</v>
      </c>
      <c r="D18" s="7">
        <v>0.03</v>
      </c>
      <c r="E18" s="8">
        <f t="shared" ref="E18:E22" si="6">D18-$B$17</f>
        <v>6.4000000000000001E-2</v>
      </c>
    </row>
    <row r="19" spans="1:5" x14ac:dyDescent="0.3">
      <c r="A19" s="9"/>
      <c r="B19" s="10"/>
      <c r="C19" s="6">
        <v>0.71</v>
      </c>
      <c r="D19" s="7">
        <v>5.6000000000000001E-2</v>
      </c>
      <c r="E19" s="8">
        <f t="shared" si="6"/>
        <v>0.09</v>
      </c>
    </row>
    <row r="20" spans="1:5" x14ac:dyDescent="0.3">
      <c r="A20" s="9"/>
      <c r="B20" s="10"/>
      <c r="C20" s="6">
        <v>0.96</v>
      </c>
      <c r="D20" s="7">
        <v>7.4999999999999997E-2</v>
      </c>
      <c r="E20" s="8">
        <f t="shared" si="6"/>
        <v>0.109</v>
      </c>
    </row>
    <row r="21" spans="1:5" x14ac:dyDescent="0.3">
      <c r="A21" s="9"/>
      <c r="B21" s="10"/>
      <c r="C21" s="6">
        <v>1.2</v>
      </c>
      <c r="D21" s="7">
        <v>8.6999999999999994E-2</v>
      </c>
      <c r="E21" s="8">
        <f t="shared" si="6"/>
        <v>0.121</v>
      </c>
    </row>
    <row r="22" spans="1:5" x14ac:dyDescent="0.3">
      <c r="A22" s="9"/>
      <c r="B22" s="10"/>
      <c r="C22" s="6">
        <v>1.36</v>
      </c>
      <c r="D22" s="7">
        <v>9.2999999999999999E-2</v>
      </c>
      <c r="E22" s="8">
        <f t="shared" si="6"/>
        <v>0.127</v>
      </c>
    </row>
    <row r="23" spans="1:5" x14ac:dyDescent="0.3">
      <c r="A23" s="1" t="s">
        <v>8</v>
      </c>
      <c r="B23" s="1" t="s">
        <v>10</v>
      </c>
      <c r="C23" s="1" t="s">
        <v>9</v>
      </c>
      <c r="D23" s="1" t="s">
        <v>11</v>
      </c>
      <c r="E23" s="1" t="s">
        <v>12</v>
      </c>
    </row>
    <row r="24" spans="1:5" x14ac:dyDescent="0.3">
      <c r="A24" s="9">
        <v>0.48</v>
      </c>
      <c r="B24" s="10">
        <v>-5.1999999999999998E-2</v>
      </c>
      <c r="C24" s="6">
        <v>0.24</v>
      </c>
      <c r="D24" s="7">
        <v>4.0000000000000001E-3</v>
      </c>
      <c r="E24" s="8">
        <f>D24-$B$24</f>
        <v>5.5999999999999994E-2</v>
      </c>
    </row>
    <row r="25" spans="1:5" x14ac:dyDescent="0.3">
      <c r="A25" s="9"/>
      <c r="B25" s="10"/>
      <c r="C25" s="6">
        <v>0.47</v>
      </c>
      <c r="D25" s="7">
        <v>4.5999999999999999E-2</v>
      </c>
      <c r="E25" s="8">
        <f t="shared" ref="E25:E29" si="7">D25-$B$24</f>
        <v>9.8000000000000004E-2</v>
      </c>
    </row>
    <row r="26" spans="1:5" x14ac:dyDescent="0.3">
      <c r="A26" s="9"/>
      <c r="B26" s="10"/>
      <c r="C26" s="6">
        <v>0.71</v>
      </c>
      <c r="D26" s="7">
        <v>0.09</v>
      </c>
      <c r="E26" s="8">
        <f t="shared" si="7"/>
        <v>0.14199999999999999</v>
      </c>
    </row>
    <row r="27" spans="1:5" x14ac:dyDescent="0.3">
      <c r="A27" s="9"/>
      <c r="B27" s="10"/>
      <c r="C27" s="6">
        <v>0.96</v>
      </c>
      <c r="D27" s="7">
        <v>0.11799999999999999</v>
      </c>
      <c r="E27" s="8">
        <f t="shared" si="7"/>
        <v>0.16999999999999998</v>
      </c>
    </row>
    <row r="28" spans="1:5" x14ac:dyDescent="0.3">
      <c r="A28" s="9"/>
      <c r="B28" s="10"/>
      <c r="C28" s="6">
        <v>1.2</v>
      </c>
      <c r="D28" s="7">
        <v>0.13600000000000001</v>
      </c>
      <c r="E28" s="8">
        <f t="shared" si="7"/>
        <v>0.188</v>
      </c>
    </row>
    <row r="29" spans="1:5" x14ac:dyDescent="0.3">
      <c r="A29" s="9"/>
      <c r="B29" s="10"/>
      <c r="C29" s="6">
        <v>1.35</v>
      </c>
      <c r="D29" s="7">
        <v>0.14399999999999999</v>
      </c>
      <c r="E29" s="8">
        <f t="shared" si="7"/>
        <v>0.19599999999999998</v>
      </c>
    </row>
    <row r="30" spans="1:5" x14ac:dyDescent="0.3">
      <c r="A30" s="1" t="s">
        <v>8</v>
      </c>
      <c r="B30" s="1" t="s">
        <v>10</v>
      </c>
      <c r="C30" s="1" t="s">
        <v>9</v>
      </c>
      <c r="D30" s="1" t="s">
        <v>11</v>
      </c>
      <c r="E30" s="1" t="s">
        <v>12</v>
      </c>
    </row>
    <row r="31" spans="1:5" x14ac:dyDescent="0.3">
      <c r="A31" s="9">
        <v>0.65</v>
      </c>
      <c r="B31" s="10">
        <v>-7.0000000000000007E-2</v>
      </c>
      <c r="C31" s="6">
        <v>0.24</v>
      </c>
      <c r="D31" s="7">
        <v>5.0000000000000001E-3</v>
      </c>
      <c r="E31" s="8">
        <f>D31-$B$31</f>
        <v>7.5000000000000011E-2</v>
      </c>
    </row>
    <row r="32" spans="1:5" x14ac:dyDescent="0.3">
      <c r="A32" s="9"/>
      <c r="B32" s="10"/>
      <c r="C32" s="6">
        <v>0.47</v>
      </c>
      <c r="D32" s="7">
        <v>6.2E-2</v>
      </c>
      <c r="E32" s="8">
        <f t="shared" ref="E32:E36" si="8">D32-$B$31</f>
        <v>0.13200000000000001</v>
      </c>
    </row>
    <row r="33" spans="1:5" x14ac:dyDescent="0.3">
      <c r="A33" s="9"/>
      <c r="B33" s="10"/>
      <c r="C33" s="6">
        <v>0.71</v>
      </c>
      <c r="D33" s="7">
        <v>0.122</v>
      </c>
      <c r="E33" s="8">
        <f t="shared" si="8"/>
        <v>0.192</v>
      </c>
    </row>
    <row r="34" spans="1:5" x14ac:dyDescent="0.3">
      <c r="A34" s="9"/>
      <c r="B34" s="10"/>
      <c r="C34" s="6">
        <v>0.96</v>
      </c>
      <c r="D34" s="7">
        <v>0.16</v>
      </c>
      <c r="E34" s="8">
        <f t="shared" si="8"/>
        <v>0.23</v>
      </c>
    </row>
    <row r="35" spans="1:5" x14ac:dyDescent="0.3">
      <c r="A35" s="9"/>
      <c r="B35" s="10"/>
      <c r="C35" s="6">
        <v>1.2</v>
      </c>
      <c r="D35" s="7">
        <v>0.185</v>
      </c>
      <c r="E35" s="8">
        <f t="shared" si="8"/>
        <v>0.255</v>
      </c>
    </row>
    <row r="36" spans="1:5" x14ac:dyDescent="0.3">
      <c r="A36" s="9"/>
      <c r="B36" s="10"/>
      <c r="C36" s="6">
        <v>1.35</v>
      </c>
      <c r="D36" s="7">
        <v>0.19500000000000001</v>
      </c>
      <c r="E36" s="8">
        <f t="shared" si="8"/>
        <v>0.26500000000000001</v>
      </c>
    </row>
    <row r="37" spans="1:5" x14ac:dyDescent="0.3">
      <c r="A37" s="1" t="s">
        <v>8</v>
      </c>
      <c r="B37" s="1" t="s">
        <v>10</v>
      </c>
      <c r="C37" s="1" t="s">
        <v>9</v>
      </c>
      <c r="D37" s="1" t="s">
        <v>11</v>
      </c>
      <c r="E37" s="1" t="s">
        <v>12</v>
      </c>
    </row>
    <row r="38" spans="1:5" x14ac:dyDescent="0.3">
      <c r="A38" s="9">
        <v>0.82</v>
      </c>
      <c r="B38" s="10">
        <v>-0.09</v>
      </c>
      <c r="C38" s="6">
        <v>0.24</v>
      </c>
      <c r="D38" s="7">
        <v>5.0000000000000001E-3</v>
      </c>
      <c r="E38" s="8">
        <f>D38-$B$38</f>
        <v>9.5000000000000001E-2</v>
      </c>
    </row>
    <row r="39" spans="1:5" x14ac:dyDescent="0.3">
      <c r="A39" s="9"/>
      <c r="B39" s="10"/>
      <c r="C39" s="6">
        <v>0.47</v>
      </c>
      <c r="D39" s="7">
        <v>0.08</v>
      </c>
      <c r="E39" s="8">
        <f t="shared" ref="E39:E43" si="9">D39-$B$38</f>
        <v>0.16999999999999998</v>
      </c>
    </row>
    <row r="40" spans="1:5" x14ac:dyDescent="0.3">
      <c r="A40" s="9"/>
      <c r="B40" s="10"/>
      <c r="C40" s="6">
        <v>0.71</v>
      </c>
      <c r="D40" s="7">
        <v>0.155</v>
      </c>
      <c r="E40" s="8">
        <f t="shared" si="9"/>
        <v>0.245</v>
      </c>
    </row>
    <row r="41" spans="1:5" x14ac:dyDescent="0.3">
      <c r="A41" s="9"/>
      <c r="B41" s="10"/>
      <c r="C41" s="6">
        <v>0.96</v>
      </c>
      <c r="D41" s="7">
        <v>0.20200000000000001</v>
      </c>
      <c r="E41" s="8">
        <f t="shared" si="9"/>
        <v>0.29200000000000004</v>
      </c>
    </row>
    <row r="42" spans="1:5" x14ac:dyDescent="0.3">
      <c r="A42" s="9"/>
      <c r="B42" s="10"/>
      <c r="C42" s="6">
        <v>1.2</v>
      </c>
      <c r="D42" s="7">
        <v>0.23400000000000001</v>
      </c>
      <c r="E42" s="8">
        <f t="shared" si="9"/>
        <v>0.32400000000000001</v>
      </c>
    </row>
    <row r="43" spans="1:5" x14ac:dyDescent="0.3">
      <c r="A43" s="9"/>
      <c r="B43" s="10"/>
      <c r="C43" s="6">
        <v>1.34</v>
      </c>
      <c r="D43" s="7">
        <v>0.248</v>
      </c>
      <c r="E43" s="8">
        <f t="shared" si="9"/>
        <v>0.33799999999999997</v>
      </c>
    </row>
    <row r="44" spans="1:5" x14ac:dyDescent="0.3">
      <c r="A44" s="1" t="s">
        <v>8</v>
      </c>
      <c r="B44" s="1" t="s">
        <v>10</v>
      </c>
      <c r="C44" s="1" t="s">
        <v>9</v>
      </c>
      <c r="D44" s="1" t="s">
        <v>11</v>
      </c>
      <c r="E44" s="1" t="s">
        <v>12</v>
      </c>
    </row>
    <row r="45" spans="1:5" x14ac:dyDescent="0.3">
      <c r="A45" s="9">
        <v>0.99</v>
      </c>
      <c r="B45" s="10">
        <v>-0.107</v>
      </c>
      <c r="C45" s="6">
        <v>0.24</v>
      </c>
      <c r="D45" s="7">
        <v>7.0000000000000001E-3</v>
      </c>
      <c r="E45" s="8">
        <f>D45-$B$45</f>
        <v>0.114</v>
      </c>
    </row>
    <row r="46" spans="1:5" x14ac:dyDescent="0.3">
      <c r="A46" s="9"/>
      <c r="B46" s="10"/>
      <c r="C46" s="6">
        <v>0.47</v>
      </c>
      <c r="D46" s="7">
        <v>9.7000000000000003E-2</v>
      </c>
      <c r="E46" s="8">
        <f t="shared" ref="E46:E50" si="10">D46-$B$45</f>
        <v>0.20400000000000001</v>
      </c>
    </row>
    <row r="47" spans="1:5" x14ac:dyDescent="0.3">
      <c r="A47" s="9"/>
      <c r="B47" s="10"/>
      <c r="C47" s="6">
        <v>0.71</v>
      </c>
      <c r="D47" s="7">
        <v>0.186</v>
      </c>
      <c r="E47" s="8">
        <f t="shared" si="10"/>
        <v>0.29299999999999998</v>
      </c>
    </row>
    <row r="48" spans="1:5" x14ac:dyDescent="0.3">
      <c r="A48" s="9"/>
      <c r="B48" s="10"/>
      <c r="C48" s="6">
        <v>0.96</v>
      </c>
      <c r="D48" s="7">
        <v>0.24299999999999999</v>
      </c>
      <c r="E48" s="8">
        <f t="shared" si="10"/>
        <v>0.35</v>
      </c>
    </row>
    <row r="49" spans="1:5" x14ac:dyDescent="0.3">
      <c r="A49" s="9"/>
      <c r="B49" s="10"/>
      <c r="C49" s="6">
        <v>1.2</v>
      </c>
      <c r="D49" s="7">
        <v>0.28199999999999997</v>
      </c>
      <c r="E49" s="8">
        <f t="shared" si="10"/>
        <v>0.38899999999999996</v>
      </c>
    </row>
    <row r="50" spans="1:5" x14ac:dyDescent="0.3">
      <c r="A50" s="9"/>
      <c r="B50" s="10"/>
      <c r="C50" s="6">
        <v>1.34</v>
      </c>
      <c r="D50" s="7">
        <v>0.29699999999999999</v>
      </c>
      <c r="E50" s="8">
        <f t="shared" si="10"/>
        <v>0.40399999999999997</v>
      </c>
    </row>
    <row r="51" spans="1:5" x14ac:dyDescent="0.3">
      <c r="A51" s="1" t="s">
        <v>8</v>
      </c>
      <c r="B51" s="1" t="s">
        <v>10</v>
      </c>
      <c r="C51" s="1" t="s">
        <v>9</v>
      </c>
      <c r="D51" s="1" t="s">
        <v>11</v>
      </c>
      <c r="E51" s="1" t="s">
        <v>12</v>
      </c>
    </row>
    <row r="52" spans="1:5" x14ac:dyDescent="0.3">
      <c r="A52" s="9">
        <v>1</v>
      </c>
      <c r="B52" s="10">
        <v>-0.107</v>
      </c>
      <c r="C52" s="6">
        <v>0.24</v>
      </c>
      <c r="D52" s="7">
        <v>-0.224</v>
      </c>
      <c r="E52" s="8">
        <f>D52-$B$52</f>
        <v>-0.11700000000000001</v>
      </c>
    </row>
    <row r="53" spans="1:5" x14ac:dyDescent="0.3">
      <c r="A53" s="9"/>
      <c r="B53" s="10"/>
      <c r="C53" s="6">
        <v>0.47</v>
      </c>
      <c r="D53" s="7">
        <v>-0.31900000000000001</v>
      </c>
      <c r="E53" s="8">
        <f t="shared" ref="E53:E57" si="11">D53-$B$52</f>
        <v>-0.21200000000000002</v>
      </c>
    </row>
    <row r="54" spans="1:5" x14ac:dyDescent="0.3">
      <c r="A54" s="9"/>
      <c r="B54" s="10"/>
      <c r="C54" s="6">
        <v>0.71</v>
      </c>
      <c r="D54" s="7">
        <v>-0.41299999999999998</v>
      </c>
      <c r="E54" s="8">
        <f t="shared" si="11"/>
        <v>-0.30599999999999999</v>
      </c>
    </row>
    <row r="55" spans="1:5" x14ac:dyDescent="0.3">
      <c r="A55" s="9"/>
      <c r="B55" s="10"/>
      <c r="C55" s="6">
        <v>0.96</v>
      </c>
      <c r="D55" s="7">
        <v>-0.47499999999999998</v>
      </c>
      <c r="E55" s="8">
        <f t="shared" si="11"/>
        <v>-0.36799999999999999</v>
      </c>
    </row>
    <row r="56" spans="1:5" x14ac:dyDescent="0.3">
      <c r="A56" s="9"/>
      <c r="B56" s="10"/>
      <c r="C56" s="6">
        <v>1.2</v>
      </c>
      <c r="D56" s="7">
        <v>-0.51300000000000001</v>
      </c>
      <c r="E56" s="8">
        <f t="shared" si="11"/>
        <v>-0.40600000000000003</v>
      </c>
    </row>
    <row r="57" spans="1:5" x14ac:dyDescent="0.3">
      <c r="A57" s="9"/>
      <c r="B57" s="10"/>
      <c r="C57" s="6">
        <v>1.33</v>
      </c>
      <c r="D57" s="7">
        <v>-0.53</v>
      </c>
      <c r="E57" s="8">
        <f t="shared" si="11"/>
        <v>-0.42300000000000004</v>
      </c>
    </row>
  </sheetData>
  <mergeCells count="14">
    <mergeCell ref="A10:A15"/>
    <mergeCell ref="B10:B15"/>
    <mergeCell ref="A17:A22"/>
    <mergeCell ref="B17:B22"/>
    <mergeCell ref="A52:A57"/>
    <mergeCell ref="B52:B57"/>
    <mergeCell ref="A45:A50"/>
    <mergeCell ref="B45:B50"/>
    <mergeCell ref="A24:A29"/>
    <mergeCell ref="B24:B29"/>
    <mergeCell ref="A31:A36"/>
    <mergeCell ref="B31:B36"/>
    <mergeCell ref="A38:A43"/>
    <mergeCell ref="B38:B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 Solodilov</dc:creator>
  <cp:lastModifiedBy>Misha Solodilov</cp:lastModifiedBy>
  <dcterms:created xsi:type="dcterms:W3CDTF">2024-09-16T04:48:49Z</dcterms:created>
  <dcterms:modified xsi:type="dcterms:W3CDTF">2024-09-16T07:38:23Z</dcterms:modified>
</cp:coreProperties>
</file>