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8" i="1"/>
  <c r="B18"/>
  <c r="C16"/>
  <c r="C8"/>
  <c r="C4"/>
  <c r="G7"/>
  <c r="F7"/>
  <c r="E7"/>
  <c r="C7"/>
  <c r="D7"/>
  <c r="E6"/>
  <c r="F6" s="1"/>
  <c r="E5"/>
  <c r="F5" s="1"/>
  <c r="B13" l="1"/>
</calcChain>
</file>

<file path=xl/sharedStrings.xml><?xml version="1.0" encoding="utf-8"?>
<sst xmlns="http://schemas.openxmlformats.org/spreadsheetml/2006/main" count="15" uniqueCount="15">
  <si>
    <t>Contest Name</t>
  </si>
  <si>
    <t>Fee (Ethers)</t>
  </si>
  <si>
    <t>Start Date</t>
  </si>
  <si>
    <t>End Date</t>
  </si>
  <si>
    <t>Grace Time (days)</t>
  </si>
  <si>
    <t>Max Balance (Ethers)</t>
  </si>
  <si>
    <t>Ether</t>
  </si>
  <si>
    <t>Manager Fee</t>
  </si>
  <si>
    <t>Owner Fee</t>
  </si>
  <si>
    <t>Create Contest Definition</t>
  </si>
  <si>
    <t>Rusia2018Test11</t>
  </si>
  <si>
    <t>Create Contest Pool</t>
  </si>
  <si>
    <t>Name</t>
  </si>
  <si>
    <t>GuillePool</t>
  </si>
  <si>
    <t>Amount Per Player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</si>
</sst>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B12" sqref="B12"/>
    </sheetView>
  </sheetViews>
  <sheetFormatPr baseColWidth="10" defaultRowHeight="15"/>
  <cols>
    <col min="1" max="1" width="23.85546875" bestFit="1" customWidth="1"/>
    <col min="2" max="2" width="90.85546875" bestFit="1" customWidth="1"/>
    <col min="3" max="3" width="21.28515625" bestFit="1" customWidth="1"/>
    <col min="4" max="4" width="8.7109375" bestFit="1" customWidth="1"/>
    <col min="5" max="6" width="11" bestFit="1" customWidth="1"/>
    <col min="7" max="7" width="7" bestFit="1" customWidth="1"/>
  </cols>
  <sheetData>
    <row r="1" spans="1:7">
      <c r="A1" t="s">
        <v>6</v>
      </c>
      <c r="B1" s="3">
        <v>1E+18</v>
      </c>
    </row>
    <row r="3" spans="1:7">
      <c r="A3" t="s">
        <v>0</v>
      </c>
      <c r="B3" s="2" t="s">
        <v>10</v>
      </c>
    </row>
    <row r="4" spans="1:7">
      <c r="A4" t="s">
        <v>1</v>
      </c>
      <c r="B4" s="2">
        <v>0.01</v>
      </c>
      <c r="C4" s="3">
        <f>B4*$B$1</f>
        <v>1E+16</v>
      </c>
    </row>
    <row r="5" spans="1:7">
      <c r="A5" t="s">
        <v>2</v>
      </c>
      <c r="B5">
        <v>2018</v>
      </c>
      <c r="C5">
        <v>6</v>
      </c>
      <c r="D5">
        <v>1</v>
      </c>
      <c r="E5" s="1">
        <f>DATE(B5,C5,D5)</f>
        <v>43252</v>
      </c>
      <c r="F5" s="2">
        <f>(E5-DATE(1970,1,1))*86400</f>
        <v>1527811200</v>
      </c>
    </row>
    <row r="6" spans="1:7">
      <c r="A6" t="s">
        <v>3</v>
      </c>
      <c r="B6">
        <v>2018</v>
      </c>
      <c r="C6">
        <v>7</v>
      </c>
      <c r="D6">
        <v>1</v>
      </c>
      <c r="E6" s="1">
        <f>DATE(B6,C6,D6)</f>
        <v>43282</v>
      </c>
      <c r="F6" s="2">
        <f>(E6-DATE(1970,1,1))*86400</f>
        <v>1530403200</v>
      </c>
    </row>
    <row r="7" spans="1:7">
      <c r="A7" t="s">
        <v>4</v>
      </c>
      <c r="B7">
        <v>5</v>
      </c>
      <c r="C7" s="1">
        <f>DATE(2018,1,B7)</f>
        <v>43105</v>
      </c>
      <c r="D7" s="1">
        <f>DATE(2018,1,1)</f>
        <v>43101</v>
      </c>
      <c r="E7">
        <f>(C7-DATE(1970,1,1))*86400</f>
        <v>1515110400</v>
      </c>
      <c r="F7">
        <f>(D7-DATE(1970,1,1))*86400</f>
        <v>1514764800</v>
      </c>
      <c r="G7" s="2">
        <f>E7-F7</f>
        <v>345600</v>
      </c>
    </row>
    <row r="8" spans="1:7">
      <c r="A8" t="s">
        <v>5</v>
      </c>
      <c r="B8">
        <v>10</v>
      </c>
      <c r="C8" s="3">
        <f>B8*$B$1</f>
        <v>1E+19</v>
      </c>
    </row>
    <row r="9" spans="1:7">
      <c r="A9" t="s">
        <v>7</v>
      </c>
      <c r="B9">
        <v>10</v>
      </c>
    </row>
    <row r="10" spans="1:7">
      <c r="A10" t="s">
        <v>8</v>
      </c>
      <c r="B10">
        <v>10</v>
      </c>
    </row>
    <row r="13" spans="1:7">
      <c r="A13" t="s">
        <v>9</v>
      </c>
      <c r="B13" t="str">
        <f>CONCATENATE("""",B3,""",",C4, ",",F5, ",",F6, ",",G7, ",",C8, ",",B9, ",",B10)</f>
        <v>"Rusia2018Test11",10000000000000000,1527811200,1530403200,345600,10000000000000000000,10,10</v>
      </c>
    </row>
    <row r="15" spans="1:7">
      <c r="A15" t="s">
        <v>12</v>
      </c>
      <c r="B15" t="s">
        <v>13</v>
      </c>
    </row>
    <row r="16" spans="1:7">
      <c r="A16" t="s">
        <v>14</v>
      </c>
      <c r="B16" s="2">
        <v>0.01</v>
      </c>
      <c r="C16" s="3">
        <f>B16*$B$1</f>
        <v>1E+16</v>
      </c>
    </row>
    <row r="18" spans="1:3">
      <c r="A18" t="s">
        <v>11</v>
      </c>
      <c r="B18" t="str">
        <f>CONCATENATE("""",B15,""",""",B3,""",",C16)</f>
        <v>"GuillePool","Rusia2018Test11",10000000000000000</v>
      </c>
      <c r="C18" t="str">
        <f>CONCATENATE("FEE:", C4)</f>
        <v>FEE:10000000000000000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2018-04-28T21:13:36Z</dcterms:created>
  <dcterms:modified xsi:type="dcterms:W3CDTF">2018-05-06T04:37:27Z</dcterms:modified>
</cp:coreProperties>
</file>