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90" yWindow="570" windowWidth="6375" windowHeight="9150"/>
  </bookViews>
  <sheets>
    <sheet name="Sheet1" sheetId="1" r:id="rId1"/>
  </sheets>
  <calcPr calcId="124519"/>
</workbook>
</file>

<file path=xl/calcChain.xml><?xml version="1.0" encoding="utf-8"?>
<calcChain xmlns="http://schemas.openxmlformats.org/spreadsheetml/2006/main">
  <c r="B44" i="1"/>
  <c r="C44" s="1"/>
  <c r="B38"/>
  <c r="C38" s="1"/>
  <c r="B37"/>
  <c r="C37" s="1"/>
  <c r="B36"/>
  <c r="C36" s="1"/>
  <c r="B35"/>
  <c r="C35" s="1"/>
  <c r="B34"/>
  <c r="C34" s="1"/>
  <c r="B33"/>
  <c r="C33" s="1"/>
  <c r="B32"/>
  <c r="C32" s="1"/>
  <c r="B31"/>
  <c r="C31" s="1"/>
  <c r="B30"/>
  <c r="C30" s="1"/>
  <c r="B29"/>
  <c r="C29" s="1"/>
  <c r="B28"/>
  <c r="C28" s="1"/>
  <c r="E21"/>
  <c r="E8"/>
  <c r="B39" l="1"/>
  <c r="C39" s="1"/>
</calcChain>
</file>

<file path=xl/sharedStrings.xml><?xml version="1.0" encoding="utf-8"?>
<sst xmlns="http://schemas.openxmlformats.org/spreadsheetml/2006/main" count="1242" uniqueCount="756">
  <si>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</si>
  <si>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</si>
  <si>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</si>
  <si>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</si>
  <si>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</si>
  <si>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</si>
  <si>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</si>
  <si>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</si>
  <si>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</si>
  <si>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</si>
  <si>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</si>
  <si>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</si>
  <si>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</si>
  <si>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</si>
  <si>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</si>
  <si>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</si>
  <si>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</si>
  <si>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</si>
  <si>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</si>
  <si>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</si>
  <si>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</si>
  <si>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</si>
  <si>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</si>
  <si>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</si>
  <si>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</si>
  <si>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</si>
  <si>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</si>
  <si>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</si>
  <si>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</si>
  <si>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</si>
  <si>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</si>
  <si>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</si>
  <si>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</si>
  <si>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</si>
  <si>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</si>
  <si>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</si>
  <si>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</si>
  <si>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</si>
  <si>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</si>
  <si>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</si>
  <si>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</si>
  <si>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</si>
  <si>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</si>
  <si>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</si>
  <si>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</si>
  <si>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</si>
  <si>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</si>
  <si>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</si>
  <si>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</si>
  <si>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</si>
  <si>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</si>
  <si>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</si>
  <si>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</si>
  <si>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</si>
  <si>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</si>
  <si>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</si>
  <si>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</si>
  <si>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</si>
  <si>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</si>
  <si>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</si>
  <si>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</si>
  <si>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</si>
  <si>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</si>
  <si>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</si>
  <si>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</si>
  <si>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</si>
  <si>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</si>
  <si>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</si>
  <si>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</si>
  <si>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</si>
  <si>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</si>
  <si>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</si>
  <si>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</si>
  <si>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</si>
  <si>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</si>
  <si>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</si>
  <si>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</si>
  <si>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</si>
  <si>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</si>
  <si>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</si>
  <si>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</si>
  <si>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</si>
  <si>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</si>
  <si>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</si>
  <si>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</si>
  <si>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</si>
  <si>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</si>
  <si>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</si>
  <si>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</si>
  <si>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</si>
  <si>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</si>
  <si>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</si>
  <si>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</si>
  <si>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</si>
  <si>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</si>
  <si>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</si>
  <si>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</si>
  <si>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</si>
  <si>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</si>
  <si>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</si>
  <si>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</si>
  <si>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</si>
  <si>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</si>
  <si>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</si>
  <si>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</si>
  <si>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</si>
  <si>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</si>
  <si>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</si>
  <si>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</si>
  <si>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</si>
  <si>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</si>
  <si>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</si>
  <si>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</si>
  <si>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</si>
  <si>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</si>
  <si>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</si>
  <si>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</si>
  <si>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</si>
  <si>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</si>
  <si>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</si>
  <si>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</si>
  <si>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</si>
  <si>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</si>
  <si>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</si>
  <si>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</si>
  <si>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</si>
  <si>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</si>
  <si>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</si>
  <si>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</si>
  <si>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</si>
  <si>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</si>
  <si>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</si>
  <si>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</si>
  <si>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</si>
  <si>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</si>
  <si>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</si>
  <si>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</si>
  <si>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</si>
  <si>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</si>
  <si>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</si>
  <si>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</si>
  <si>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</si>
  <si>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</si>
  <si>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</si>
  <si>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</si>
  <si>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</si>
  <si>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</si>
  <si>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</si>
  <si>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</si>
  <si>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</si>
  <si>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</si>
  <si>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</si>
  <si>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</si>
  <si>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</si>
  <si>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</si>
  <si>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</si>
  <si>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</si>
  <si>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</si>
  <si>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</si>
  <si>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</si>
  <si>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</si>
  <si>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</si>
  <si>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</si>
  <si>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</si>
  <si>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</si>
  <si>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</si>
  <si>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</si>
  <si>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</si>
  <si>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</si>
  <si>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</si>
  <si>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</si>
  <si>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</si>
  <si>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</si>
  <si>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</si>
  <si>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</si>
  <si>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</si>
  <si>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</si>
  <si>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</si>
  <si>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</si>
  <si>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</si>
  <si>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</si>
  <si>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</si>
  <si>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</si>
  <si>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</si>
  <si>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</si>
  <si>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</si>
  <si>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</si>
  <si>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</si>
  <si>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</si>
  <si>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</si>
  <si>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</si>
  <si>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</si>
  <si>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</si>
  <si>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</si>
  <si>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</si>
  <si>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</si>
  <si>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</si>
  <si>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</si>
  <si>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</si>
  <si>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</si>
  <si>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</si>
  <si>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</si>
  <si>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</si>
  <si>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</si>
  <si>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</si>
  <si>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</si>
  <si>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</si>
  <si>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</si>
  <si>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</si>
  <si>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</si>
  <si>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</si>
  <si>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</si>
  <si>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</si>
  <si>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</si>
  <si>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</si>
  <si>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</si>
  <si>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</si>
  <si>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</si>
  <si>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</si>
  <si>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</si>
  <si>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</si>
  <si>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</si>
  <si>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</si>
  <si>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</si>
  <si>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</si>
  <si>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</si>
  <si>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</si>
  <si>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</si>
  <si>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</si>
  <si>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</si>
  <si>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</si>
  <si>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</si>
  <si>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</si>
  <si>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</si>
  <si>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</si>
  <si>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</si>
  <si>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</si>
  <si>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</si>
  <si>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</si>
  <si>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</si>
  <si>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</si>
  <si>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</si>
  <si>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</si>
  <si>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</si>
  <si>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</si>
  <si>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</si>
  <si>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</si>
  <si>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</si>
  <si>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</si>
  <si>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</si>
  <si>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</si>
  <si>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</si>
  <si>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</si>
  <si>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</si>
  <si>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</si>
  <si>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</si>
  <si>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</si>
  <si>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</si>
  <si>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</si>
  <si>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</si>
  <si>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</si>
  <si>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</si>
  <si>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</si>
  <si>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</si>
  <si>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</si>
  <si>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</si>
  <si>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</si>
  <si>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</si>
  <si>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</si>
  <si>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</si>
  <si>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</si>
  <si>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</si>
  <si>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</si>
  <si>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</si>
  <si>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</si>
  <si>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</si>
  <si>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</si>
  <si>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</si>
  <si>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</si>
  <si>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</si>
  <si>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</si>
  <si>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</si>
  <si>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</si>
  <si>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</si>
  <si>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</si>
  <si>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</si>
  <si>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</si>
  <si>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</si>
  <si>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</si>
  <si>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</si>
  <si>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</si>
  <si>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</si>
  <si>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</si>
  <si>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</si>
  <si>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</si>
  <si>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</si>
  <si>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</si>
  <si>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</si>
  <si>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</si>
  <si>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</si>
  <si>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</si>
  <si>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</si>
  <si>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</si>
  <si>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</si>
  <si>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</si>
  <si>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</si>
  <si>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</si>
  <si>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</si>
  <si>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</si>
  <si>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</si>
  <si>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</si>
  <si>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</si>
  <si>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</si>
  <si>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</si>
  <si>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</si>
  <si>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</si>
  <si>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</si>
  <si>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</si>
  <si>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</si>
  <si>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</si>
  <si>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</si>
  <si>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</si>
  <si>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</si>
  <si>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</si>
  <si>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</si>
  <si>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</si>
  <si>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</si>
  <si>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</si>
  <si>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</si>
  <si>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</si>
  <si>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</si>
  <si>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</si>
  <si>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</si>
  <si>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</si>
  <si>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</si>
  <si>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</si>
  <si>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</si>
  <si>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</si>
  <si>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</si>
  <si>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</si>
  <si>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</si>
  <si>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</si>
  <si>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</si>
  <si>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</si>
  <si>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</si>
  <si>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</si>
  <si>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</si>
  <si>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</si>
  <si>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</si>
  <si>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</si>
  <si>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</si>
  <si>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</si>
  <si>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</si>
  <si>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</si>
  <si>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</si>
  <si>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</si>
  <si>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</si>
  <si>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</si>
  <si>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</si>
  <si>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</si>
  <si>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</si>
  <si>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</si>
  <si>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</si>
  <si>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</si>
  <si>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</si>
  <si>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</si>
  <si>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</si>
  <si>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</si>
  <si>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</si>
  <si>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</si>
  <si>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</si>
  <si>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</si>
  <si>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</si>
  <si>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</si>
  <si>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</si>
  <si>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</si>
  <si>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</si>
  <si>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</si>
  <si>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</si>
  <si>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</si>
  <si>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</si>
  <si>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</si>
  <si>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</si>
  <si>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</si>
  <si>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</si>
  <si>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</si>
  <si>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</si>
  <si>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</si>
  <si>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</si>
  <si>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</si>
  <si>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</si>
  <si>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</si>
  <si>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</si>
  <si>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</si>
  <si>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</si>
  <si>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</si>
  <si>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</si>
  <si>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</si>
  <si>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</si>
  <si>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</si>
  <si>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</si>
  <si>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</si>
  <si>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</si>
  <si>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</si>
  <si>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</si>
  <si>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</si>
  <si>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</si>
  <si>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</si>
  <si>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</si>
  <si>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</si>
  <si>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</si>
  <si>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</si>
  <si>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</si>
  <si>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</si>
  <si>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</si>
  <si>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</si>
  <si>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</si>
  <si>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</si>
  <si>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</si>
  <si>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</si>
  <si>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</si>
  <si>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</si>
  <si>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</si>
  <si>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</si>
  <si>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</si>
  <si>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</si>
  <si>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</si>
  <si>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</si>
  <si>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</si>
  <si>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</si>
  <si>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</si>
  <si>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</si>
  <si>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</si>
  <si>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</si>
  <si>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</si>
  <si>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</si>
  <si>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</si>
  <si>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</si>
  <si>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</si>
  <si>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</si>
  <si>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</si>
  <si>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</si>
  <si>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</si>
  <si>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</si>
  <si>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</si>
  <si>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</si>
  <si>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</si>
  <si>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</si>
  <si>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</si>
  <si>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</si>
  <si>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</si>
  <si>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</si>
  <si>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</si>
  <si>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</si>
  <si>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</si>
  <si>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</si>
  <si>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</si>
  <si>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</si>
  <si>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</si>
  <si>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</si>
  <si>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</si>
  <si>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</si>
  <si>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</si>
  <si>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</si>
  <si>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</si>
  <si>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</si>
  <si>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</si>
  <si>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</si>
  <si>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</si>
  <si>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</si>
  <si>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</si>
  <si>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</si>
  <si>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</si>
  <si>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</si>
  <si>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</si>
  <si>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</si>
  <si>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</si>
  <si>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</si>
  <si>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</si>
  <si>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</si>
  <si>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</si>
  <si>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</si>
  <si>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</si>
  <si>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</si>
  <si>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</si>
  <si>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</si>
  <si>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</si>
  <si>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</si>
  <si>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</si>
  <si>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</si>
  <si>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</si>
  <si>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</si>
  <si>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</si>
  <si>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</si>
  <si>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</si>
  <si>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</si>
  <si>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</si>
  <si>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</si>
  <si>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</si>
  <si>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</si>
  <si>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</si>
  <si>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</si>
  <si>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</si>
  <si>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</si>
  <si>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</si>
  <si>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</si>
  <si>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</si>
  <si>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</si>
  <si>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</si>
  <si>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</si>
  <si>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</si>
  <si>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</si>
  <si>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</si>
  <si>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</si>
  <si>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</si>
  <si>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</si>
  <si>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</si>
  <si>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</si>
  <si>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</si>
  <si>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</si>
  <si>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</si>
  <si>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</si>
  <si>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</si>
  <si>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</si>
  <si>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</si>
  <si>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</si>
  <si>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</si>
  <si>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</si>
  <si>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</si>
  <si>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</si>
  <si>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</si>
  <si>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</si>
  <si>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</si>
  <si>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</si>
  <si>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</si>
  <si>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</si>
  <si>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</si>
  <si>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</si>
  <si>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</si>
  <si>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</si>
  <si>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</si>
  <si>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</si>
  <si>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</si>
  <si>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</si>
  <si>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</si>
  <si>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</si>
  <si>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</si>
  <si>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</si>
  <si>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</si>
  <si>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</si>
  <si>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</si>
  <si>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</si>
  <si>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</si>
  <si>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</si>
  <si>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</si>
  <si>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</si>
  <si>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</si>
  <si>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</si>
  <si>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</si>
  <si>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</si>
  <si>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</si>
  <si>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</si>
  <si>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</si>
  <si>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</si>
  <si>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</si>
  <si>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</si>
  <si>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</si>
  <si>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</si>
  <si>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</si>
  <si>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</si>
  <si>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</si>
  <si>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</si>
  <si>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</si>
  <si>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</si>
  <si>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</si>
  <si>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</si>
  <si>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</si>
  <si>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</si>
  <si>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</si>
  <si>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</si>
  <si>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</si>
  <si>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</si>
  <si>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</si>
  <si>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</si>
  <si>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</si>
  <si>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</si>
  <si>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</si>
  <si>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</si>
  <si>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</si>
  <si>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</si>
  <si>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</si>
  <si>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</si>
  <si>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</si>
  <si>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</si>
  <si>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</si>
  <si>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</si>
  <si>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</si>
  <si>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</si>
  <si>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</si>
  <si>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</si>
  <si>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</si>
  <si>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</si>
  <si>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</si>
  <si>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</si>
  <si>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</si>
  <si>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</si>
  <si>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</si>
  <si>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</si>
  <si>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</si>
  <si>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</si>
  <si>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</si>
  <si>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</si>
  <si>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</si>
  <si>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</si>
  <si>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</si>
  <si>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</si>
  <si>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</si>
  <si>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</si>
  <si>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</si>
  <si>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</si>
  <si>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</si>
  <si>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</si>
  <si>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</si>
  <si>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</si>
  <si>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</si>
  <si>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</si>
  <si>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</si>
  <si>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</si>
  <si>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</si>
  <si>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</si>
  <si>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</si>
  <si>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</si>
  <si>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</si>
  <si>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</si>
  <si>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</si>
  <si>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</si>
  <si>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</si>
  <si>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</si>
  <si>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</si>
  <si>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</si>
  <si>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</si>
  <si>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</si>
  <si>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</si>
  <si>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</si>
  <si>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</si>
  <si>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</si>
  <si>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</si>
  <si>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</si>
  <si>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</si>
  <si>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</si>
  <si>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</si>
  <si>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</si>
  <si>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</si>
  <si>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</si>
  <si>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</si>
  <si>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</si>
  <si>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</si>
  <si>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</si>
  <si>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</si>
  <si>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</si>
  <si>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</si>
  <si>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</si>
  <si>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</si>
  <si>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</si>
  <si>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</si>
  <si>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</si>
  <si>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</si>
  <si>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</si>
  <si>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</si>
  <si>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</si>
  <si>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</si>
  <si>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</si>
  <si>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</si>
  <si>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</si>
  <si>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</si>
  <si>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</si>
  <si>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</si>
  <si>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</si>
  <si>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</si>
  <si>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</si>
  <si>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</si>
  <si>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</si>
  <si>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</si>
  <si>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</si>
  <si>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</si>
  <si>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</si>
  <si>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</si>
  <si>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</si>
  <si>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</si>
  <si>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</si>
  <si>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</si>
  <si>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</si>
  <si>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</si>
  <si>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</si>
  <si>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</si>
  <si>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</si>
  <si>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</si>
  <si>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</si>
  <si>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</si>
  <si>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</si>
  <si>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</si>
  <si>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</si>
  <si>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</si>
  <si>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</si>
  <si>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</si>
  <si>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</si>
  <si>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</si>
  <si>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</si>
  <si>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</si>
  <si>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</si>
  <si>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</si>
  <si>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</si>
  <si>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</si>
  <si>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</si>
  <si>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</si>
  <si>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2.25.0-alpha</t>
  </si>
  <si>
    <t>Tue, 10 Jan 2017 22:01:21 GMT</t>
  </si>
  <si>
    <t>readium-js-viewer@8cc609bc6a58071e2cb8fe79b454245da55011d7</t>
  </si>
  <si>
    <t>readium-js@e9309bd5b47aa413992496a53393500f1de99f26</t>
  </si>
  <si>
    <t>readium-shared-js@3780584035d0378dce8bb5cac6db7952607fb9b7</t>
  </si>
  <si>
    <t>readium-cfi-js@0d95244d494fe542939777a61840ac736c1a1150</t>
  </si>
  <si>
    <t>Svetlana Chigrinova</t>
  </si>
  <si>
    <t>schigrinova@yahoo.ca</t>
  </si>
  <si>
    <t>lanachig</t>
  </si>
  <si>
    <t>PC</t>
  </si>
  <si>
    <t>4 GB</t>
  </si>
  <si>
    <t>Windows desktop</t>
  </si>
  <si>
    <t>en-us</t>
  </si>
  <si>
    <t>Mozilla Firefox 50.1.0</t>
  </si>
  <si>
    <t>A man's voice appears from 24s, is not heard during the first 23s</t>
  </si>
  <si>
    <t>Captions don't appear during the first 10s of video playback</t>
  </si>
  <si>
    <t>Subtitles don't appear during the first 10s of video playback and cannot be turned on from the player interface</t>
  </si>
  <si>
    <t>The "play" button is not active</t>
  </si>
  <si>
    <t>The "resume" and "pause" buttons are not active</t>
  </si>
  <si>
    <t>The "mute" and "unmute" buttons are not active</t>
  </si>
  <si>
    <t>The "hide" and the "show" buttons are not active</t>
  </si>
  <si>
    <t>In the third column the visual rendering is not similar in the next lines: 
first image:      'ljh g eca'
second image: 'hjl g ace' - in this case it is not looks like the "mirror image" of the second column</t>
  </si>
  <si>
    <t>The preceding paragraph reads "FAIL"</t>
  </si>
  <si>
    <t>Not Supported (no SVG tests appear)</t>
  </si>
  <si>
    <t>N/A</t>
  </si>
  <si>
    <t>The Ruby text is positioned on the over side of the ruby base</t>
  </si>
  <si>
    <t>The preceding paragraph reads "false"</t>
  </si>
  <si>
    <t>A 40 column by 5 row text area does not precede this paragraph</t>
  </si>
  <si>
    <t>The preceding input field doesn't allow dates to be selected, only input</t>
  </si>
  <si>
    <t>The Reading System starts reading at "More Navigation Tests" instead of "Section Navigation, Part 2"</t>
  </si>
  <si>
    <t>Playback does not remain synchronized with each page turn</t>
  </si>
  <si>
    <t xml:space="preserve">I got to this page from "Text direction" page by clicking left </t>
  </si>
  <si>
    <t>"Rendered text" is not the same that the following "Expected display image"</t>
  </si>
  <si>
    <t>The third column on the left in "Expected display image" is not in the same order that in "Rendered text" (✓㎝㎞㎎㎏㏄㎡№㏍℡).  
Characters in the remaining columns are sometimes inverted and sometimes not</t>
  </si>
  <si>
    <t>Multi column layout is not supported in "Rendered text"</t>
  </si>
  <si>
    <t>Clicking on the preceding link nothing happens</t>
  </si>
  <si>
    <t>All pages are rendered in landscape orientation</t>
  </si>
  <si>
    <t>The text is highlighted with a pink background, but the voice says "yellow"</t>
  </si>
  <si>
    <t>The reading system starts reading at "More Navigation Tests" instead of "Section Navigation, Part 2"</t>
  </si>
  <si>
    <t xml:space="preserve">When I reach the last page (starting with "But look!"), playback does not continue on its own and does non remain synchronized with each page turn
</t>
  </si>
  <si>
    <t>The text and audio does not remain synchronzied across the page turns</t>
  </si>
</sst>
</file>

<file path=xl/styles.xml><?xml version="1.0" encoding="utf-8"?>
<styleSheet xmlns="http://schemas.openxmlformats.org/spreadsheetml/2006/main">
  <numFmts count="1">
    <numFmt numFmtId="164" formatCode="[$-419]d\-mmm\-yyyy;@"/>
  </numFmts>
  <fonts count="16">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
      <u/>
      <sz val="14"/>
      <color theme="10"/>
      <name val="Calibri"/>
      <family val="2"/>
      <charset val="204"/>
    </font>
  </fonts>
  <fills count="4">
    <fill>
      <patternFill patternType="none"/>
    </fill>
    <fill>
      <patternFill patternType="gray125"/>
    </fill>
    <fill>
      <patternFill patternType="solid">
        <fgColor rgb="FFEEECE1"/>
        <bgColor rgb="FFEEECE1"/>
      </patternFill>
    </fill>
    <fill>
      <patternFill patternType="solid">
        <fgColor rgb="FFFF00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0" fillId="0" borderId="1" xfId="0" applyBorder="1"/>
    <xf numFmtId="0" fontId="13" fillId="0" borderId="0" xfId="1" applyAlignment="1" applyProtection="1"/>
    <xf numFmtId="0" fontId="14" fillId="0" borderId="1" xfId="0" applyFont="1" applyBorder="1" applyAlignment="1">
      <alignment wrapText="1"/>
    </xf>
    <xf numFmtId="0" fontId="15" fillId="0" borderId="1" xfId="1" applyFont="1" applyBorder="1" applyAlignment="1" applyProtection="1">
      <alignment wrapText="1"/>
    </xf>
    <xf numFmtId="164" fontId="14" fillId="0" borderId="1" xfId="0" applyNumberFormat="1" applyFont="1" applyBorder="1" applyAlignment="1">
      <alignment horizontal="left" wrapText="1"/>
    </xf>
    <xf numFmtId="0" fontId="1" fillId="3" borderId="1" xfId="0" applyFont="1" applyFill="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eadium/readium-js-viewer/tree/8cc609bc6a58071e2cb8fe79b454245da55011d7" TargetMode="External"/><Relationship Id="rId7" Type="http://schemas.openxmlformats.org/officeDocument/2006/relationships/hyperlink" Target="mailto:schigrinova@yahoo.ca"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0d95244d494fe542939777a61840ac736c1a1150" TargetMode="External"/><Relationship Id="rId5" Type="http://schemas.openxmlformats.org/officeDocument/2006/relationships/hyperlink" Target="https://github.com/readium/readium-shared-js/tree/3780584035d0378dce8bb5cac6db7952607fb9b7" TargetMode="External"/><Relationship Id="rId4" Type="http://schemas.openxmlformats.org/officeDocument/2006/relationships/hyperlink" Target="https://github.com/readium/readium-js/tree/e9309bd5b47aa413992496a53393500f1de99f26" TargetMode="External"/></Relationships>
</file>

<file path=xl/worksheets/sheet1.xml><?xml version="1.0" encoding="utf-8"?>
<worksheet xmlns="http://schemas.openxmlformats.org/spreadsheetml/2006/main" xmlns:r="http://schemas.openxmlformats.org/officeDocument/2006/relationships">
  <dimension ref="A1:Z1000"/>
  <sheetViews>
    <sheetView showGridLines="0" tabSelected="1" zoomScale="85" zoomScaleNormal="85" workbookViewId="0">
      <selection activeCell="D486" sqref="D486"/>
    </sheetView>
  </sheetViews>
  <sheetFormatPr defaultColWidth="13.5" defaultRowHeight="15" customHeight="1"/>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c r="A1" s="1"/>
      <c r="B1" s="1"/>
      <c r="C1" s="1"/>
      <c r="D1" s="2"/>
      <c r="E1" s="1"/>
      <c r="F1" s="1"/>
      <c r="G1" s="1"/>
      <c r="H1" s="1"/>
      <c r="I1" s="1"/>
      <c r="J1" s="1"/>
      <c r="K1" s="1"/>
      <c r="L1" s="1"/>
      <c r="M1" s="1"/>
      <c r="N1" s="1"/>
      <c r="O1" s="1"/>
      <c r="P1" s="1"/>
      <c r="Q1" s="1"/>
      <c r="R1" s="1"/>
      <c r="S1" s="1"/>
      <c r="T1" s="1"/>
      <c r="U1" s="1"/>
      <c r="V1" s="1"/>
      <c r="W1" s="1"/>
      <c r="X1" s="1"/>
      <c r="Y1" s="1"/>
      <c r="Z1" s="1"/>
    </row>
    <row r="2" spans="1:26"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c r="A3" s="1"/>
      <c r="B3" s="1"/>
      <c r="C3" s="1"/>
      <c r="D3" s="2"/>
      <c r="E3" s="1"/>
      <c r="F3" s="1"/>
      <c r="G3" s="1"/>
      <c r="H3" s="1"/>
      <c r="I3" s="1"/>
      <c r="J3" s="1"/>
      <c r="K3" s="1"/>
      <c r="L3" s="1"/>
      <c r="M3" s="1"/>
      <c r="N3" s="1"/>
      <c r="O3" s="1"/>
      <c r="P3" s="1"/>
      <c r="Q3" s="1"/>
      <c r="R3" s="1"/>
      <c r="S3" s="1"/>
      <c r="T3" s="1"/>
      <c r="U3" s="1"/>
      <c r="V3" s="1"/>
      <c r="W3" s="1"/>
      <c r="X3" s="1"/>
      <c r="Y3" s="1"/>
      <c r="Z3" s="1"/>
    </row>
    <row r="4" spans="1:26" ht="18" customHeight="1">
      <c r="A4" s="1"/>
      <c r="B4" s="1"/>
      <c r="C4" s="1"/>
      <c r="D4" s="1"/>
      <c r="E4" s="1"/>
      <c r="F4" s="1"/>
      <c r="G4" s="1"/>
      <c r="H4" s="1"/>
      <c r="I4" s="1"/>
      <c r="J4" s="1"/>
      <c r="K4" s="1"/>
      <c r="L4" s="1"/>
      <c r="M4" s="1"/>
      <c r="N4" s="1"/>
      <c r="O4" s="1"/>
      <c r="P4" s="1"/>
      <c r="Q4" s="1"/>
      <c r="R4" s="1"/>
      <c r="S4" s="1"/>
      <c r="T4" s="1"/>
      <c r="U4" s="1"/>
      <c r="V4" s="1"/>
      <c r="W4" s="1"/>
      <c r="X4" s="1"/>
      <c r="Y4" s="1"/>
      <c r="Z4" s="1"/>
    </row>
    <row r="5" spans="1:26" ht="18"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c r="A6" s="1"/>
      <c r="B6" s="1"/>
      <c r="C6" s="10" t="s">
        <v>4</v>
      </c>
      <c r="D6" s="36" t="s">
        <v>721</v>
      </c>
      <c r="E6" s="10" t="s">
        <v>5</v>
      </c>
      <c r="F6" s="1"/>
      <c r="G6" s="1"/>
      <c r="H6" s="1"/>
      <c r="I6" s="1"/>
      <c r="J6" s="1"/>
      <c r="K6" s="1"/>
      <c r="L6" s="1"/>
      <c r="M6" s="1"/>
      <c r="N6" s="1"/>
      <c r="O6" s="1"/>
      <c r="P6" s="1"/>
      <c r="Q6" s="1"/>
      <c r="R6" s="1"/>
      <c r="S6" s="1"/>
      <c r="T6" s="1"/>
      <c r="U6" s="1"/>
      <c r="V6" s="1"/>
      <c r="W6" s="1"/>
      <c r="X6" s="1"/>
      <c r="Y6" s="1"/>
      <c r="Z6" s="1"/>
    </row>
    <row r="7" spans="1:26" ht="18" customHeight="1">
      <c r="A7" s="1"/>
      <c r="B7" s="1"/>
      <c r="C7" s="10" t="s">
        <v>6</v>
      </c>
      <c r="D7" s="37" t="s">
        <v>722</v>
      </c>
      <c r="E7" s="10"/>
      <c r="F7" s="1"/>
      <c r="G7" s="1"/>
      <c r="H7" s="1"/>
      <c r="I7" s="1"/>
      <c r="J7" s="1"/>
      <c r="K7" s="1"/>
      <c r="L7" s="1"/>
      <c r="M7" s="1"/>
      <c r="N7" s="1"/>
      <c r="O7" s="1"/>
      <c r="P7" s="1"/>
      <c r="Q7" s="1"/>
      <c r="R7" s="1"/>
      <c r="S7" s="1"/>
      <c r="T7" s="1"/>
      <c r="U7" s="1"/>
      <c r="V7" s="1"/>
      <c r="W7" s="1"/>
      <c r="X7" s="1"/>
      <c r="Y7" s="1"/>
      <c r="Z7" s="1"/>
    </row>
    <row r="8" spans="1:26" ht="18" customHeight="1">
      <c r="A8" s="1"/>
      <c r="B8" s="1"/>
      <c r="C8" s="10" t="s">
        <v>7</v>
      </c>
      <c r="D8" s="36" t="s">
        <v>723</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c r="A9" s="1"/>
      <c r="B9" s="1"/>
      <c r="C9" s="10" t="s">
        <v>8</v>
      </c>
      <c r="D9" s="38">
        <v>42753</v>
      </c>
      <c r="E9" s="10"/>
      <c r="F9" s="1"/>
      <c r="G9" s="1"/>
      <c r="H9" s="1"/>
      <c r="I9" s="1"/>
      <c r="J9" s="1"/>
      <c r="K9" s="1"/>
      <c r="L9" s="1"/>
      <c r="M9" s="1"/>
      <c r="N9" s="1"/>
      <c r="O9" s="1"/>
      <c r="P9" s="1"/>
      <c r="Q9" s="1"/>
      <c r="R9" s="1"/>
      <c r="S9" s="1"/>
      <c r="T9" s="1"/>
      <c r="U9" s="1"/>
      <c r="V9" s="1"/>
      <c r="W9" s="1"/>
      <c r="X9" s="1"/>
      <c r="Y9" s="1"/>
      <c r="Z9" s="1"/>
    </row>
    <row r="10" spans="1:26" ht="18"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c r="A11" s="1"/>
      <c r="B11" s="1"/>
      <c r="C11" s="10" t="s">
        <v>9</v>
      </c>
      <c r="D11" s="11" t="s">
        <v>715</v>
      </c>
      <c r="E11" s="10" t="s">
        <v>10</v>
      </c>
      <c r="F11" s="1"/>
      <c r="G11" s="1"/>
      <c r="H11" s="1"/>
      <c r="I11" s="1"/>
      <c r="J11" s="1"/>
      <c r="K11" s="1"/>
      <c r="L11" s="1"/>
      <c r="M11" s="1"/>
      <c r="N11" s="1"/>
      <c r="O11" s="1"/>
      <c r="P11" s="1"/>
      <c r="Q11" s="1"/>
      <c r="R11" s="1"/>
      <c r="S11" s="1"/>
      <c r="T11" s="1"/>
      <c r="U11" s="1"/>
      <c r="V11" s="1"/>
      <c r="W11" s="1"/>
      <c r="X11" s="1"/>
      <c r="Y11" s="1"/>
      <c r="Z11" s="1"/>
    </row>
    <row r="12" spans="1:26" ht="18" customHeight="1">
      <c r="A12" s="1"/>
      <c r="B12" s="1"/>
      <c r="C12" s="10" t="s">
        <v>11</v>
      </c>
      <c r="D12" s="34" t="s">
        <v>716</v>
      </c>
      <c r="E12" s="10" t="s">
        <v>12</v>
      </c>
      <c r="F12" s="1"/>
      <c r="G12" s="1"/>
      <c r="H12" s="1"/>
      <c r="I12" s="1"/>
      <c r="J12" s="1"/>
      <c r="K12" s="1"/>
      <c r="L12" s="1"/>
      <c r="M12" s="1"/>
      <c r="N12" s="1"/>
      <c r="O12" s="1"/>
      <c r="P12" s="1"/>
      <c r="Q12" s="1"/>
      <c r="R12" s="1"/>
      <c r="S12" s="1"/>
      <c r="T12" s="1"/>
      <c r="U12" s="1"/>
      <c r="V12" s="1"/>
      <c r="W12" s="1"/>
      <c r="X12" s="1"/>
      <c r="Y12" s="1"/>
      <c r="Z12" s="1"/>
    </row>
    <row r="13" spans="1:26" ht="18" customHeight="1">
      <c r="A13" s="1"/>
      <c r="B13" s="1"/>
      <c r="C13" s="10" t="s">
        <v>13</v>
      </c>
      <c r="D13" s="35" t="s">
        <v>717</v>
      </c>
      <c r="E13" s="10" t="s">
        <v>14</v>
      </c>
      <c r="F13" s="1"/>
      <c r="G13" s="1"/>
      <c r="H13" s="1"/>
      <c r="I13" s="1"/>
      <c r="J13" s="1"/>
      <c r="K13" s="1"/>
      <c r="L13" s="1"/>
      <c r="M13" s="1"/>
      <c r="N13" s="1"/>
      <c r="O13" s="1"/>
      <c r="P13" s="1"/>
      <c r="Q13" s="1"/>
      <c r="R13" s="1"/>
      <c r="S13" s="1"/>
      <c r="T13" s="1"/>
      <c r="U13" s="1"/>
      <c r="V13" s="1"/>
      <c r="W13" s="1"/>
      <c r="X13" s="1"/>
      <c r="Y13" s="1"/>
      <c r="Z13" s="1"/>
    </row>
    <row r="14" spans="1:26" ht="18" customHeight="1">
      <c r="A14" s="1"/>
      <c r="B14" s="1"/>
      <c r="C14" s="10" t="s">
        <v>15</v>
      </c>
      <c r="D14" s="35" t="s">
        <v>718</v>
      </c>
      <c r="E14" s="10"/>
      <c r="F14" s="1"/>
      <c r="G14" s="1"/>
      <c r="H14" s="1"/>
      <c r="I14" s="1"/>
      <c r="J14" s="1"/>
      <c r="K14" s="1"/>
      <c r="L14" s="1"/>
      <c r="M14" s="1"/>
      <c r="N14" s="1"/>
      <c r="O14" s="1"/>
      <c r="P14" s="1"/>
      <c r="Q14" s="1"/>
      <c r="R14" s="1"/>
      <c r="S14" s="1"/>
      <c r="T14" s="1"/>
      <c r="U14" s="1"/>
      <c r="V14" s="1"/>
      <c r="W14" s="1"/>
      <c r="X14" s="1"/>
      <c r="Y14" s="1"/>
      <c r="Z14" s="1"/>
    </row>
    <row r="15" spans="1:26" ht="18" customHeight="1">
      <c r="A15" s="1"/>
      <c r="B15" s="1"/>
      <c r="C15" s="10" t="s">
        <v>16</v>
      </c>
      <c r="D15" s="35" t="s">
        <v>719</v>
      </c>
      <c r="E15" s="10"/>
      <c r="F15" s="1"/>
      <c r="G15" s="1"/>
      <c r="H15" s="1"/>
      <c r="I15" s="1"/>
      <c r="J15" s="1"/>
      <c r="K15" s="1"/>
      <c r="L15" s="1"/>
      <c r="M15" s="1"/>
      <c r="N15" s="1"/>
      <c r="O15" s="1"/>
      <c r="P15" s="1"/>
      <c r="Q15" s="1"/>
      <c r="R15" s="1"/>
      <c r="S15" s="1"/>
      <c r="T15" s="1"/>
      <c r="U15" s="1"/>
      <c r="V15" s="1"/>
      <c r="W15" s="1"/>
      <c r="X15" s="1"/>
      <c r="Y15" s="1"/>
      <c r="Z15" s="1"/>
    </row>
    <row r="16" spans="1:26" ht="21.75" customHeight="1">
      <c r="A16" s="1"/>
      <c r="B16" s="1"/>
      <c r="C16" s="13" t="s">
        <v>17</v>
      </c>
      <c r="D16" s="35" t="s">
        <v>720</v>
      </c>
      <c r="E16" s="10"/>
      <c r="F16" s="1"/>
      <c r="G16" s="1"/>
      <c r="H16" s="1"/>
      <c r="I16" s="1"/>
      <c r="J16" s="1"/>
      <c r="K16" s="1"/>
      <c r="L16" s="1"/>
      <c r="M16" s="1"/>
      <c r="N16" s="1"/>
      <c r="O16" s="1"/>
      <c r="P16" s="1"/>
      <c r="Q16" s="1"/>
      <c r="R16" s="1"/>
      <c r="S16" s="1"/>
      <c r="T16" s="1"/>
      <c r="U16" s="1"/>
      <c r="V16" s="1"/>
      <c r="W16" s="1"/>
      <c r="X16" s="1"/>
      <c r="Y16" s="1"/>
      <c r="Z16" s="1"/>
    </row>
    <row r="17" spans="1:26" ht="18"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c r="A18" s="1"/>
      <c r="B18" s="1"/>
      <c r="C18" s="10" t="s">
        <v>18</v>
      </c>
      <c r="D18" s="36"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c r="A19" s="1"/>
      <c r="B19" s="1"/>
      <c r="C19" s="10" t="s">
        <v>20</v>
      </c>
      <c r="D19" s="36"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c r="A20" s="1"/>
      <c r="B20" s="1"/>
      <c r="C20" s="10" t="s">
        <v>22</v>
      </c>
      <c r="D20" s="36" t="s">
        <v>726</v>
      </c>
      <c r="E20" s="10"/>
      <c r="F20" s="1"/>
      <c r="G20" s="1"/>
      <c r="H20" s="1"/>
      <c r="I20" s="1"/>
      <c r="J20" s="1"/>
      <c r="K20" s="1"/>
      <c r="L20" s="1"/>
      <c r="M20" s="1"/>
      <c r="N20" s="1"/>
      <c r="O20" s="1"/>
      <c r="P20" s="1"/>
      <c r="Q20" s="1"/>
      <c r="R20" s="1"/>
      <c r="S20" s="1"/>
      <c r="T20" s="1"/>
      <c r="U20" s="1"/>
      <c r="V20" s="1"/>
      <c r="W20" s="1"/>
      <c r="X20" s="1"/>
      <c r="Y20" s="1"/>
      <c r="Z20" s="1"/>
    </row>
    <row r="21" spans="1:26" ht="18" customHeight="1">
      <c r="A21" s="1"/>
      <c r="B21" s="1"/>
      <c r="C21" s="10" t="s">
        <v>23</v>
      </c>
      <c r="D21" s="36" t="s">
        <v>727</v>
      </c>
      <c r="E21" s="1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c r="A22" s="1"/>
      <c r="B22" s="1"/>
      <c r="C22" s="10" t="s">
        <v>24</v>
      </c>
      <c r="D22" s="36"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c r="A25" s="7" t="s">
        <v>26</v>
      </c>
      <c r="B25" s="7"/>
      <c r="C25" s="7"/>
      <c r="D25" s="15"/>
      <c r="E25" s="7"/>
      <c r="F25" s="7"/>
      <c r="G25" s="7"/>
      <c r="H25" s="7"/>
      <c r="I25" s="7"/>
      <c r="J25" s="7"/>
      <c r="K25" s="7"/>
      <c r="L25" s="7"/>
      <c r="M25" s="7"/>
      <c r="N25" s="7"/>
      <c r="O25" s="7"/>
      <c r="P25" s="7"/>
      <c r="Q25" s="7"/>
      <c r="R25" s="7"/>
      <c r="S25" s="7"/>
      <c r="T25" s="7"/>
      <c r="U25" s="7"/>
      <c r="V25" s="7"/>
      <c r="W25" s="7"/>
      <c r="X25" s="7"/>
      <c r="Y25" s="7"/>
      <c r="Z25" s="7"/>
    </row>
    <row r="26" spans="1:26" ht="18" customHeight="1">
      <c r="A26" s="7"/>
      <c r="B26" s="7"/>
      <c r="C26" s="7"/>
      <c r="D26" s="15"/>
      <c r="E26" s="7"/>
      <c r="F26" s="7"/>
      <c r="G26" s="7"/>
      <c r="H26" s="7"/>
      <c r="I26" s="7"/>
      <c r="J26" s="7"/>
      <c r="K26" s="7"/>
      <c r="L26" s="7"/>
      <c r="M26" s="7"/>
      <c r="N26" s="7"/>
      <c r="O26" s="7"/>
      <c r="P26" s="7"/>
      <c r="Q26" s="7"/>
      <c r="R26" s="7"/>
      <c r="S26" s="7"/>
      <c r="T26" s="7"/>
      <c r="U26" s="7"/>
      <c r="V26" s="7"/>
      <c r="W26" s="7"/>
      <c r="X26" s="7"/>
      <c r="Y26" s="7"/>
      <c r="Z26" s="7"/>
    </row>
    <row r="27" spans="1:26" ht="18" customHeight="1">
      <c r="A27" s="16" t="s">
        <v>27</v>
      </c>
      <c r="B27" s="16" t="s">
        <v>28</v>
      </c>
      <c r="C27" s="16"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c r="A28" s="10" t="s">
        <v>30</v>
      </c>
      <c r="B28" s="17">
        <f>SUM(C52:C109,C111)</f>
        <v>45</v>
      </c>
      <c r="C28" s="18">
        <f>(B28/56)</f>
        <v>0.8035714285714286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c r="A29" s="10" t="s">
        <v>31</v>
      </c>
      <c r="B29" s="17">
        <f>SUM(C119:C158)</f>
        <v>35</v>
      </c>
      <c r="C29" s="18">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c r="A30" s="10" t="s">
        <v>32</v>
      </c>
      <c r="B30" s="19">
        <f>SUM(C167:C215)</f>
        <v>38</v>
      </c>
      <c r="C30" s="18">
        <f>(B30 / 49)</f>
        <v>0.77551020408163263</v>
      </c>
      <c r="D30" s="2"/>
      <c r="E30" s="1"/>
      <c r="F30" s="1"/>
      <c r="G30" s="1"/>
      <c r="H30" s="1"/>
      <c r="I30" s="1"/>
      <c r="J30" s="1"/>
      <c r="K30" s="1"/>
      <c r="L30" s="1"/>
      <c r="M30" s="1"/>
      <c r="N30" s="1"/>
      <c r="O30" s="1"/>
      <c r="P30" s="1"/>
      <c r="Q30" s="1"/>
      <c r="R30" s="1"/>
      <c r="S30" s="1"/>
      <c r="T30" s="1"/>
      <c r="U30" s="1"/>
      <c r="V30" s="1"/>
      <c r="W30" s="1"/>
      <c r="X30" s="1"/>
      <c r="Y30" s="1"/>
      <c r="Z30" s="1"/>
    </row>
    <row r="31" spans="1:26" ht="18" customHeight="1">
      <c r="A31" s="10" t="s">
        <v>33</v>
      </c>
      <c r="B31" s="19">
        <f>SUM(C223:C235)</f>
        <v>13</v>
      </c>
      <c r="C31" s="18">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c r="A32" s="10" t="s">
        <v>34</v>
      </c>
      <c r="B32" s="19">
        <f>SUM(C242,C249,C256)</f>
        <v>1</v>
      </c>
      <c r="C32" s="18">
        <f>B32/3</f>
        <v>0.33333333333333331</v>
      </c>
      <c r="D32" s="2"/>
      <c r="E32" s="1"/>
      <c r="F32" s="1"/>
      <c r="G32" s="1"/>
      <c r="H32" s="1"/>
      <c r="I32" s="1"/>
      <c r="J32" s="1"/>
      <c r="K32" s="1"/>
      <c r="L32" s="1"/>
      <c r="M32" s="1"/>
      <c r="N32" s="1"/>
      <c r="O32" s="1"/>
      <c r="P32" s="1"/>
      <c r="Q32" s="1"/>
      <c r="R32" s="1"/>
      <c r="S32" s="1"/>
      <c r="T32" s="1"/>
      <c r="U32" s="1"/>
      <c r="V32" s="1"/>
      <c r="W32" s="1"/>
      <c r="X32" s="1"/>
      <c r="Y32" s="1"/>
      <c r="Z32" s="1"/>
    </row>
    <row r="33" spans="1:26" ht="18" customHeight="1">
      <c r="A33" s="10" t="s">
        <v>35</v>
      </c>
      <c r="B33" s="19">
        <f>SUM(C263:C291)</f>
        <v>27</v>
      </c>
      <c r="C33" s="18">
        <f>B33/28</f>
        <v>0.9642857142857143</v>
      </c>
      <c r="D33" s="2"/>
      <c r="E33" s="1"/>
      <c r="F33" s="1"/>
      <c r="G33" s="1"/>
      <c r="H33" s="1"/>
      <c r="I33" s="1"/>
      <c r="J33" s="1"/>
      <c r="K33" s="1"/>
      <c r="L33" s="1"/>
      <c r="M33" s="1"/>
      <c r="N33" s="1"/>
      <c r="O33" s="1"/>
      <c r="P33" s="1"/>
      <c r="Q33" s="1"/>
      <c r="R33" s="1"/>
      <c r="S33" s="1"/>
      <c r="T33" s="1"/>
      <c r="U33" s="1"/>
      <c r="V33" s="1"/>
      <c r="W33" s="1"/>
      <c r="X33" s="1"/>
      <c r="Y33" s="1"/>
      <c r="Z33" s="1"/>
    </row>
    <row r="34" spans="1:26" ht="18" customHeight="1">
      <c r="A34" s="10" t="s">
        <v>36</v>
      </c>
      <c r="B34" s="19">
        <f>SUM(C298:C339)</f>
        <v>37</v>
      </c>
      <c r="C34" s="18">
        <f>B34/42</f>
        <v>0.88095238095238093</v>
      </c>
      <c r="D34" s="2"/>
      <c r="E34" s="1"/>
      <c r="F34" s="1"/>
      <c r="G34" s="1"/>
      <c r="H34" s="1"/>
      <c r="I34" s="1"/>
      <c r="J34" s="1"/>
      <c r="K34" s="1"/>
      <c r="L34" s="1"/>
      <c r="M34" s="1"/>
      <c r="N34" s="1"/>
      <c r="O34" s="1"/>
      <c r="P34" s="1"/>
      <c r="Q34" s="1"/>
      <c r="R34" s="1"/>
      <c r="S34" s="1"/>
      <c r="T34" s="1"/>
      <c r="U34" s="1"/>
      <c r="V34" s="1"/>
      <c r="W34" s="1"/>
      <c r="X34" s="1"/>
      <c r="Y34" s="1"/>
      <c r="Z34" s="1"/>
    </row>
    <row r="35" spans="1:26" ht="18" customHeight="1">
      <c r="A35" s="10" t="s">
        <v>37</v>
      </c>
      <c r="B35" s="19">
        <f>SUM(C347:C352,C354)</f>
        <v>1</v>
      </c>
      <c r="C35" s="18">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c r="A36" s="10" t="s">
        <v>38</v>
      </c>
      <c r="B36" s="19">
        <f>SUM(C361:C372)</f>
        <v>3</v>
      </c>
      <c r="C36" s="18">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c r="A37" s="10" t="s">
        <v>39</v>
      </c>
      <c r="B37" s="19">
        <f>SUM(C379,C386,C393,C400,C407,C414,C421,C428,C435,C442,C443,C450,C451,C452,C453)</f>
        <v>7</v>
      </c>
      <c r="C37" s="18">
        <f>B37/15</f>
        <v>0.46666666666666667</v>
      </c>
      <c r="D37" s="2"/>
      <c r="E37" s="1"/>
      <c r="F37" s="1"/>
      <c r="G37" s="1"/>
      <c r="H37" s="1"/>
      <c r="I37" s="1"/>
      <c r="J37" s="1"/>
      <c r="K37" s="1"/>
      <c r="L37" s="1"/>
      <c r="M37" s="1"/>
      <c r="N37" s="1"/>
      <c r="O37" s="1"/>
      <c r="P37" s="1"/>
      <c r="Q37" s="1"/>
      <c r="R37" s="1"/>
      <c r="S37" s="1"/>
      <c r="T37" s="1"/>
      <c r="U37" s="1"/>
      <c r="V37" s="1"/>
      <c r="W37" s="1"/>
      <c r="X37" s="1"/>
      <c r="Y37" s="1"/>
      <c r="Z37" s="1"/>
    </row>
    <row r="38" spans="1:26" ht="18" customHeight="1">
      <c r="A38" s="10" t="s">
        <v>40</v>
      </c>
      <c r="B38" s="19">
        <f>SUM(C460:C469)</f>
        <v>6</v>
      </c>
      <c r="C38" s="18">
        <f>B38/10</f>
        <v>0.6</v>
      </c>
      <c r="D38" s="2"/>
      <c r="E38" s="1"/>
      <c r="F38" s="1"/>
      <c r="G38" s="1"/>
      <c r="H38" s="1"/>
      <c r="I38" s="1"/>
      <c r="J38" s="1"/>
      <c r="K38" s="1"/>
      <c r="L38" s="1"/>
      <c r="M38" s="1"/>
      <c r="N38" s="1"/>
      <c r="O38" s="1"/>
      <c r="P38" s="1"/>
      <c r="Q38" s="1"/>
      <c r="R38" s="1"/>
      <c r="S38" s="1"/>
      <c r="T38" s="1"/>
      <c r="U38" s="1"/>
      <c r="V38" s="1"/>
      <c r="W38" s="1"/>
      <c r="X38" s="1"/>
      <c r="Y38" s="1"/>
      <c r="Z38" s="1"/>
    </row>
    <row r="39" spans="1:26" ht="18" customHeight="1">
      <c r="A39" s="20" t="s">
        <v>41</v>
      </c>
      <c r="B39" s="21">
        <f>SUM(B28:B38)</f>
        <v>213</v>
      </c>
      <c r="C39" s="22">
        <f>B39/274</f>
        <v>0.77737226277372262</v>
      </c>
      <c r="D39" s="2"/>
      <c r="E39" s="1"/>
      <c r="F39" s="1"/>
      <c r="G39" s="1"/>
      <c r="H39" s="1"/>
      <c r="I39" s="1"/>
      <c r="J39" s="1"/>
      <c r="K39" s="1"/>
      <c r="L39" s="1"/>
      <c r="M39" s="1"/>
      <c r="N39" s="1"/>
      <c r="O39" s="1"/>
      <c r="P39" s="1"/>
      <c r="Q39" s="1"/>
      <c r="R39" s="1"/>
      <c r="S39" s="1"/>
      <c r="T39" s="1"/>
      <c r="U39" s="1"/>
      <c r="V39" s="1"/>
      <c r="W39" s="1"/>
      <c r="X39" s="1"/>
      <c r="Y39" s="1"/>
      <c r="Z39" s="1"/>
    </row>
    <row r="40" spans="1:26" ht="18" customHeight="1">
      <c r="A40" s="1"/>
      <c r="B40" s="1"/>
      <c r="C40" s="23"/>
      <c r="D40" s="2"/>
      <c r="E40" s="1"/>
      <c r="F40" s="1"/>
      <c r="G40" s="1"/>
      <c r="H40" s="1"/>
      <c r="I40" s="1"/>
      <c r="J40" s="1"/>
      <c r="K40" s="1"/>
      <c r="L40" s="1"/>
      <c r="M40" s="1"/>
      <c r="N40" s="1"/>
      <c r="O40" s="1"/>
      <c r="P40" s="1"/>
      <c r="Q40" s="1"/>
      <c r="R40" s="1"/>
      <c r="S40" s="1"/>
      <c r="T40" s="1"/>
      <c r="U40" s="1"/>
      <c r="V40" s="1"/>
      <c r="W40" s="1"/>
      <c r="X40" s="1"/>
      <c r="Y40" s="1"/>
      <c r="Z40" s="1"/>
    </row>
    <row r="41" spans="1:26" ht="18" customHeight="1">
      <c r="A41" s="1"/>
      <c r="B41" s="1"/>
      <c r="C41" s="23"/>
      <c r="D41" s="2"/>
      <c r="E41" s="1"/>
      <c r="F41" s="1"/>
      <c r="G41" s="1"/>
      <c r="H41" s="1"/>
      <c r="I41" s="1"/>
      <c r="J41" s="1"/>
      <c r="K41" s="1"/>
      <c r="L41" s="1"/>
      <c r="M41" s="1"/>
      <c r="N41" s="1"/>
      <c r="O41" s="1"/>
      <c r="P41" s="1"/>
      <c r="Q41" s="1"/>
      <c r="R41" s="1"/>
      <c r="S41" s="1"/>
      <c r="T41" s="1"/>
      <c r="U41" s="1"/>
      <c r="V41" s="1"/>
      <c r="W41" s="1"/>
      <c r="X41" s="1"/>
      <c r="Y41" s="1"/>
      <c r="Z41" s="1"/>
    </row>
    <row r="42" spans="1:26" ht="18" customHeight="1">
      <c r="A42" s="7" t="s">
        <v>42</v>
      </c>
      <c r="B42" s="1"/>
      <c r="C42" s="23"/>
      <c r="D42" s="2"/>
      <c r="E42" s="1"/>
      <c r="F42" s="1"/>
      <c r="G42" s="1"/>
      <c r="H42" s="1"/>
      <c r="I42" s="1"/>
      <c r="J42" s="1"/>
      <c r="K42" s="1"/>
      <c r="L42" s="1"/>
      <c r="M42" s="1"/>
      <c r="N42" s="1"/>
      <c r="O42" s="1"/>
      <c r="P42" s="1"/>
      <c r="Q42" s="1"/>
      <c r="R42" s="1"/>
      <c r="S42" s="1"/>
      <c r="T42" s="1"/>
      <c r="U42" s="1"/>
      <c r="V42" s="1"/>
      <c r="W42" s="1"/>
      <c r="X42" s="1"/>
      <c r="Y42" s="1"/>
      <c r="Z42" s="1"/>
    </row>
    <row r="43" spans="1:26" ht="18" customHeight="1">
      <c r="A43" s="1"/>
      <c r="B43" s="1"/>
      <c r="C43" s="23"/>
      <c r="D43" s="2"/>
      <c r="E43" s="1"/>
      <c r="F43" s="1"/>
      <c r="G43" s="1"/>
      <c r="H43" s="1"/>
      <c r="I43" s="1"/>
      <c r="J43" s="1"/>
      <c r="K43" s="1"/>
      <c r="L43" s="1"/>
      <c r="M43" s="1"/>
      <c r="N43" s="1"/>
      <c r="O43" s="1"/>
      <c r="P43" s="1"/>
      <c r="Q43" s="1"/>
      <c r="R43" s="1"/>
      <c r="S43" s="1"/>
      <c r="T43" s="1"/>
      <c r="U43" s="1"/>
      <c r="V43" s="1"/>
      <c r="W43" s="1"/>
      <c r="X43" s="1"/>
      <c r="Y43" s="1"/>
      <c r="Z43" s="1"/>
    </row>
    <row r="44" spans="1:26" ht="18" customHeight="1">
      <c r="A44" s="10" t="s">
        <v>42</v>
      </c>
      <c r="B44" s="19">
        <f>SUM(C476:C508)</f>
        <v>0</v>
      </c>
      <c r="C44" s="18">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c r="A50" s="24" t="s">
        <v>44</v>
      </c>
      <c r="B50" s="25" t="s">
        <v>45</v>
      </c>
      <c r="C50" s="24" t="s">
        <v>46</v>
      </c>
      <c r="D50" s="24" t="s">
        <v>47</v>
      </c>
      <c r="E50" s="24" t="s">
        <v>48</v>
      </c>
      <c r="F50" s="1"/>
      <c r="G50" s="1"/>
      <c r="H50" s="1"/>
      <c r="I50" s="1"/>
      <c r="J50" s="1"/>
      <c r="K50" s="1"/>
      <c r="L50" s="1"/>
      <c r="M50" s="1"/>
      <c r="N50" s="1"/>
      <c r="O50" s="1"/>
      <c r="P50" s="1"/>
      <c r="Q50" s="1"/>
      <c r="R50" s="1"/>
      <c r="S50" s="1"/>
      <c r="T50" s="1"/>
      <c r="U50" s="1"/>
      <c r="V50" s="1"/>
      <c r="W50" s="1"/>
      <c r="X50" s="1"/>
      <c r="Y50" s="1"/>
      <c r="Z50" s="1"/>
    </row>
    <row r="51" spans="1:26" ht="18" customHeight="1">
      <c r="A51" s="40" t="s">
        <v>49</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c r="A60" s="11" t="s">
        <v>68</v>
      </c>
      <c r="B60" s="10" t="s">
        <v>66</v>
      </c>
      <c r="C60" s="11">
        <v>0</v>
      </c>
      <c r="D60" s="11" t="s">
        <v>729</v>
      </c>
      <c r="E60" s="11" t="s">
        <v>69</v>
      </c>
      <c r="F60" s="1"/>
      <c r="G60" s="1"/>
      <c r="H60" s="1"/>
      <c r="I60" s="1"/>
      <c r="J60" s="1"/>
      <c r="K60" s="1"/>
      <c r="L60" s="1"/>
      <c r="M60" s="1"/>
      <c r="N60" s="1"/>
      <c r="O60" s="1"/>
      <c r="P60" s="1"/>
      <c r="Q60" s="1"/>
      <c r="R60" s="1"/>
      <c r="S60" s="1"/>
      <c r="T60" s="1"/>
      <c r="U60" s="1"/>
      <c r="V60" s="1"/>
      <c r="W60" s="1"/>
      <c r="X60" s="1"/>
      <c r="Y60" s="1"/>
      <c r="Z60" s="1"/>
    </row>
    <row r="61" spans="1:26" ht="36" customHeight="1">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c r="A65" s="11" t="s">
        <v>77</v>
      </c>
      <c r="B65" s="10" t="s">
        <v>66</v>
      </c>
      <c r="C65" s="11">
        <v>0</v>
      </c>
      <c r="D65" s="11"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c r="A67" s="11" t="s">
        <v>81</v>
      </c>
      <c r="B67" s="10" t="s">
        <v>66</v>
      </c>
      <c r="C67" s="11">
        <v>0</v>
      </c>
      <c r="D67" s="11" t="s">
        <v>731</v>
      </c>
      <c r="E67" s="11" t="s">
        <v>82</v>
      </c>
      <c r="F67" s="1"/>
      <c r="G67" s="1"/>
      <c r="H67" s="1"/>
      <c r="I67" s="1"/>
      <c r="J67" s="1"/>
      <c r="K67" s="1"/>
      <c r="L67" s="1"/>
      <c r="M67" s="1"/>
      <c r="N67" s="1"/>
      <c r="O67" s="1"/>
      <c r="P67" s="1"/>
      <c r="Q67" s="1"/>
      <c r="R67" s="1"/>
      <c r="S67" s="1"/>
      <c r="T67" s="1"/>
      <c r="U67" s="1"/>
      <c r="V67" s="1"/>
      <c r="W67" s="1"/>
      <c r="X67" s="1"/>
      <c r="Y67" s="1"/>
      <c r="Z67" s="1"/>
    </row>
    <row r="68" spans="1:26" ht="36" customHeight="1">
      <c r="A68" s="11" t="s">
        <v>83</v>
      </c>
      <c r="B68" s="10" t="s">
        <v>51</v>
      </c>
      <c r="C68" s="11">
        <v>0</v>
      </c>
      <c r="D68" s="11" t="s">
        <v>732</v>
      </c>
      <c r="E68" s="11" t="s">
        <v>84</v>
      </c>
      <c r="F68" s="1"/>
      <c r="G68" s="1"/>
      <c r="H68" s="1"/>
      <c r="I68" s="1"/>
      <c r="J68" s="1"/>
      <c r="K68" s="1"/>
      <c r="L68" s="1"/>
      <c r="M68" s="1"/>
      <c r="N68" s="1"/>
      <c r="O68" s="1"/>
      <c r="P68" s="1"/>
      <c r="Q68" s="1"/>
      <c r="R68" s="1"/>
      <c r="S68" s="1"/>
      <c r="T68" s="1"/>
      <c r="U68" s="1"/>
      <c r="V68" s="1"/>
      <c r="W68" s="1"/>
      <c r="X68" s="1"/>
      <c r="Y68" s="1"/>
      <c r="Z68" s="1"/>
    </row>
    <row r="69" spans="1:26" ht="36" customHeight="1">
      <c r="A69" s="11" t="s">
        <v>85</v>
      </c>
      <c r="B69" s="10" t="s">
        <v>51</v>
      </c>
      <c r="C69" s="11">
        <v>0</v>
      </c>
      <c r="D69" s="11" t="s">
        <v>733</v>
      </c>
      <c r="E69" s="11" t="s">
        <v>86</v>
      </c>
      <c r="F69" s="1"/>
      <c r="G69" s="1"/>
      <c r="H69" s="1"/>
      <c r="I69" s="1"/>
      <c r="J69" s="1"/>
      <c r="K69" s="1"/>
      <c r="L69" s="1"/>
      <c r="M69" s="1"/>
      <c r="N69" s="1"/>
      <c r="O69" s="1"/>
      <c r="P69" s="1"/>
      <c r="Q69" s="1"/>
      <c r="R69" s="1"/>
      <c r="S69" s="1"/>
      <c r="T69" s="1"/>
      <c r="U69" s="1"/>
      <c r="V69" s="1"/>
      <c r="W69" s="1"/>
      <c r="X69" s="1"/>
      <c r="Y69" s="1"/>
      <c r="Z69" s="1"/>
    </row>
    <row r="70" spans="1:26" ht="36" customHeight="1">
      <c r="A70" s="11" t="s">
        <v>87</v>
      </c>
      <c r="B70" s="10" t="s">
        <v>51</v>
      </c>
      <c r="C70" s="11">
        <v>0</v>
      </c>
      <c r="D70" s="11" t="s">
        <v>734</v>
      </c>
      <c r="E70" s="11" t="s">
        <v>88</v>
      </c>
      <c r="F70" s="1"/>
      <c r="G70" s="1"/>
      <c r="H70" s="1"/>
      <c r="I70" s="1"/>
      <c r="J70" s="1"/>
      <c r="K70" s="1"/>
      <c r="L70" s="1"/>
      <c r="M70" s="1"/>
      <c r="N70" s="1"/>
      <c r="O70" s="1"/>
      <c r="P70" s="1"/>
      <c r="Q70" s="1"/>
      <c r="R70" s="1"/>
      <c r="S70" s="1"/>
      <c r="T70" s="1"/>
      <c r="U70" s="1"/>
      <c r="V70" s="1"/>
      <c r="W70" s="1"/>
      <c r="X70" s="1"/>
      <c r="Y70" s="1"/>
      <c r="Z70" s="1"/>
    </row>
    <row r="71" spans="1:26" ht="36" customHeight="1">
      <c r="A71" s="11" t="s">
        <v>89</v>
      </c>
      <c r="B71" s="10" t="s">
        <v>51</v>
      </c>
      <c r="C71" s="11">
        <v>0</v>
      </c>
      <c r="D71" s="11" t="s">
        <v>735</v>
      </c>
      <c r="E71" s="11" t="s">
        <v>90</v>
      </c>
      <c r="F71" s="1"/>
      <c r="G71" s="1"/>
      <c r="H71" s="1"/>
      <c r="I71" s="1"/>
      <c r="J71" s="1"/>
      <c r="K71" s="1"/>
      <c r="L71" s="1"/>
      <c r="M71" s="1"/>
      <c r="N71" s="1"/>
      <c r="O71" s="1"/>
      <c r="P71" s="1"/>
      <c r="Q71" s="1"/>
      <c r="R71" s="1"/>
      <c r="S71" s="1"/>
      <c r="T71" s="1"/>
      <c r="U71" s="1"/>
      <c r="V71" s="1"/>
      <c r="W71" s="1"/>
      <c r="X71" s="1"/>
      <c r="Y71" s="1"/>
      <c r="Z71" s="1"/>
    </row>
    <row r="72" spans="1:26" ht="36" customHeight="1">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c r="A75" s="11" t="s">
        <v>97</v>
      </c>
      <c r="B75" s="10" t="s">
        <v>66</v>
      </c>
      <c r="C75" s="11">
        <v>1</v>
      </c>
      <c r="D75" s="11"/>
      <c r="E75" s="11" t="s">
        <v>98</v>
      </c>
      <c r="F75" s="1"/>
      <c r="G75" s="1"/>
      <c r="H75" s="1"/>
      <c r="I75" s="1"/>
      <c r="J75" s="1"/>
      <c r="K75" s="1"/>
      <c r="L75" s="1"/>
      <c r="M75" s="1"/>
      <c r="N75" s="1"/>
      <c r="O75" s="1"/>
      <c r="P75" s="1"/>
      <c r="Q75" s="1"/>
      <c r="R75" s="1"/>
      <c r="S75" s="1"/>
      <c r="T75" s="1"/>
      <c r="U75" s="1"/>
      <c r="V75" s="1"/>
      <c r="W75" s="1"/>
      <c r="X75" s="1"/>
      <c r="Y75" s="1"/>
      <c r="Z75" s="1"/>
    </row>
    <row r="76" spans="1:26" ht="18" customHeight="1">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c r="A81" s="11" t="s">
        <v>108</v>
      </c>
      <c r="B81" s="10" t="s">
        <v>51</v>
      </c>
      <c r="C81" s="11">
        <v>0</v>
      </c>
      <c r="D81" s="11" t="s">
        <v>736</v>
      </c>
      <c r="E81" s="11" t="s">
        <v>109</v>
      </c>
      <c r="F81" s="1"/>
      <c r="G81" s="1"/>
      <c r="H81" s="1"/>
      <c r="I81" s="1"/>
      <c r="J81" s="1"/>
      <c r="K81" s="1"/>
      <c r="L81" s="1"/>
      <c r="M81" s="1"/>
      <c r="N81" s="1"/>
      <c r="O81" s="1"/>
      <c r="P81" s="1"/>
      <c r="Q81" s="1"/>
      <c r="R81" s="1"/>
      <c r="S81" s="1"/>
      <c r="T81" s="1"/>
      <c r="U81" s="1"/>
      <c r="V81" s="1"/>
      <c r="W81" s="1"/>
      <c r="X81" s="1"/>
      <c r="Y81" s="1"/>
      <c r="Z81" s="1"/>
    </row>
    <row r="82" spans="1:26" ht="18" customHeight="1">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c r="A85" s="26" t="s">
        <v>116</v>
      </c>
      <c r="B85" s="27" t="s">
        <v>51</v>
      </c>
      <c r="C85" s="26">
        <v>1</v>
      </c>
      <c r="D85" s="26"/>
      <c r="E85" s="26" t="s">
        <v>117</v>
      </c>
      <c r="F85" s="28"/>
      <c r="G85" s="28"/>
      <c r="H85" s="28"/>
      <c r="I85" s="28"/>
      <c r="J85" s="28"/>
      <c r="K85" s="28"/>
      <c r="L85" s="28"/>
      <c r="M85" s="28"/>
      <c r="N85" s="28"/>
      <c r="O85" s="28"/>
      <c r="P85" s="28"/>
      <c r="Q85" s="28"/>
      <c r="R85" s="28"/>
      <c r="S85" s="28"/>
      <c r="T85" s="28"/>
      <c r="U85" s="28"/>
      <c r="V85" s="28"/>
      <c r="W85" s="28"/>
      <c r="X85" s="28"/>
      <c r="Y85" s="28"/>
      <c r="Z85" s="28"/>
    </row>
    <row r="86" spans="1:26" ht="36" customHeight="1">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c r="A103" s="11" t="s">
        <v>152</v>
      </c>
      <c r="B103" s="10" t="s">
        <v>66</v>
      </c>
      <c r="C103" s="11">
        <v>0</v>
      </c>
      <c r="D103" s="11" t="s">
        <v>737</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c r="A104" s="11" t="s">
        <v>154</v>
      </c>
      <c r="B104" s="10" t="s">
        <v>51</v>
      </c>
      <c r="C104" s="29">
        <v>0</v>
      </c>
      <c r="D104" s="11"/>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c r="A105" s="11" t="s">
        <v>156</v>
      </c>
      <c r="B105" s="10" t="s">
        <v>51</v>
      </c>
      <c r="C105" s="29">
        <v>0</v>
      </c>
      <c r="D105" s="11"/>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c r="A106" s="11" t="s">
        <v>158</v>
      </c>
      <c r="B106" s="10" t="s">
        <v>51</v>
      </c>
      <c r="C106" s="29">
        <v>0</v>
      </c>
      <c r="D106" s="11"/>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c r="A107" s="11" t="s">
        <v>160</v>
      </c>
      <c r="B107" s="10" t="s">
        <v>51</v>
      </c>
      <c r="C107" s="29">
        <v>0</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c r="A110" s="40" t="s">
        <v>166</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c r="A111" s="11" t="s">
        <v>167</v>
      </c>
      <c r="B111" s="10" t="s">
        <v>51</v>
      </c>
      <c r="C111" s="11">
        <v>0</v>
      </c>
      <c r="D111" s="11" t="s">
        <v>738</v>
      </c>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c r="A117" s="24" t="s">
        <v>44</v>
      </c>
      <c r="B117" s="25" t="s">
        <v>45</v>
      </c>
      <c r="C117" s="24" t="s">
        <v>46</v>
      </c>
      <c r="D117" s="24" t="s">
        <v>47</v>
      </c>
      <c r="E117" s="24"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c r="A118" s="40" t="s">
        <v>170</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c r="A149" s="11" t="s">
        <v>231</v>
      </c>
      <c r="B149" s="10" t="s">
        <v>51</v>
      </c>
      <c r="C149" s="11">
        <v>0</v>
      </c>
      <c r="D149" s="11" t="s">
        <v>739</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c r="A150" s="11" t="s">
        <v>233</v>
      </c>
      <c r="B150" s="10" t="s">
        <v>51</v>
      </c>
      <c r="C150" s="11">
        <v>0</v>
      </c>
      <c r="D150" s="11" t="s">
        <v>739</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c r="A155" s="11" t="s">
        <v>243</v>
      </c>
      <c r="B155" s="10" t="s">
        <v>51</v>
      </c>
      <c r="C155" s="11">
        <v>1</v>
      </c>
      <c r="D155" s="11"/>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c r="A156" s="11" t="s">
        <v>245</v>
      </c>
      <c r="B156" s="10" t="s">
        <v>51</v>
      </c>
      <c r="C156" s="11">
        <v>0</v>
      </c>
      <c r="D156" s="11" t="s">
        <v>740</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c r="A157" s="11" t="s">
        <v>247</v>
      </c>
      <c r="B157" s="10" t="s">
        <v>66</v>
      </c>
      <c r="C157" s="29">
        <v>0</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c r="A158" s="11" t="s">
        <v>249</v>
      </c>
      <c r="B158" s="10" t="s">
        <v>66</v>
      </c>
      <c r="C158" s="29">
        <v>0</v>
      </c>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c r="A165" s="24" t="s">
        <v>44</v>
      </c>
      <c r="B165" s="25" t="s">
        <v>45</v>
      </c>
      <c r="C165" s="24" t="s">
        <v>46</v>
      </c>
      <c r="D165" s="24" t="s">
        <v>47</v>
      </c>
      <c r="E165" s="24"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c r="A166" s="40" t="s">
        <v>252</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c r="A173" s="11" t="s">
        <v>265</v>
      </c>
      <c r="B173" s="10" t="s">
        <v>66</v>
      </c>
      <c r="C173" s="11">
        <v>0</v>
      </c>
      <c r="D173" s="11" t="s">
        <v>741</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c r="A179" s="11" t="s">
        <v>277</v>
      </c>
      <c r="B179" s="10" t="s">
        <v>66</v>
      </c>
      <c r="C179" s="11">
        <v>0</v>
      </c>
      <c r="D179" s="11" t="s">
        <v>737</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c r="A180" s="11" t="s">
        <v>279</v>
      </c>
      <c r="B180" s="10" t="s">
        <v>66</v>
      </c>
      <c r="C180" s="11">
        <v>0</v>
      </c>
      <c r="D180" s="11" t="s">
        <v>737</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c r="A181" s="11" t="s">
        <v>281</v>
      </c>
      <c r="B181" s="10" t="s">
        <v>66</v>
      </c>
      <c r="C181" s="11">
        <v>0</v>
      </c>
      <c r="D181" s="11" t="s">
        <v>737</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c r="A182" s="11" t="s">
        <v>283</v>
      </c>
      <c r="B182" s="10" t="s">
        <v>66</v>
      </c>
      <c r="C182" s="11">
        <v>0</v>
      </c>
      <c r="D182" s="11" t="s">
        <v>737</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c r="A183" s="11" t="s">
        <v>285</v>
      </c>
      <c r="B183" s="10" t="s">
        <v>66</v>
      </c>
      <c r="C183" s="11">
        <v>0</v>
      </c>
      <c r="D183" s="11" t="s">
        <v>737</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c r="A184" s="11" t="s">
        <v>287</v>
      </c>
      <c r="B184" s="10" t="s">
        <v>66</v>
      </c>
      <c r="C184" s="11">
        <v>0</v>
      </c>
      <c r="D184" s="11" t="s">
        <v>737</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c r="A185" s="11" t="s">
        <v>289</v>
      </c>
      <c r="B185" s="10" t="s">
        <v>66</v>
      </c>
      <c r="C185" s="11">
        <v>0</v>
      </c>
      <c r="D185" s="11" t="s">
        <v>737</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c r="A187" s="11" t="s">
        <v>293</v>
      </c>
      <c r="B187" s="10" t="s">
        <v>66</v>
      </c>
      <c r="C187" s="29">
        <v>0</v>
      </c>
      <c r="D187" s="11"/>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c r="A197" s="11" t="s">
        <v>313</v>
      </c>
      <c r="B197" s="10" t="s">
        <v>66</v>
      </c>
      <c r="C197" s="11">
        <v>0</v>
      </c>
      <c r="D197" s="36" t="s">
        <v>742</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c r="A203" s="11"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c r="A204" s="11" t="s">
        <v>327</v>
      </c>
      <c r="B204" s="10" t="s">
        <v>66</v>
      </c>
      <c r="C204" s="11">
        <v>1</v>
      </c>
      <c r="D204" s="11"/>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c r="A205" s="11" t="s">
        <v>329</v>
      </c>
      <c r="B205" s="10" t="s">
        <v>66</v>
      </c>
      <c r="C205" s="11">
        <v>1</v>
      </c>
      <c r="D205" s="11"/>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c r="A206" s="11" t="s">
        <v>331</v>
      </c>
      <c r="B206" s="10" t="s">
        <v>66</v>
      </c>
      <c r="C206" s="11">
        <v>0</v>
      </c>
      <c r="D206" s="11" t="s">
        <v>743</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c r="A221" s="24" t="s">
        <v>44</v>
      </c>
      <c r="B221" s="25" t="s">
        <v>45</v>
      </c>
      <c r="C221" s="24" t="s">
        <v>46</v>
      </c>
      <c r="D221" s="24" t="s">
        <v>47</v>
      </c>
      <c r="E221" s="24"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c r="A222" s="40" t="s">
        <v>352</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c r="A229" s="11"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c r="A241" s="24" t="s">
        <v>44</v>
      </c>
      <c r="B241" s="25" t="s">
        <v>45</v>
      </c>
      <c r="C241" s="24" t="s">
        <v>46</v>
      </c>
      <c r="D241" s="24" t="s">
        <v>47</v>
      </c>
      <c r="E241" s="24"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c r="A248" s="24" t="s">
        <v>44</v>
      </c>
      <c r="B248" s="25" t="s">
        <v>45</v>
      </c>
      <c r="C248" s="24" t="s">
        <v>46</v>
      </c>
      <c r="D248" s="24" t="s">
        <v>47</v>
      </c>
      <c r="E248" s="24"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c r="A249" s="11" t="s">
        <v>383</v>
      </c>
      <c r="B249" s="10" t="s">
        <v>66</v>
      </c>
      <c r="C249" s="39"/>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c r="A255" s="24" t="s">
        <v>44</v>
      </c>
      <c r="B255" s="25" t="s">
        <v>45</v>
      </c>
      <c r="C255" s="24" t="s">
        <v>46</v>
      </c>
      <c r="D255" s="24" t="s">
        <v>47</v>
      </c>
      <c r="E255" s="24"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c r="A256" s="11" t="s">
        <v>386</v>
      </c>
      <c r="B256" s="10" t="s">
        <v>66</v>
      </c>
      <c r="C256" s="39"/>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c r="A262" s="24" t="s">
        <v>44</v>
      </c>
      <c r="B262" s="25" t="s">
        <v>45</v>
      </c>
      <c r="C262" s="24" t="s">
        <v>46</v>
      </c>
      <c r="D262" s="24" t="s">
        <v>47</v>
      </c>
      <c r="E262" s="24"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c r="A275" s="11" t="s">
        <v>413</v>
      </c>
      <c r="B275" s="10" t="s">
        <v>66</v>
      </c>
      <c r="C275" s="11">
        <v>0</v>
      </c>
      <c r="D275" s="11" t="s">
        <v>744</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c r="A276" s="11" t="s">
        <v>415</v>
      </c>
      <c r="B276" s="10" t="s">
        <v>66</v>
      </c>
      <c r="C276" s="11">
        <v>0</v>
      </c>
      <c r="D276" s="11" t="s">
        <v>745</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c r="A295" s="43" t="s">
        <v>700</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c r="A297" s="24" t="s">
        <v>44</v>
      </c>
      <c r="B297" s="25" t="s">
        <v>45</v>
      </c>
      <c r="C297" s="24" t="s">
        <v>46</v>
      </c>
      <c r="D297" s="24" t="s">
        <v>47</v>
      </c>
      <c r="E297" s="24"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c r="A298" s="30" t="s">
        <v>448</v>
      </c>
      <c r="B298" s="31" t="s">
        <v>51</v>
      </c>
      <c r="C298" s="30">
        <v>0</v>
      </c>
      <c r="D298" s="11" t="s">
        <v>746</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c r="A299" s="30" t="s">
        <v>450</v>
      </c>
      <c r="B299" s="31" t="s">
        <v>51</v>
      </c>
      <c r="C299" s="30">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c r="A300" s="32" t="s">
        <v>452</v>
      </c>
      <c r="B300" s="31" t="s">
        <v>51</v>
      </c>
      <c r="C300" s="30">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c r="A301" s="32" t="s">
        <v>454</v>
      </c>
      <c r="B301" s="31" t="s">
        <v>51</v>
      </c>
      <c r="C301" s="30">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c r="A302" s="32" t="s">
        <v>456</v>
      </c>
      <c r="B302" s="31" t="s">
        <v>51</v>
      </c>
      <c r="C302" s="30">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c r="A303" s="11" t="s">
        <v>458</v>
      </c>
      <c r="B303" s="31" t="s">
        <v>51</v>
      </c>
      <c r="C303" s="30">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c r="A304" s="11" t="s">
        <v>460</v>
      </c>
      <c r="B304" s="31" t="s">
        <v>51</v>
      </c>
      <c r="C304" s="30">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c r="A305" s="11" t="s">
        <v>462</v>
      </c>
      <c r="B305" s="31" t="s">
        <v>51</v>
      </c>
      <c r="C305" s="30">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c r="A306" s="11" t="s">
        <v>464</v>
      </c>
      <c r="B306" s="31" t="s">
        <v>51</v>
      </c>
      <c r="C306" s="30">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c r="A307" s="11" t="s">
        <v>466</v>
      </c>
      <c r="B307" s="31" t="s">
        <v>51</v>
      </c>
      <c r="C307" s="30">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c r="A308" s="11" t="s">
        <v>468</v>
      </c>
      <c r="B308" s="31" t="s">
        <v>51</v>
      </c>
      <c r="C308" s="30">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c r="A309" s="11" t="s">
        <v>470</v>
      </c>
      <c r="B309" s="31" t="s">
        <v>51</v>
      </c>
      <c r="C309" s="30">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c r="A310" s="11" t="s">
        <v>472</v>
      </c>
      <c r="B310" s="31" t="s">
        <v>51</v>
      </c>
      <c r="C310" s="30">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c r="A311" s="11" t="s">
        <v>474</v>
      </c>
      <c r="B311" s="31" t="s">
        <v>51</v>
      </c>
      <c r="C311" s="30">
        <v>0</v>
      </c>
      <c r="D311" s="36" t="s">
        <v>747</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c r="A312" s="11" t="s">
        <v>476</v>
      </c>
      <c r="B312" s="31" t="s">
        <v>51</v>
      </c>
      <c r="C312" s="30">
        <v>0</v>
      </c>
      <c r="D312" s="36" t="s">
        <v>748</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c r="A313" s="11" t="s">
        <v>478</v>
      </c>
      <c r="B313" s="31" t="s">
        <v>51</v>
      </c>
      <c r="C313" s="30">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c r="A314" s="11" t="s">
        <v>480</v>
      </c>
      <c r="B314" s="31" t="s">
        <v>51</v>
      </c>
      <c r="C314" s="30">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c r="A315" s="11" t="s">
        <v>482</v>
      </c>
      <c r="B315" s="31" t="s">
        <v>51</v>
      </c>
      <c r="C315" s="30">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c r="A316" s="11" t="s">
        <v>484</v>
      </c>
      <c r="B316" s="31" t="s">
        <v>51</v>
      </c>
      <c r="C316" s="30">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c r="A317" s="11" t="s">
        <v>486</v>
      </c>
      <c r="B317" s="31" t="s">
        <v>51</v>
      </c>
      <c r="C317" s="30">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c r="A318" s="11" t="s">
        <v>488</v>
      </c>
      <c r="B318" s="31" t="s">
        <v>51</v>
      </c>
      <c r="C318" s="30">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c r="A319" s="11" t="s">
        <v>490</v>
      </c>
      <c r="B319" s="31" t="s">
        <v>51</v>
      </c>
      <c r="C319" s="30">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c r="A320" s="11" t="s">
        <v>492</v>
      </c>
      <c r="B320" s="31" t="s">
        <v>51</v>
      </c>
      <c r="C320" s="30">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c r="A321" s="11" t="s">
        <v>494</v>
      </c>
      <c r="B321" s="31" t="s">
        <v>51</v>
      </c>
      <c r="C321" s="30">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c r="A322" s="11" t="s">
        <v>496</v>
      </c>
      <c r="B322" s="31" t="s">
        <v>51</v>
      </c>
      <c r="C322" s="30">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c r="A323" s="11" t="s">
        <v>498</v>
      </c>
      <c r="B323" s="31" t="s">
        <v>51</v>
      </c>
      <c r="C323" s="30">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c r="A324" s="11" t="s">
        <v>500</v>
      </c>
      <c r="B324" s="31" t="s">
        <v>51</v>
      </c>
      <c r="C324" s="30">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c r="A325" s="11" t="s">
        <v>502</v>
      </c>
      <c r="B325" s="31" t="s">
        <v>51</v>
      </c>
      <c r="C325" s="30">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c r="A326" s="11" t="s">
        <v>504</v>
      </c>
      <c r="B326" s="31" t="s">
        <v>51</v>
      </c>
      <c r="C326" s="30">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c r="A327" s="11" t="s">
        <v>506</v>
      </c>
      <c r="B327" s="31" t="s">
        <v>51</v>
      </c>
      <c r="C327" s="30">
        <v>0</v>
      </c>
      <c r="D327" s="36" t="s">
        <v>747</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c r="A328" s="11" t="s">
        <v>508</v>
      </c>
      <c r="B328" s="31" t="s">
        <v>51</v>
      </c>
      <c r="C328" s="30">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c r="A329" s="11" t="s">
        <v>510</v>
      </c>
      <c r="B329" s="31" t="s">
        <v>51</v>
      </c>
      <c r="C329" s="30">
        <v>1</v>
      </c>
      <c r="D329" s="36"/>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c r="A330" s="11" t="s">
        <v>512</v>
      </c>
      <c r="B330" s="31" t="s">
        <v>51</v>
      </c>
      <c r="C330" s="30">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c r="A331" s="11" t="s">
        <v>514</v>
      </c>
      <c r="B331" s="31" t="s">
        <v>51</v>
      </c>
      <c r="C331" s="30">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c r="A332" s="11" t="s">
        <v>516</v>
      </c>
      <c r="B332" s="31" t="s">
        <v>51</v>
      </c>
      <c r="C332" s="30">
        <v>0</v>
      </c>
      <c r="D332" s="11" t="s">
        <v>749</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c r="A333" s="11" t="s">
        <v>518</v>
      </c>
      <c r="B333" s="10" t="s">
        <v>51</v>
      </c>
      <c r="C333" s="30">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c r="A334" s="11" t="s">
        <v>520</v>
      </c>
      <c r="B334" s="10" t="s">
        <v>51</v>
      </c>
      <c r="C334" s="30">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c r="A335" s="11" t="s">
        <v>522</v>
      </c>
      <c r="B335" s="10" t="s">
        <v>51</v>
      </c>
      <c r="C335" s="30">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c r="A336" s="11" t="s">
        <v>524</v>
      </c>
      <c r="B336" s="10" t="s">
        <v>51</v>
      </c>
      <c r="C336" s="30">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c r="A337" s="11" t="s">
        <v>526</v>
      </c>
      <c r="B337" s="10" t="s">
        <v>51</v>
      </c>
      <c r="C337" s="30">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c r="A338" s="11" t="s">
        <v>528</v>
      </c>
      <c r="B338" s="10" t="s">
        <v>51</v>
      </c>
      <c r="C338" s="30">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c r="A339" s="11" t="s">
        <v>530</v>
      </c>
      <c r="B339" s="10" t="s">
        <v>51</v>
      </c>
      <c r="C339" s="30">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c r="A345" s="24" t="s">
        <v>44</v>
      </c>
      <c r="B345" s="25" t="s">
        <v>45</v>
      </c>
      <c r="C345" s="24" t="s">
        <v>46</v>
      </c>
      <c r="D345" s="24" t="s">
        <v>47</v>
      </c>
      <c r="E345" s="24"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c r="A346" s="40" t="s">
        <v>533</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c r="A348" s="11" t="s">
        <v>536</v>
      </c>
      <c r="B348" s="10" t="s">
        <v>51</v>
      </c>
      <c r="C348" s="11">
        <v>0</v>
      </c>
      <c r="D348" s="11" t="s">
        <v>750</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c r="A349" s="11" t="s">
        <v>538</v>
      </c>
      <c r="B349" s="10" t="s">
        <v>51</v>
      </c>
      <c r="C349" s="29">
        <v>0</v>
      </c>
      <c r="D349" s="11"/>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c r="A350" s="11" t="s">
        <v>540</v>
      </c>
      <c r="B350" s="10" t="s">
        <v>51</v>
      </c>
      <c r="C350" s="29">
        <v>0</v>
      </c>
      <c r="D350" s="11"/>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c r="A351" s="11" t="s">
        <v>542</v>
      </c>
      <c r="B351" s="10" t="s">
        <v>51</v>
      </c>
      <c r="C351" s="29">
        <v>0</v>
      </c>
      <c r="D351" s="11"/>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c r="A352" s="11" t="s">
        <v>544</v>
      </c>
      <c r="B352" s="10" t="s">
        <v>66</v>
      </c>
      <c r="C352" s="29">
        <v>0</v>
      </c>
      <c r="D352" s="11"/>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c r="A353" s="40" t="s">
        <v>546</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c r="A354" s="11" t="s">
        <v>547</v>
      </c>
      <c r="B354" s="10" t="s">
        <v>66</v>
      </c>
      <c r="C354" s="29">
        <v>0</v>
      </c>
      <c r="D354" s="11"/>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c r="A360" s="24" t="s">
        <v>44</v>
      </c>
      <c r="B360" s="25" t="s">
        <v>45</v>
      </c>
      <c r="C360" s="24" t="s">
        <v>46</v>
      </c>
      <c r="D360" s="24" t="s">
        <v>47</v>
      </c>
      <c r="E360" s="24"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c r="A364" s="11" t="s">
        <v>556</v>
      </c>
      <c r="B364" s="10" t="s">
        <v>51</v>
      </c>
      <c r="C364" s="29">
        <v>0</v>
      </c>
      <c r="D364" s="11"/>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c r="A365" s="11" t="s">
        <v>558</v>
      </c>
      <c r="B365" s="10" t="s">
        <v>51</v>
      </c>
      <c r="C365" s="29">
        <v>0</v>
      </c>
      <c r="D365" s="11"/>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c r="A366" s="11" t="s">
        <v>560</v>
      </c>
      <c r="B366" s="10" t="s">
        <v>51</v>
      </c>
      <c r="C366" s="29">
        <v>0</v>
      </c>
      <c r="D366" s="11"/>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c r="A367" s="11" t="s">
        <v>562</v>
      </c>
      <c r="B367" s="10" t="s">
        <v>51</v>
      </c>
      <c r="C367" s="29">
        <v>0</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c r="A368" s="11" t="s">
        <v>564</v>
      </c>
      <c r="B368" s="10" t="s">
        <v>51</v>
      </c>
      <c r="C368" s="29">
        <v>0</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c r="A369" s="11" t="s">
        <v>566</v>
      </c>
      <c r="B369" s="10" t="s">
        <v>51</v>
      </c>
      <c r="C369" s="29">
        <v>0</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c r="A370" s="11" t="s">
        <v>568</v>
      </c>
      <c r="B370" s="10" t="s">
        <v>51</v>
      </c>
      <c r="C370" s="29">
        <v>0</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c r="A371" s="11" t="s">
        <v>570</v>
      </c>
      <c r="B371" s="10" t="s">
        <v>51</v>
      </c>
      <c r="C371" s="29">
        <v>0</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c r="A372" s="11" t="s">
        <v>572</v>
      </c>
      <c r="B372" s="10" t="s">
        <v>51</v>
      </c>
      <c r="C372" s="29">
        <v>0</v>
      </c>
      <c r="D372" s="11"/>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c r="A378" s="24" t="s">
        <v>44</v>
      </c>
      <c r="B378" s="25" t="s">
        <v>45</v>
      </c>
      <c r="C378" s="24" t="s">
        <v>46</v>
      </c>
      <c r="D378" s="24" t="s">
        <v>47</v>
      </c>
      <c r="E378" s="24"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c r="A385" s="24" t="s">
        <v>44</v>
      </c>
      <c r="B385" s="25" t="s">
        <v>45</v>
      </c>
      <c r="C385" s="24" t="s">
        <v>46</v>
      </c>
      <c r="D385" s="24" t="s">
        <v>47</v>
      </c>
      <c r="E385" s="24"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c r="A386" s="11" t="s">
        <v>578</v>
      </c>
      <c r="B386" s="10" t="s">
        <v>66</v>
      </c>
      <c r="C386" s="11">
        <v>0</v>
      </c>
      <c r="D386" s="11" t="s">
        <v>739</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c r="A392" s="24" t="s">
        <v>44</v>
      </c>
      <c r="B392" s="25" t="s">
        <v>45</v>
      </c>
      <c r="C392" s="24" t="s">
        <v>46</v>
      </c>
      <c r="D392" s="24" t="s">
        <v>47</v>
      </c>
      <c r="E392" s="24"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c r="A393" s="11" t="s">
        <v>581</v>
      </c>
      <c r="B393" s="10" t="s">
        <v>66</v>
      </c>
      <c r="C393" s="11">
        <v>0</v>
      </c>
      <c r="D393" s="11" t="s">
        <v>739</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c r="A399" s="24" t="s">
        <v>44</v>
      </c>
      <c r="B399" s="25" t="s">
        <v>45</v>
      </c>
      <c r="C399" s="24" t="s">
        <v>46</v>
      </c>
      <c r="D399" s="24" t="s">
        <v>47</v>
      </c>
      <c r="E399" s="24"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c r="A400" s="11" t="s">
        <v>584</v>
      </c>
      <c r="B400" s="10" t="s">
        <v>51</v>
      </c>
      <c r="C400" s="11">
        <v>0</v>
      </c>
      <c r="D400" s="11" t="s">
        <v>739</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c r="A406" s="24" t="s">
        <v>44</v>
      </c>
      <c r="B406" s="25" t="s">
        <v>45</v>
      </c>
      <c r="C406" s="24" t="s">
        <v>46</v>
      </c>
      <c r="D406" s="24" t="s">
        <v>47</v>
      </c>
      <c r="E406" s="24"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c r="A407" s="11" t="s">
        <v>587</v>
      </c>
      <c r="B407" s="10" t="s">
        <v>66</v>
      </c>
      <c r="C407" s="11">
        <v>0</v>
      </c>
      <c r="D407" s="11" t="s">
        <v>739</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c r="A413" s="24" t="s">
        <v>44</v>
      </c>
      <c r="B413" s="25" t="s">
        <v>45</v>
      </c>
      <c r="C413" s="24" t="s">
        <v>46</v>
      </c>
      <c r="D413" s="24" t="s">
        <v>47</v>
      </c>
      <c r="E413" s="24"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c r="A414" s="11" t="s">
        <v>590</v>
      </c>
      <c r="B414" s="10" t="s">
        <v>51</v>
      </c>
      <c r="C414" s="11">
        <v>0</v>
      </c>
      <c r="D414" s="11" t="s">
        <v>739</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c r="A420" s="24" t="s">
        <v>44</v>
      </c>
      <c r="B420" s="25" t="s">
        <v>45</v>
      </c>
      <c r="C420" s="24" t="s">
        <v>46</v>
      </c>
      <c r="D420" s="24" t="s">
        <v>47</v>
      </c>
      <c r="E420" s="24"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c r="A421" s="11" t="s">
        <v>593</v>
      </c>
      <c r="B421" s="10" t="s">
        <v>66</v>
      </c>
      <c r="C421" s="11">
        <v>0</v>
      </c>
      <c r="D421" s="11" t="s">
        <v>739</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c r="A427" s="24" t="s">
        <v>44</v>
      </c>
      <c r="B427" s="25" t="s">
        <v>45</v>
      </c>
      <c r="C427" s="24" t="s">
        <v>46</v>
      </c>
      <c r="D427" s="24" t="s">
        <v>47</v>
      </c>
      <c r="E427" s="24"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c r="A428" s="11"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c r="A434" s="24" t="s">
        <v>44</v>
      </c>
      <c r="B434" s="25" t="s">
        <v>45</v>
      </c>
      <c r="C434" s="24" t="s">
        <v>46</v>
      </c>
      <c r="D434" s="24" t="s">
        <v>47</v>
      </c>
      <c r="E434" s="24"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c r="A441" s="24" t="s">
        <v>44</v>
      </c>
      <c r="B441" s="25" t="s">
        <v>45</v>
      </c>
      <c r="C441" s="24" t="s">
        <v>46</v>
      </c>
      <c r="D441" s="24" t="s">
        <v>47</v>
      </c>
      <c r="E441" s="24"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c r="A442" s="11" t="s">
        <v>602</v>
      </c>
      <c r="B442" s="10" t="s">
        <v>66</v>
      </c>
      <c r="C442" s="11">
        <v>0</v>
      </c>
      <c r="D442" s="11" t="s">
        <v>751</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c r="A449" s="24" t="s">
        <v>44</v>
      </c>
      <c r="B449" s="25" t="s">
        <v>45</v>
      </c>
      <c r="C449" s="24" t="s">
        <v>46</v>
      </c>
      <c r="D449" s="24" t="s">
        <v>47</v>
      </c>
      <c r="E449" s="24"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c r="A459" s="24" t="s">
        <v>44</v>
      </c>
      <c r="B459" s="25" t="s">
        <v>45</v>
      </c>
      <c r="C459" s="24" t="s">
        <v>46</v>
      </c>
      <c r="D459" s="24" t="s">
        <v>47</v>
      </c>
      <c r="E459" s="24"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c r="A462" s="11" t="s">
        <v>616</v>
      </c>
      <c r="B462" s="10" t="s">
        <v>66</v>
      </c>
      <c r="C462" s="11">
        <v>0</v>
      </c>
      <c r="D462" s="11" t="s">
        <v>752</v>
      </c>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c r="A466" s="11" t="s">
        <v>620</v>
      </c>
      <c r="B466" s="10" t="s">
        <v>66</v>
      </c>
      <c r="C466" s="11">
        <v>0</v>
      </c>
      <c r="D466" s="11" t="s">
        <v>753</v>
      </c>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c r="A467" s="11" t="s">
        <v>621</v>
      </c>
      <c r="B467" s="10" t="s">
        <v>66</v>
      </c>
      <c r="C467" s="11">
        <v>0</v>
      </c>
      <c r="D467" s="11" t="s">
        <v>754</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c r="A468" s="11" t="s">
        <v>622</v>
      </c>
      <c r="B468" s="10" t="s">
        <v>66</v>
      </c>
      <c r="C468" s="11">
        <v>0</v>
      </c>
      <c r="D468" s="11" t="s">
        <v>755</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c r="A475" s="24" t="s">
        <v>44</v>
      </c>
      <c r="B475" s="25" t="s">
        <v>45</v>
      </c>
      <c r="C475" s="24" t="s">
        <v>46</v>
      </c>
      <c r="D475" s="24" t="s">
        <v>47</v>
      </c>
      <c r="E475" s="24"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c r="A476" s="11" t="s">
        <v>626</v>
      </c>
      <c r="B476" s="10" t="s">
        <v>627</v>
      </c>
      <c r="C476" s="11">
        <v>0</v>
      </c>
      <c r="D476" s="11" t="s">
        <v>739</v>
      </c>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c r="A477" s="11" t="s">
        <v>629</v>
      </c>
      <c r="B477" s="10" t="s">
        <v>627</v>
      </c>
      <c r="C477" s="11">
        <v>0</v>
      </c>
      <c r="D477" s="11" t="s">
        <v>739</v>
      </c>
      <c r="E477" s="33"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c r="A478" s="11" t="s">
        <v>631</v>
      </c>
      <c r="B478" s="10" t="s">
        <v>627</v>
      </c>
      <c r="C478" s="11">
        <v>0</v>
      </c>
      <c r="D478" s="11" t="s">
        <v>739</v>
      </c>
      <c r="E478" s="33"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c r="A479" s="11" t="s">
        <v>633</v>
      </c>
      <c r="B479" s="10" t="s">
        <v>627</v>
      </c>
      <c r="C479" s="11">
        <v>0</v>
      </c>
      <c r="D479" s="11" t="s">
        <v>739</v>
      </c>
      <c r="E479" s="33"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c r="A480" s="11" t="s">
        <v>635</v>
      </c>
      <c r="B480" s="10" t="s">
        <v>627</v>
      </c>
      <c r="C480" s="11">
        <v>0</v>
      </c>
      <c r="D480" s="11" t="s">
        <v>739</v>
      </c>
      <c r="E480" s="33"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c r="A481" s="11" t="s">
        <v>637</v>
      </c>
      <c r="B481" s="10" t="s">
        <v>627</v>
      </c>
      <c r="C481" s="11">
        <v>0</v>
      </c>
      <c r="D481" s="11" t="s">
        <v>739</v>
      </c>
      <c r="E481" s="33"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c r="A482" s="11" t="s">
        <v>639</v>
      </c>
      <c r="B482" s="10" t="s">
        <v>627</v>
      </c>
      <c r="C482" s="11">
        <v>0</v>
      </c>
      <c r="D482" s="11" t="s">
        <v>739</v>
      </c>
      <c r="E482" s="33"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c r="A483" s="11" t="s">
        <v>641</v>
      </c>
      <c r="B483" s="10" t="s">
        <v>627</v>
      </c>
      <c r="C483" s="11">
        <v>0</v>
      </c>
      <c r="D483" s="11" t="s">
        <v>739</v>
      </c>
      <c r="E483" s="33"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c r="A484" s="11" t="s">
        <v>643</v>
      </c>
      <c r="B484" s="10" t="s">
        <v>627</v>
      </c>
      <c r="C484" s="11">
        <v>0</v>
      </c>
      <c r="D484" s="11" t="s">
        <v>739</v>
      </c>
      <c r="E484" s="33"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c r="A485" s="11" t="s">
        <v>645</v>
      </c>
      <c r="B485" s="10" t="s">
        <v>627</v>
      </c>
      <c r="C485" s="11">
        <v>0</v>
      </c>
      <c r="D485" s="11" t="s">
        <v>739</v>
      </c>
      <c r="E485" s="33"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c r="A486" s="11" t="s">
        <v>647</v>
      </c>
      <c r="B486" s="10" t="s">
        <v>627</v>
      </c>
      <c r="C486" s="11">
        <v>0</v>
      </c>
      <c r="D486" s="11" t="s">
        <v>739</v>
      </c>
      <c r="E486" s="33"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c r="A487" s="11" t="s">
        <v>649</v>
      </c>
      <c r="B487" s="10" t="s">
        <v>627</v>
      </c>
      <c r="C487" s="11">
        <v>0</v>
      </c>
      <c r="D487" s="11" t="s">
        <v>739</v>
      </c>
      <c r="E487" s="33"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c r="A488" s="11" t="s">
        <v>651</v>
      </c>
      <c r="B488" s="10" t="s">
        <v>627</v>
      </c>
      <c r="C488" s="11">
        <v>0</v>
      </c>
      <c r="D488" s="11" t="s">
        <v>739</v>
      </c>
      <c r="E488" s="33"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c r="A489" s="11" t="s">
        <v>653</v>
      </c>
      <c r="B489" s="10" t="s">
        <v>627</v>
      </c>
      <c r="C489" s="11">
        <v>0</v>
      </c>
      <c r="D489" s="11" t="s">
        <v>739</v>
      </c>
      <c r="E489" s="33"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c r="A490" s="11" t="s">
        <v>655</v>
      </c>
      <c r="B490" s="10" t="s">
        <v>627</v>
      </c>
      <c r="C490" s="11">
        <v>0</v>
      </c>
      <c r="D490" s="11" t="s">
        <v>739</v>
      </c>
      <c r="E490" s="33"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c r="A491" s="11" t="s">
        <v>657</v>
      </c>
      <c r="B491" s="10" t="s">
        <v>627</v>
      </c>
      <c r="C491" s="11">
        <v>0</v>
      </c>
      <c r="D491" s="11" t="s">
        <v>739</v>
      </c>
      <c r="E491" s="33"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c r="A492" s="11" t="s">
        <v>659</v>
      </c>
      <c r="B492" s="10" t="s">
        <v>627</v>
      </c>
      <c r="C492" s="11">
        <v>0</v>
      </c>
      <c r="D492" s="11" t="s">
        <v>739</v>
      </c>
      <c r="E492" s="33"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c r="A493" s="11" t="s">
        <v>661</v>
      </c>
      <c r="B493" s="10" t="s">
        <v>627</v>
      </c>
      <c r="C493" s="11">
        <v>0</v>
      </c>
      <c r="D493" s="11" t="s">
        <v>739</v>
      </c>
      <c r="E493" s="33"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c r="A494" s="11" t="s">
        <v>663</v>
      </c>
      <c r="B494" s="10" t="s">
        <v>627</v>
      </c>
      <c r="C494" s="11">
        <v>0</v>
      </c>
      <c r="D494" s="11" t="s">
        <v>739</v>
      </c>
      <c r="E494" s="33"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c r="A495" s="11" t="s">
        <v>665</v>
      </c>
      <c r="B495" s="10" t="s">
        <v>627</v>
      </c>
      <c r="C495" s="11">
        <v>0</v>
      </c>
      <c r="D495" s="11" t="s">
        <v>739</v>
      </c>
      <c r="E495" s="33"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c r="A496" s="11" t="s">
        <v>667</v>
      </c>
      <c r="B496" s="10" t="s">
        <v>627</v>
      </c>
      <c r="C496" s="11">
        <v>0</v>
      </c>
      <c r="D496" s="11" t="s">
        <v>739</v>
      </c>
      <c r="E496" s="33"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c r="A497" s="11" t="s">
        <v>669</v>
      </c>
      <c r="B497" s="10" t="s">
        <v>627</v>
      </c>
      <c r="C497" s="11">
        <v>0</v>
      </c>
      <c r="D497" s="11" t="s">
        <v>739</v>
      </c>
      <c r="E497" s="33"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c r="A498" s="11" t="s">
        <v>671</v>
      </c>
      <c r="B498" s="10" t="s">
        <v>627</v>
      </c>
      <c r="C498" s="11">
        <v>0</v>
      </c>
      <c r="D498" s="11" t="s">
        <v>739</v>
      </c>
      <c r="E498" s="33"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c r="A499" s="11" t="s">
        <v>673</v>
      </c>
      <c r="B499" s="10" t="s">
        <v>627</v>
      </c>
      <c r="C499" s="11">
        <v>0</v>
      </c>
      <c r="D499" s="11" t="s">
        <v>739</v>
      </c>
      <c r="E499" s="33"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c r="A500" s="11" t="s">
        <v>675</v>
      </c>
      <c r="B500" s="10" t="s">
        <v>627</v>
      </c>
      <c r="C500" s="11">
        <v>0</v>
      </c>
      <c r="D500" s="11" t="s">
        <v>739</v>
      </c>
      <c r="E500" s="33"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c r="A501" s="11" t="s">
        <v>677</v>
      </c>
      <c r="B501" s="10" t="s">
        <v>627</v>
      </c>
      <c r="C501" s="11">
        <v>0</v>
      </c>
      <c r="D501" s="11" t="s">
        <v>739</v>
      </c>
      <c r="E501" s="33"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c r="A502" s="11" t="s">
        <v>679</v>
      </c>
      <c r="B502" s="10" t="s">
        <v>627</v>
      </c>
      <c r="C502" s="11">
        <v>0</v>
      </c>
      <c r="D502" s="11" t="s">
        <v>739</v>
      </c>
      <c r="E502" s="33"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c r="A503" s="11" t="s">
        <v>681</v>
      </c>
      <c r="B503" s="10" t="s">
        <v>627</v>
      </c>
      <c r="C503" s="11">
        <v>0</v>
      </c>
      <c r="D503" s="11" t="s">
        <v>739</v>
      </c>
      <c r="E503" s="33"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c r="A504" s="11" t="s">
        <v>683</v>
      </c>
      <c r="B504" s="10" t="s">
        <v>627</v>
      </c>
      <c r="C504" s="11">
        <v>0</v>
      </c>
      <c r="D504" s="11" t="s">
        <v>739</v>
      </c>
      <c r="E504" s="33"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c r="A505" s="11" t="s">
        <v>685</v>
      </c>
      <c r="B505" s="10" t="s">
        <v>627</v>
      </c>
      <c r="C505" s="11">
        <v>0</v>
      </c>
      <c r="D505" s="11" t="s">
        <v>739</v>
      </c>
      <c r="E505" s="33"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c r="A506" s="11" t="s">
        <v>687</v>
      </c>
      <c r="B506" s="10" t="s">
        <v>627</v>
      </c>
      <c r="C506" s="11">
        <v>0</v>
      </c>
      <c r="D506" s="11" t="s">
        <v>739</v>
      </c>
      <c r="E506" s="33"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c r="A507" s="11" t="s">
        <v>689</v>
      </c>
      <c r="B507" s="10" t="s">
        <v>627</v>
      </c>
      <c r="C507" s="11">
        <v>0</v>
      </c>
      <c r="D507" s="11" t="s">
        <v>739</v>
      </c>
      <c r="E507" s="33"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c r="A508" s="11" t="s">
        <v>691</v>
      </c>
      <c r="B508" s="10" t="s">
        <v>627</v>
      </c>
      <c r="C508" s="11">
        <v>0</v>
      </c>
      <c r="D508" s="11" t="s">
        <v>739</v>
      </c>
      <c r="E508" s="33"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8cc609bc6a58071e2cb8fe79b454245da55011d7"/>
    <hyperlink ref="D14" r:id="rId4" display="https://github.com/readium/readium-js/tree/e9309bd5b47aa413992496a53393500f1de99f26"/>
    <hyperlink ref="D15" r:id="rId5" display="https://github.com/readium/readium-shared-js/tree/3780584035d0378dce8bb5cac6db7952607fb9b7"/>
    <hyperlink ref="D16" r:id="rId6" display="https://github.com/readium/readium-cfi-js/tree/0d95244d494fe542939777a61840ac736c1a1150"/>
    <hyperlink ref="D7"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KURBAT</dc:creator>
  <cp:lastModifiedBy>Alexito</cp:lastModifiedBy>
  <dcterms:created xsi:type="dcterms:W3CDTF">2017-01-18T19:58:47Z</dcterms:created>
  <dcterms:modified xsi:type="dcterms:W3CDTF">2017-01-19T21:56:26Z</dcterms:modified>
</cp:coreProperties>
</file>