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C33" i="1" l="1"/>
  <c r="B44" i="1" l="1"/>
  <c r="C44" i="1" s="1"/>
  <c r="B38" i="1"/>
  <c r="C38" i="1" s="1"/>
  <c r="B37" i="1"/>
  <c r="C37" i="1" s="1"/>
  <c r="B36" i="1"/>
  <c r="C36" i="1" s="1"/>
  <c r="B35" i="1"/>
  <c r="C35" i="1" s="1"/>
  <c r="B34" i="1"/>
  <c r="C34" i="1" s="1"/>
  <c r="B33" i="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<sst xmlns="http://schemas.openxmlformats.org/spreadsheetml/2006/main" count="1153" uniqueCount="715">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</sst>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2"/>
      <color rgb="FF0000FF"/>
      <name val="Calibri"/>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43">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15" fontId="1" fillId="0" borderId="1" xfId="0" applyNumberFormat="1" applyFont="1" applyBorder="1" applyAlignment="1">
      <alignment horizontal="left" wrapText="1"/>
    </xf>
    <xf numFmtId="0" fontId="0" fillId="0" borderId="1" xfId="0" applyFont="1" applyBorder="1"/>
    <xf numFmtId="0" fontId="7" fillId="0" borderId="1" xfId="0" applyFont="1" applyBorder="1"/>
    <xf numFmtId="0" fontId="3" fillId="0" borderId="1" xfId="0" applyFont="1" applyBorder="1"/>
    <xf numFmtId="0" fontId="8" fillId="0" borderId="1" xfId="0" applyFont="1" applyBorder="1"/>
    <xf numFmtId="0" fontId="4" fillId="0" borderId="0" xfId="0" applyFont="1" applyAlignment="1">
      <alignment wrapText="1"/>
    </xf>
    <xf numFmtId="0" fontId="1" fillId="2" borderId="1" xfId="0" applyFont="1" applyFill="1" applyBorder="1"/>
    <xf numFmtId="0" fontId="9"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1" fillId="0" borderId="1" xfId="0" applyFont="1" applyBorder="1" applyAlignment="1">
      <alignment wrapText="1"/>
    </xf>
    <xf numFmtId="0" fontId="12" fillId="0" borderId="1" xfId="0" applyFont="1" applyBorder="1"/>
    <xf numFmtId="0" fontId="13" fillId="0" borderId="0" xfId="0" applyFont="1"/>
    <xf numFmtId="0" fontId="14"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9" fillId="0" borderId="1" xfId="0" applyFont="1" applyBorder="1" applyAlignment="1">
      <alignment vertical="center" wrapText="1"/>
    </xf>
    <xf numFmtId="0" fontId="1" fillId="0" borderId="2" xfId="0" applyFont="1" applyBorder="1" applyAlignment="1">
      <alignment wrapText="1"/>
    </xf>
    <xf numFmtId="0" fontId="10" fillId="0" borderId="3" xfId="0" applyFont="1" applyBorder="1"/>
    <xf numFmtId="0" fontId="10" fillId="0" borderId="4" xfId="0" applyFont="1" applyBorder="1"/>
    <xf numFmtId="0" fontId="1" fillId="0" borderId="0" xfId="0" applyFont="1" applyAlignment="1">
      <alignment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10" workbookViewId="0">
      <selection activeCell="D29" sqref="D29"/>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12"/>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4"/>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15"/>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16"/>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16"/>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16"/>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7" t="s">
        <v>17</v>
      </c>
      <c r="D16" s="16"/>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c r="E21" s="18"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9"/>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9"/>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20" t="s">
        <v>27</v>
      </c>
      <c r="B27" s="20" t="s">
        <v>28</v>
      </c>
      <c r="C27" s="20"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21">
        <f>SUM(C52:C109,C111)</f>
        <v>0</v>
      </c>
      <c r="C28" s="22">
        <f>(B28/56)</f>
        <v>0</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21">
        <f>SUM(C119:C158)</f>
        <v>0</v>
      </c>
      <c r="C29" s="22">
        <f>(B29/40)</f>
        <v>0</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3">
        <f>SUM(C167:C215)</f>
        <v>0</v>
      </c>
      <c r="C30" s="22">
        <f>(B30 / 49)</f>
        <v>0</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3">
        <f>SUM(C223:C235)</f>
        <v>0</v>
      </c>
      <c r="C31" s="22">
        <f>B31/13</f>
        <v>0</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3">
        <f>SUM(C242,C249,C256)</f>
        <v>0</v>
      </c>
      <c r="C32" s="22">
        <f>B32/3</f>
        <v>0</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3">
        <f>SUM(C263:C291)</f>
        <v>0</v>
      </c>
      <c r="C33" s="22">
        <f>B33/29</f>
        <v>0</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3">
        <f>SUM(C298:C339)</f>
        <v>0</v>
      </c>
      <c r="C34" s="22">
        <f>B34/42</f>
        <v>0</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3">
        <f>SUM(C347:C352,C354)</f>
        <v>0</v>
      </c>
      <c r="C35" s="22">
        <f>B35/7</f>
        <v>0</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3">
        <f>SUM(C361:C372)</f>
        <v>0</v>
      </c>
      <c r="C36" s="22">
        <f>B36/12</f>
        <v>0</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3">
        <f>SUM(C379,C386,C393,C400,C407,C414,C421,C428,C435,C442,C443,C450,C451,C452,C453)</f>
        <v>0</v>
      </c>
      <c r="C37" s="22">
        <f>B37/15</f>
        <v>0</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3">
        <f>SUM(C460:C469)</f>
        <v>0</v>
      </c>
      <c r="C38" s="22">
        <f>B38/10</f>
        <v>0</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4" t="s">
        <v>41</v>
      </c>
      <c r="B39" s="25">
        <f>SUM(B28:B38)</f>
        <v>0</v>
      </c>
      <c r="C39" s="26">
        <f>B39/274</f>
        <v>0</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7"/>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7"/>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7"/>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7"/>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3">
        <f>SUM(C476:C508)</f>
        <v>0</v>
      </c>
      <c r="C44" s="22">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8" t="s">
        <v>44</v>
      </c>
      <c r="B50" s="29" t="s">
        <v>45</v>
      </c>
      <c r="C50" s="28" t="s">
        <v>46</v>
      </c>
      <c r="D50" s="28" t="s">
        <v>47</v>
      </c>
      <c r="E50" s="28"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8" t="s">
        <v>49</v>
      </c>
      <c r="B51" s="39"/>
      <c r="C51" s="39"/>
      <c r="D51" s="39"/>
      <c r="E51" s="40"/>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c r="D65" s="11"/>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c r="D67" s="11"/>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0" t="s">
        <v>116</v>
      </c>
      <c r="B85" s="31" t="s">
        <v>51</v>
      </c>
      <c r="C85" s="30"/>
      <c r="D85" s="30"/>
      <c r="E85" s="30" t="s">
        <v>117</v>
      </c>
      <c r="F85" s="32"/>
      <c r="G85" s="32"/>
      <c r="H85" s="32"/>
      <c r="I85" s="32"/>
      <c r="J85" s="32"/>
      <c r="K85" s="32"/>
      <c r="L85" s="32"/>
      <c r="M85" s="32"/>
      <c r="N85" s="32"/>
      <c r="O85" s="32"/>
      <c r="P85" s="32"/>
      <c r="Q85" s="32"/>
      <c r="R85" s="32"/>
      <c r="S85" s="32"/>
      <c r="T85" s="32"/>
      <c r="U85" s="32"/>
      <c r="V85" s="32"/>
      <c r="W85" s="32"/>
      <c r="X85" s="32"/>
      <c r="Y85" s="32"/>
      <c r="Z85" s="32"/>
    </row>
    <row r="86" spans="1:26" ht="36" customHeight="1" x14ac:dyDescent="0.25">
      <c r="A86" s="11" t="s">
        <v>118</v>
      </c>
      <c r="B86" s="10" t="s">
        <v>51</v>
      </c>
      <c r="C86" s="11"/>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c r="D103" s="11"/>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3">
        <v>0</v>
      </c>
      <c r="D104" s="11"/>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3">
        <v>0</v>
      </c>
      <c r="D105" s="11"/>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3">
        <v>0</v>
      </c>
      <c r="D106" s="11"/>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3">
        <v>0</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8" t="s">
        <v>166</v>
      </c>
      <c r="B110" s="39"/>
      <c r="C110" s="39"/>
      <c r="D110" s="39"/>
      <c r="E110" s="40"/>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8" t="s">
        <v>44</v>
      </c>
      <c r="B117" s="29" t="s">
        <v>45</v>
      </c>
      <c r="C117" s="28" t="s">
        <v>46</v>
      </c>
      <c r="D117" s="28" t="s">
        <v>47</v>
      </c>
      <c r="E117" s="28"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8" t="s">
        <v>170</v>
      </c>
      <c r="B118" s="39"/>
      <c r="C118" s="39"/>
      <c r="D118" s="39"/>
      <c r="E118" s="40"/>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c r="D156" s="11"/>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3">
        <v>0</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3">
        <v>0</v>
      </c>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8" t="s">
        <v>44</v>
      </c>
      <c r="B165" s="29" t="s">
        <v>45</v>
      </c>
      <c r="C165" s="28" t="s">
        <v>46</v>
      </c>
      <c r="D165" s="28" t="s">
        <v>47</v>
      </c>
      <c r="E165" s="28"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8" t="s">
        <v>252</v>
      </c>
      <c r="B166" s="39"/>
      <c r="C166" s="39"/>
      <c r="D166" s="39"/>
      <c r="E166" s="40"/>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c r="D173" s="11"/>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c r="D179" s="11"/>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c r="D180" s="11"/>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c r="D181" s="11"/>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3">
        <v>0</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8" t="s">
        <v>44</v>
      </c>
      <c r="B221" s="29" t="s">
        <v>45</v>
      </c>
      <c r="C221" s="28" t="s">
        <v>46</v>
      </c>
      <c r="D221" s="28" t="s">
        <v>47</v>
      </c>
      <c r="E221" s="28"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8" t="s">
        <v>352</v>
      </c>
      <c r="B222" s="39"/>
      <c r="C222" s="39"/>
      <c r="D222" s="39"/>
      <c r="E222" s="40"/>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8" t="s">
        <v>44</v>
      </c>
      <c r="B241" s="29" t="s">
        <v>45</v>
      </c>
      <c r="C241" s="28" t="s">
        <v>46</v>
      </c>
      <c r="D241" s="28" t="s">
        <v>47</v>
      </c>
      <c r="E241" s="28"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8" t="s">
        <v>44</v>
      </c>
      <c r="B248" s="29" t="s">
        <v>45</v>
      </c>
      <c r="C248" s="28" t="s">
        <v>46</v>
      </c>
      <c r="D248" s="28" t="s">
        <v>47</v>
      </c>
      <c r="E248" s="28"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8" t="s">
        <v>44</v>
      </c>
      <c r="B255" s="29" t="s">
        <v>45</v>
      </c>
      <c r="C255" s="28" t="s">
        <v>46</v>
      </c>
      <c r="D255" s="28" t="s">
        <v>47</v>
      </c>
      <c r="E255" s="28"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8" t="s">
        <v>44</v>
      </c>
      <c r="B262" s="29" t="s">
        <v>45</v>
      </c>
      <c r="C262" s="28" t="s">
        <v>46</v>
      </c>
      <c r="D262" s="28" t="s">
        <v>47</v>
      </c>
      <c r="E262" s="28"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1" t="s">
        <v>700</v>
      </c>
      <c r="B295" s="42"/>
      <c r="C295" s="42"/>
      <c r="D295" s="42"/>
      <c r="E295" s="42"/>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8" t="s">
        <v>44</v>
      </c>
      <c r="B297" s="29" t="s">
        <v>45</v>
      </c>
      <c r="C297" s="28" t="s">
        <v>46</v>
      </c>
      <c r="D297" s="28" t="s">
        <v>47</v>
      </c>
      <c r="E297" s="28"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4" t="s">
        <v>448</v>
      </c>
      <c r="B298" s="35" t="s">
        <v>51</v>
      </c>
      <c r="C298" s="34"/>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4" t="s">
        <v>450</v>
      </c>
      <c r="B299" s="35" t="s">
        <v>51</v>
      </c>
      <c r="C299" s="34"/>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6" t="s">
        <v>452</v>
      </c>
      <c r="B300" s="35" t="s">
        <v>51</v>
      </c>
      <c r="C300" s="34"/>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6" t="s">
        <v>454</v>
      </c>
      <c r="B301" s="35" t="s">
        <v>51</v>
      </c>
      <c r="C301" s="34"/>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6" t="s">
        <v>456</v>
      </c>
      <c r="B302" s="35" t="s">
        <v>51</v>
      </c>
      <c r="C302" s="34"/>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5" t="s">
        <v>51</v>
      </c>
      <c r="C303" s="34"/>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5" t="s">
        <v>51</v>
      </c>
      <c r="C304" s="34"/>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5" t="s">
        <v>51</v>
      </c>
      <c r="C305" s="34"/>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5" t="s">
        <v>51</v>
      </c>
      <c r="C306" s="34"/>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5" t="s">
        <v>51</v>
      </c>
      <c r="C307" s="34"/>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5" t="s">
        <v>51</v>
      </c>
      <c r="C308" s="34"/>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5" t="s">
        <v>51</v>
      </c>
      <c r="C309" s="34"/>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5" t="s">
        <v>51</v>
      </c>
      <c r="C310" s="34"/>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5" t="s">
        <v>51</v>
      </c>
      <c r="C311" s="34"/>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5" t="s">
        <v>51</v>
      </c>
      <c r="C312" s="34"/>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5" t="s">
        <v>51</v>
      </c>
      <c r="C313" s="34"/>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5" t="s">
        <v>51</v>
      </c>
      <c r="C314" s="34"/>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5" t="s">
        <v>51</v>
      </c>
      <c r="C315" s="34"/>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5" t="s">
        <v>51</v>
      </c>
      <c r="C316" s="34"/>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5" t="s">
        <v>51</v>
      </c>
      <c r="C317" s="34"/>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5" t="s">
        <v>51</v>
      </c>
      <c r="C318" s="34"/>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5" t="s">
        <v>51</v>
      </c>
      <c r="C319" s="34"/>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5" t="s">
        <v>51</v>
      </c>
      <c r="C320" s="34"/>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5" t="s">
        <v>51</v>
      </c>
      <c r="C321" s="34"/>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5" t="s">
        <v>51</v>
      </c>
      <c r="C322" s="34"/>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5" t="s">
        <v>51</v>
      </c>
      <c r="C323" s="34"/>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5" t="s">
        <v>51</v>
      </c>
      <c r="C324" s="34"/>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5" t="s">
        <v>51</v>
      </c>
      <c r="C325" s="34"/>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5" t="s">
        <v>51</v>
      </c>
      <c r="C326" s="34"/>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5" t="s">
        <v>51</v>
      </c>
      <c r="C327" s="34"/>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5" t="s">
        <v>51</v>
      </c>
      <c r="C328" s="34"/>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5" t="s">
        <v>51</v>
      </c>
      <c r="C329" s="34"/>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5" t="s">
        <v>51</v>
      </c>
      <c r="C330" s="34"/>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5" t="s">
        <v>51</v>
      </c>
      <c r="C331" s="34"/>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5" t="s">
        <v>51</v>
      </c>
      <c r="C332" s="34"/>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4"/>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4"/>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4"/>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4"/>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4"/>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4"/>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4"/>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8" t="s">
        <v>44</v>
      </c>
      <c r="B345" s="29" t="s">
        <v>45</v>
      </c>
      <c r="C345" s="28" t="s">
        <v>46</v>
      </c>
      <c r="D345" s="28" t="s">
        <v>47</v>
      </c>
      <c r="E345" s="28"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8" t="s">
        <v>533</v>
      </c>
      <c r="B346" s="39"/>
      <c r="C346" s="39"/>
      <c r="D346" s="39"/>
      <c r="E346" s="40"/>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3">
        <v>0</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3">
        <v>0</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3">
        <v>0</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3">
        <v>0</v>
      </c>
      <c r="D352" s="11"/>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8" t="s">
        <v>546</v>
      </c>
      <c r="B353" s="39"/>
      <c r="C353" s="39"/>
      <c r="D353" s="39"/>
      <c r="E353" s="40"/>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3">
        <v>0</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8" t="s">
        <v>44</v>
      </c>
      <c r="B360" s="29" t="s">
        <v>45</v>
      </c>
      <c r="C360" s="28" t="s">
        <v>46</v>
      </c>
      <c r="D360" s="28" t="s">
        <v>47</v>
      </c>
      <c r="E360" s="28"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3">
        <v>0</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3">
        <v>0</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3">
        <v>0</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3">
        <v>0</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3">
        <v>0</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3">
        <v>0</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3">
        <v>0</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3">
        <v>0</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3">
        <v>0</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8" t="s">
        <v>44</v>
      </c>
      <c r="B378" s="29" t="s">
        <v>45</v>
      </c>
      <c r="C378" s="28" t="s">
        <v>46</v>
      </c>
      <c r="D378" s="28" t="s">
        <v>47</v>
      </c>
      <c r="E378" s="28"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8" t="s">
        <v>44</v>
      </c>
      <c r="B385" s="29" t="s">
        <v>45</v>
      </c>
      <c r="C385" s="28" t="s">
        <v>46</v>
      </c>
      <c r="D385" s="28" t="s">
        <v>47</v>
      </c>
      <c r="E385" s="28"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8" t="s">
        <v>44</v>
      </c>
      <c r="B392" s="29" t="s">
        <v>45</v>
      </c>
      <c r="C392" s="28" t="s">
        <v>46</v>
      </c>
      <c r="D392" s="28" t="s">
        <v>47</v>
      </c>
      <c r="E392" s="28"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c r="D393" s="11"/>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8" t="s">
        <v>44</v>
      </c>
      <c r="B399" s="29" t="s">
        <v>45</v>
      </c>
      <c r="C399" s="28" t="s">
        <v>46</v>
      </c>
      <c r="D399" s="28" t="s">
        <v>47</v>
      </c>
      <c r="E399" s="28"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8" t="s">
        <v>44</v>
      </c>
      <c r="B406" s="29" t="s">
        <v>45</v>
      </c>
      <c r="C406" s="28" t="s">
        <v>46</v>
      </c>
      <c r="D406" s="28" t="s">
        <v>47</v>
      </c>
      <c r="E406" s="28"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c r="D407" s="11"/>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8" t="s">
        <v>44</v>
      </c>
      <c r="B413" s="29" t="s">
        <v>45</v>
      </c>
      <c r="C413" s="28" t="s">
        <v>46</v>
      </c>
      <c r="D413" s="28" t="s">
        <v>47</v>
      </c>
      <c r="E413" s="28"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8" t="s">
        <v>44</v>
      </c>
      <c r="B420" s="29" t="s">
        <v>45</v>
      </c>
      <c r="C420" s="28" t="s">
        <v>46</v>
      </c>
      <c r="D420" s="28" t="s">
        <v>47</v>
      </c>
      <c r="E420" s="28"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c r="D421" s="11"/>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8" t="s">
        <v>44</v>
      </c>
      <c r="B427" s="29" t="s">
        <v>45</v>
      </c>
      <c r="C427" s="28" t="s">
        <v>46</v>
      </c>
      <c r="D427" s="28" t="s">
        <v>47</v>
      </c>
      <c r="E427" s="28"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8" t="s">
        <v>44</v>
      </c>
      <c r="B434" s="29" t="s">
        <v>45</v>
      </c>
      <c r="C434" s="28" t="s">
        <v>46</v>
      </c>
      <c r="D434" s="28" t="s">
        <v>47</v>
      </c>
      <c r="E434" s="28"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8" t="s">
        <v>44</v>
      </c>
      <c r="B441" s="29" t="s">
        <v>45</v>
      </c>
      <c r="C441" s="28" t="s">
        <v>46</v>
      </c>
      <c r="D441" s="28" t="s">
        <v>47</v>
      </c>
      <c r="E441" s="28"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c r="D442" s="11"/>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8" t="s">
        <v>44</v>
      </c>
      <c r="B449" s="29" t="s">
        <v>45</v>
      </c>
      <c r="C449" s="28" t="s">
        <v>46</v>
      </c>
      <c r="D449" s="28" t="s">
        <v>47</v>
      </c>
      <c r="E449" s="28"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8" t="s">
        <v>44</v>
      </c>
      <c r="B459" s="29" t="s">
        <v>45</v>
      </c>
      <c r="C459" s="28" t="s">
        <v>46</v>
      </c>
      <c r="D459" s="28" t="s">
        <v>47</v>
      </c>
      <c r="E459" s="28"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8" t="s">
        <v>44</v>
      </c>
      <c r="B475" s="29" t="s">
        <v>45</v>
      </c>
      <c r="C475" s="28" t="s">
        <v>46</v>
      </c>
      <c r="D475" s="28" t="s">
        <v>47</v>
      </c>
      <c r="E475" s="28"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7"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7"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7"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7"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7"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7"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7"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7"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7"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7"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7"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7"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7"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7"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7"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7"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7"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7"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7"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7"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7"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7"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7"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7"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7"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7"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7"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7"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7"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7"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7"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7"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Duan Walker</cp:lastModifiedBy>
  <dcterms:created xsi:type="dcterms:W3CDTF">2017-05-23T13:54:51Z</dcterms:created>
  <dcterms:modified xsi:type="dcterms:W3CDTF">2017-05-23T13:54:51Z</dcterms:modified>
</cp:coreProperties>
</file>