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E8" i="1" l="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B39" i="1" l="1"/>
  <c r="C39" i="1" s="1"/>
</calcChain>
</file>

<file path=xl/sharedStrings.xml><?xml version="1.0" encoding="utf-8"?>
<sst xmlns="http://schemas.openxmlformats.org/spreadsheetml/2006/main" count="1243" uniqueCount="765">
  <si>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</si>
  <si>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</si>
  <si>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</si>
  <si>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</si>
  <si>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</si>
  <si>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</si>
  <si>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</si>
  <si>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</si>
  <si>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</si>
  <si>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</si>
  <si>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</si>
  <si>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</si>
  <si>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</si>
  <si>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</si>
  <si>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</si>
  <si>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</si>
  <si>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</si>
  <si>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</si>
  <si>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</si>
  <si>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</si>
  <si>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</si>
  <si>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</si>
  <si>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</si>
  <si>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</si>
  <si>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</si>
  <si>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</si>
  <si>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</si>
  <si>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</si>
  <si>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</si>
  <si>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</si>
  <si>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</si>
  <si>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</si>
  <si>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</si>
  <si>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</si>
  <si>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</si>
  <si>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</si>
  <si>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</si>
  <si>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</si>
  <si>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</si>
  <si>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</si>
  <si>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</si>
  <si>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</si>
  <si>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</si>
  <si>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</si>
  <si>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</si>
  <si>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</si>
  <si>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</si>
  <si>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</si>
  <si>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</si>
  <si>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</si>
  <si>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</si>
  <si>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</si>
  <si>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</si>
  <si>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</si>
  <si>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</si>
  <si>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</si>
  <si>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</si>
  <si>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</si>
  <si>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</si>
  <si>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</si>
  <si>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</si>
  <si>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</si>
  <si>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</si>
  <si>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</si>
  <si>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</si>
  <si>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</si>
  <si>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</si>
  <si>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</si>
  <si>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</si>
  <si>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</si>
  <si>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</si>
  <si>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</si>
  <si>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</si>
  <si>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</si>
  <si>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</si>
  <si>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</si>
  <si>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</si>
  <si>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</si>
  <si>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</si>
  <si>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</si>
  <si>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</si>
  <si>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</si>
  <si>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</si>
  <si>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</si>
  <si>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</si>
  <si>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</si>
  <si>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</si>
  <si>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</si>
  <si>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</si>
  <si>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</si>
  <si>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</si>
  <si>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</si>
  <si>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</si>
  <si>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</si>
  <si>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</si>
  <si>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</si>
  <si>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</si>
  <si>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</si>
  <si>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</si>
  <si>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</si>
  <si>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</si>
  <si>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</si>
  <si>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</si>
  <si>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</si>
  <si>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</si>
  <si>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</si>
  <si>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</si>
  <si>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</si>
  <si>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</si>
  <si>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</si>
  <si>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</si>
  <si>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</si>
  <si>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</si>
  <si>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</si>
  <si>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</si>
  <si>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</si>
  <si>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</si>
  <si>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</si>
  <si>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</si>
  <si>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</si>
  <si>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</si>
  <si>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</si>
  <si>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</si>
  <si>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</si>
  <si>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</si>
  <si>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</si>
  <si>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</si>
  <si>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</si>
  <si>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</si>
  <si>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</si>
  <si>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</si>
  <si>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</si>
  <si>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</si>
  <si>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</si>
  <si>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</si>
  <si>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</si>
  <si>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</si>
  <si>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</si>
  <si>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</si>
  <si>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</si>
  <si>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</si>
  <si>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</si>
  <si>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</si>
  <si>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</si>
  <si>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</si>
  <si>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</si>
  <si>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</si>
  <si>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</si>
  <si>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</si>
  <si>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</si>
  <si>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</si>
  <si>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</si>
  <si>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</si>
  <si>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</si>
  <si>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</si>
  <si>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</si>
  <si>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</si>
  <si>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</si>
  <si>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</si>
  <si>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</si>
  <si>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</si>
  <si>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</si>
  <si>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</si>
  <si>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</si>
  <si>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</si>
  <si>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</si>
  <si>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</si>
  <si>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</si>
  <si>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</si>
  <si>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</si>
  <si>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</si>
  <si>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</si>
  <si>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</si>
  <si>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</si>
  <si>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</si>
  <si>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</si>
  <si>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</si>
  <si>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</si>
  <si>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</si>
  <si>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</si>
  <si>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</si>
  <si>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</si>
  <si>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</si>
  <si>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</si>
  <si>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</si>
  <si>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</si>
  <si>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</si>
  <si>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</si>
  <si>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</si>
  <si>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</si>
  <si>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</si>
  <si>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</si>
  <si>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</si>
  <si>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</si>
  <si>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</si>
  <si>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</si>
  <si>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</si>
  <si>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</si>
  <si>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</si>
  <si>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</si>
  <si>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</si>
  <si>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</si>
  <si>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</si>
  <si>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</si>
  <si>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</si>
  <si>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</si>
  <si>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</si>
  <si>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</si>
  <si>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</si>
  <si>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</si>
  <si>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</si>
  <si>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</si>
  <si>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</si>
  <si>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</si>
  <si>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</si>
  <si>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</si>
  <si>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</si>
  <si>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</si>
  <si>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</si>
  <si>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</si>
  <si>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</si>
  <si>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</si>
  <si>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</si>
  <si>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</si>
  <si>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</si>
  <si>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</si>
  <si>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</si>
  <si>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</si>
  <si>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</si>
  <si>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</si>
  <si>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</si>
  <si>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</si>
  <si>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</si>
  <si>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</si>
  <si>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</si>
  <si>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</si>
  <si>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</si>
  <si>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</si>
  <si>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</si>
  <si>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</si>
  <si>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</si>
  <si>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</si>
  <si>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</si>
  <si>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</si>
  <si>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</si>
  <si>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</si>
  <si>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</si>
  <si>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</si>
  <si>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</si>
  <si>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</si>
  <si>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</si>
  <si>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</si>
  <si>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</si>
  <si>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</si>
  <si>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</si>
  <si>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</si>
  <si>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</si>
  <si>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</si>
  <si>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</si>
  <si>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</si>
  <si>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</si>
  <si>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</si>
  <si>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</si>
  <si>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</si>
  <si>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</si>
  <si>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</si>
  <si>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</si>
  <si>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</si>
  <si>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</si>
  <si>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</si>
  <si>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</si>
  <si>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</si>
  <si>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</si>
  <si>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</si>
  <si>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</si>
  <si>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</si>
  <si>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</si>
  <si>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</si>
  <si>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</si>
  <si>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</si>
  <si>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</si>
  <si>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</si>
  <si>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</si>
  <si>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</si>
  <si>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</si>
  <si>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</si>
  <si>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</si>
  <si>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</si>
  <si>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</si>
  <si>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</si>
  <si>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</si>
  <si>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</si>
  <si>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</si>
  <si>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</si>
  <si>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</si>
  <si>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</si>
  <si>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</si>
  <si>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</si>
  <si>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</si>
  <si>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</si>
  <si>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</si>
  <si>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</si>
  <si>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</si>
  <si>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</si>
  <si>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</si>
  <si>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</si>
  <si>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</si>
  <si>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</si>
  <si>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</si>
  <si>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</si>
  <si>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</si>
  <si>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</si>
  <si>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</si>
  <si>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</si>
  <si>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</si>
  <si>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</si>
  <si>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</si>
  <si>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</si>
  <si>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</si>
  <si>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</si>
  <si>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</si>
  <si>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</si>
  <si>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</si>
  <si>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</si>
  <si>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</si>
  <si>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</si>
  <si>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</si>
  <si>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</si>
  <si>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</si>
  <si>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</si>
  <si>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</si>
  <si>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</si>
  <si>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</si>
  <si>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</si>
  <si>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</si>
  <si>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</si>
  <si>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</si>
  <si>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</si>
  <si>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</si>
  <si>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</si>
  <si>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</si>
  <si>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</si>
  <si>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</si>
  <si>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</si>
  <si>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</si>
  <si>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</si>
  <si>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</si>
  <si>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</si>
  <si>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</si>
  <si>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</si>
  <si>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</si>
  <si>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</si>
  <si>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</si>
  <si>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</si>
  <si>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</si>
  <si>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</si>
  <si>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</si>
  <si>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</si>
  <si>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</si>
  <si>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</si>
  <si>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</si>
  <si>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</si>
  <si>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</si>
  <si>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</si>
  <si>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</si>
  <si>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</si>
  <si>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</si>
  <si>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</si>
  <si>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</si>
  <si>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</si>
  <si>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</si>
  <si>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</si>
  <si>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</si>
  <si>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</si>
  <si>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</si>
  <si>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</si>
  <si>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</si>
  <si>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</si>
  <si>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</si>
  <si>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</si>
  <si>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</si>
  <si>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</si>
  <si>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</si>
  <si>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</si>
  <si>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</si>
  <si>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</si>
  <si>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</si>
  <si>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</si>
  <si>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</si>
  <si>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</si>
  <si>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</si>
  <si>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</si>
  <si>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</si>
  <si>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</si>
  <si>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</si>
  <si>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</si>
  <si>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</si>
  <si>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</si>
  <si>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</si>
  <si>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</si>
  <si>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</si>
  <si>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</si>
  <si>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</si>
  <si>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</si>
  <si>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</si>
  <si>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</si>
  <si>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</si>
  <si>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</si>
  <si>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</si>
  <si>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</si>
  <si>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</si>
  <si>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</si>
  <si>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</si>
  <si>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</si>
  <si>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</si>
  <si>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</si>
  <si>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</si>
  <si>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</si>
  <si>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</si>
  <si>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</si>
  <si>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</si>
  <si>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</si>
  <si>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</si>
  <si>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</si>
  <si>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</si>
  <si>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</si>
  <si>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</si>
  <si>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</si>
  <si>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</si>
  <si>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</si>
  <si>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</si>
  <si>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</si>
  <si>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</si>
  <si>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</si>
  <si>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</si>
  <si>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</si>
  <si>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</si>
  <si>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</si>
  <si>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</si>
  <si>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</si>
  <si>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</si>
  <si>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</si>
  <si>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</si>
  <si>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</si>
  <si>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</si>
  <si>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</si>
  <si>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</si>
  <si>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</si>
  <si>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</si>
  <si>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</si>
  <si>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</si>
  <si>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</si>
  <si>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</si>
  <si>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</si>
  <si>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</si>
  <si>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</si>
  <si>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</si>
  <si>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</si>
  <si>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</si>
  <si>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</si>
  <si>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</si>
  <si>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</si>
  <si>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</si>
  <si>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</si>
  <si>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</si>
  <si>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</si>
  <si>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</si>
  <si>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</si>
  <si>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</si>
  <si>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</si>
  <si>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</si>
  <si>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</si>
  <si>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</si>
  <si>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</si>
  <si>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</si>
  <si>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</si>
  <si>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</si>
  <si>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</si>
  <si>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</si>
  <si>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</si>
  <si>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</si>
  <si>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</si>
  <si>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</si>
  <si>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</si>
  <si>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</si>
  <si>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</si>
  <si>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</si>
  <si>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</si>
  <si>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</si>
  <si>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</si>
  <si>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</si>
  <si>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</si>
  <si>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</si>
  <si>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</si>
  <si>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</si>
  <si>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</si>
  <si>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</si>
  <si>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</si>
  <si>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</si>
  <si>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</si>
  <si>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</si>
  <si>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</si>
  <si>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</si>
  <si>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</si>
  <si>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</si>
  <si>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</si>
  <si>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</si>
  <si>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</si>
  <si>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</si>
  <si>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</si>
  <si>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</si>
  <si>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</si>
  <si>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</si>
  <si>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</si>
  <si>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</si>
  <si>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</si>
  <si>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</si>
  <si>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</si>
  <si>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</si>
  <si>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</si>
  <si>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</si>
  <si>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</si>
  <si>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</si>
  <si>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</si>
  <si>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</si>
  <si>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</si>
  <si>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</si>
  <si>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</si>
  <si>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</si>
  <si>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</si>
  <si>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</si>
  <si>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</si>
  <si>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</si>
  <si>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</si>
  <si>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</si>
  <si>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</si>
  <si>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</si>
  <si>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</si>
  <si>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</si>
  <si>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</si>
  <si>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</si>
  <si>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</si>
  <si>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</si>
  <si>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</si>
  <si>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</si>
  <si>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</si>
  <si>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</si>
  <si>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</si>
  <si>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</si>
  <si>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</si>
  <si>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</si>
  <si>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</si>
  <si>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</si>
  <si>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</si>
  <si>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</si>
  <si>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</si>
  <si>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</si>
  <si>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</si>
  <si>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</si>
  <si>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</si>
  <si>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</si>
  <si>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</si>
  <si>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</si>
  <si>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</si>
  <si>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</si>
  <si>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</si>
  <si>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</si>
  <si>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</si>
  <si>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</si>
  <si>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</si>
  <si>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</si>
  <si>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</si>
  <si>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</si>
  <si>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</si>
  <si>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</si>
  <si>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</si>
  <si>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</si>
  <si>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</si>
  <si>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</si>
  <si>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</si>
  <si>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</si>
  <si>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</si>
  <si>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</si>
  <si>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</si>
  <si>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</si>
  <si>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</si>
  <si>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</si>
  <si>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</si>
  <si>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</si>
  <si>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</si>
  <si>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</si>
  <si>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</si>
  <si>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</si>
  <si>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</si>
  <si>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</si>
  <si>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</si>
  <si>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</si>
  <si>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</si>
  <si>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</si>
  <si>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</si>
  <si>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</si>
  <si>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</si>
  <si>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</si>
  <si>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</si>
  <si>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</si>
  <si>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</si>
  <si>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</si>
  <si>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</si>
  <si>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</si>
  <si>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</si>
  <si>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</si>
  <si>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</si>
  <si>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</si>
  <si>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</si>
  <si>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</si>
  <si>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</si>
  <si>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</si>
  <si>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</si>
  <si>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</si>
  <si>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</si>
  <si>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</si>
  <si>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</si>
  <si>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</si>
  <si>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</si>
  <si>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</si>
  <si>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</si>
  <si>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</si>
  <si>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</si>
  <si>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</si>
  <si>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</si>
  <si>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</si>
  <si>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</si>
  <si>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</si>
  <si>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</si>
  <si>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</si>
  <si>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</si>
  <si>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</si>
  <si>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</si>
  <si>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</si>
  <si>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</si>
  <si>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</si>
  <si>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</si>
  <si>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</si>
  <si>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</si>
  <si>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</si>
  <si>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</si>
  <si>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</si>
  <si>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</si>
  <si>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</si>
  <si>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</si>
  <si>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</si>
  <si>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</si>
  <si>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</si>
  <si>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</si>
  <si>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</si>
  <si>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</si>
  <si>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</si>
  <si>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</si>
  <si>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</si>
  <si>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</si>
  <si>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</si>
  <si>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</si>
  <si>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</si>
  <si>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</si>
  <si>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</si>
  <si>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</si>
  <si>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</si>
  <si>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</si>
  <si>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</si>
  <si>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</si>
  <si>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</si>
  <si>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</si>
  <si>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</si>
  <si>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</si>
  <si>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</si>
  <si>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</si>
  <si>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</si>
  <si>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</si>
  <si>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</si>
  <si>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</si>
  <si>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</si>
  <si>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</si>
  <si>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</si>
  <si>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</si>
  <si>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</si>
  <si>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</si>
  <si>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</si>
  <si>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</si>
  <si>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</si>
  <si>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</si>
  <si>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</si>
  <si>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</si>
  <si>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</si>
  <si>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</si>
  <si>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</si>
  <si>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</si>
  <si>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</si>
  <si>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</si>
  <si>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</si>
  <si>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</si>
  <si>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</si>
  <si>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</si>
  <si>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</si>
  <si>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</si>
  <si>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</si>
  <si>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</si>
  <si>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</si>
  <si>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</si>
  <si>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</si>
  <si>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</si>
  <si>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</si>
  <si>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</si>
  <si>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</si>
  <si>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</si>
  <si>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bersvet@gmail.com</t>
  </si>
  <si>
    <t>sbrodsky</t>
  </si>
  <si>
    <t>Svetlana Brodsky</t>
  </si>
  <si>
    <t>en-us</t>
  </si>
  <si>
    <t>Ruby text is positioned on the over side of the Ruby base</t>
  </si>
  <si>
    <t>Captions don't appear during the video playback</t>
  </si>
  <si>
    <t>Subtitles don't appear during the video playback</t>
  </si>
  <si>
    <t>The visual rendering is not similar to the example image. </t>
  </si>
  <si>
    <t xml:space="preserve"> The playback quality is bad when the reading system is in the background</t>
  </si>
  <si>
    <t xml:space="preserve">The previous page of test suite loads  instead the audio clip by clicking on the link </t>
  </si>
  <si>
    <t xml:space="preserve">The previous page of test suite loads  instead the video clip by clicking on the link </t>
  </si>
  <si>
    <t>Nothing happens by  clicking on the link</t>
  </si>
  <si>
    <t>404 Error "The requested URL /files/moby-dick-20120118.epub was not found on this server".</t>
  </si>
  <si>
    <t>Image of a checkmark isn't rendered before paragraph</t>
  </si>
  <si>
    <t>The "Rendered text" doesn't look similar to the  "Expected display image"</t>
  </si>
  <si>
    <t>Not supported</t>
  </si>
  <si>
    <t>2.26.0-alpha</t>
  </si>
  <si>
    <t>readium-cfi-js@7f1d7ac943e3b38bf49fc7c1a4af06bbfa82b4d2</t>
  </si>
  <si>
    <t>The visual rendering is not completely similar to the example image. </t>
  </si>
  <si>
    <t>The long division result (435.3) is not underscored completely</t>
  </si>
  <si>
    <t>Text doesn't appear</t>
  </si>
  <si>
    <t>The preceding paragraph reads "FAIL"</t>
  </si>
  <si>
    <t>Not Supported</t>
  </si>
  <si>
    <t>The precedig paragraph reads "false"</t>
  </si>
  <si>
    <t>The precedig paragraph reads "FAIL"</t>
  </si>
  <si>
    <t>Input field doesn't allow dates to be input</t>
  </si>
  <si>
    <t>Input field doesn't allow dates to be selected</t>
  </si>
  <si>
    <t>Input field doesn't allow numbers to be selected</t>
  </si>
  <si>
    <t>Not each entry in the preceding list is in a different font</t>
  </si>
  <si>
    <t>The paragraph is not rendered in another font</t>
  </si>
  <si>
    <t>The playback stops when the reading system is in the background</t>
  </si>
  <si>
    <t>The referenced audio file doesn't start automatically</t>
  </si>
  <si>
    <t>The referenced video file doesn't start automatically</t>
  </si>
  <si>
    <t>Not valid</t>
  </si>
  <si>
    <t>Single fixed-layout pages are rendered</t>
  </si>
  <si>
    <t>All pages are in portrait orientation</t>
  </si>
  <si>
    <t>Android 6.0.1</t>
  </si>
  <si>
    <t>Chrome version 56.0.2924.87</t>
  </si>
  <si>
    <t>Samsung Galaxy S5 SM-G900T</t>
  </si>
  <si>
    <t xml:space="preserve"> 16 GB</t>
  </si>
  <si>
    <t xml:space="preserve"> "This  plugin is not supported" message</t>
  </si>
  <si>
    <t>The playback stops work</t>
  </si>
  <si>
    <t>The playback doesn't work</t>
  </si>
  <si>
    <t xml:space="preserve">Landmarks nav elements are visible </t>
  </si>
  <si>
    <t>The pages are rendered in landscape mode</t>
  </si>
  <si>
    <t xml:space="preserve">The playback stops work </t>
  </si>
  <si>
    <t>17/3/2017</t>
  </si>
  <si>
    <t>Sat, 11 Mar 2017 16:05:13 GMT</t>
  </si>
  <si>
    <t>readium-js-viewer@2c349d0fec1b93d61d1148a86855735d925de243</t>
  </si>
  <si>
    <t>readium-js@1f49198e8f3d9c665247cc44245254753dc7b8af</t>
  </si>
  <si>
    <t>readium-shared-js@d36ad678db426b27f96f9e66af5be4b34ab7151e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</si>
</sst>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
      <sz val="14"/>
      <color rgb="FF222222"/>
      <name val="Verdana"/>
      <family val="2"/>
    </font>
    <font>
      <sz val="14"/>
      <color rgb="FFFF0000"/>
      <name val="Verdana"/>
      <family val="2"/>
    </font>
    <font>
      <b/>
      <sz val="14"/>
      <color theme="1"/>
      <name val="Verdana"/>
      <family val="2"/>
    </font>
    <font>
      <sz val="14"/>
      <color theme="1"/>
      <name val="Verdana"/>
      <family val="2"/>
    </font>
    <font>
      <b/>
      <sz val="14"/>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2" fillId="0" borderId="0" applyNumberFormat="0" applyFill="0" applyBorder="0" applyAlignment="0" applyProtection="0"/>
  </cellStyleXfs>
  <cellXfs count="5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5" fillId="0" borderId="1" xfId="0" applyFont="1" applyBorder="1"/>
    <xf numFmtId="0" fontId="4" fillId="0" borderId="0" xfId="0" applyFont="1" applyAlignment="1">
      <alignment wrapText="1"/>
    </xf>
    <xf numFmtId="0" fontId="1" fillId="2" borderId="1" xfId="0" applyFont="1" applyFill="1" applyBorder="1"/>
    <xf numFmtId="0" fontId="6"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8" fillId="0" borderId="1" xfId="0" applyFont="1" applyBorder="1" applyAlignment="1">
      <alignment wrapText="1"/>
    </xf>
    <xf numFmtId="0" fontId="9" fillId="0" borderId="1" xfId="0" applyFont="1" applyBorder="1"/>
    <xf numFmtId="0" fontId="10" fillId="0" borderId="0" xfId="0" applyFont="1"/>
    <xf numFmtId="0" fontId="11"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6" fillId="0" borderId="1" xfId="0" applyFont="1" applyBorder="1" applyAlignment="1">
      <alignment vertical="center" wrapText="1"/>
    </xf>
    <xf numFmtId="0" fontId="13" fillId="0" borderId="0" xfId="0" applyFont="1"/>
    <xf numFmtId="0" fontId="12" fillId="0" borderId="1" xfId="1" applyBorder="1"/>
    <xf numFmtId="0" fontId="12" fillId="0" borderId="1" xfId="1" applyBorder="1" applyAlignment="1">
      <alignment wrapText="1"/>
    </xf>
    <xf numFmtId="0" fontId="13" fillId="0" borderId="1" xfId="0" applyFont="1" applyBorder="1" applyAlignment="1">
      <alignment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2" fillId="0" borderId="0" xfId="1" applyAlignment="1">
      <alignment horizontal="center" vertical="center" wrapText="1"/>
    </xf>
    <xf numFmtId="0" fontId="16" fillId="0" borderId="0" xfId="0" applyFont="1" applyAlignment="1">
      <alignment wrapText="1"/>
    </xf>
    <xf numFmtId="0" fontId="13" fillId="0" borderId="0" xfId="0" applyFont="1" applyAlignment="1">
      <alignment wrapText="1"/>
    </xf>
    <xf numFmtId="0" fontId="17" fillId="0" borderId="1" xfId="0" applyFont="1" applyBorder="1" applyAlignment="1">
      <alignment wrapText="1"/>
    </xf>
    <xf numFmtId="0" fontId="13" fillId="0" borderId="0" xfId="0" applyFont="1" applyAlignment="1"/>
    <xf numFmtId="0" fontId="18" fillId="0" borderId="0" xfId="0" applyFont="1"/>
    <xf numFmtId="0" fontId="19" fillId="0" borderId="0" xfId="0" applyFont="1"/>
    <xf numFmtId="15" fontId="13" fillId="0" borderId="1" xfId="0" applyNumberFormat="1" applyFont="1" applyBorder="1" applyAlignment="1">
      <alignment horizontal="left" wrapText="1"/>
    </xf>
    <xf numFmtId="0" fontId="17" fillId="0" borderId="0" xfId="0" applyFont="1"/>
    <xf numFmtId="0" fontId="1" fillId="0" borderId="2" xfId="0" applyFont="1" applyBorder="1" applyAlignment="1">
      <alignment wrapText="1"/>
    </xf>
    <xf numFmtId="0" fontId="7" fillId="0" borderId="3" xfId="0" applyFont="1" applyBorder="1"/>
    <xf numFmtId="0" fontId="7" fillId="0" borderId="4" xfId="0" applyFont="1" applyBorder="1"/>
    <xf numFmtId="0" fontId="1" fillId="0" borderId="0" xfId="0" applyFont="1" applyAlignment="1">
      <alignment wrapText="1"/>
    </xf>
    <xf numFmtId="0" fontId="0" fillId="0" borderId="0" xfId="0" applyFont="1" applyAlignment="1"/>
    <xf numFmtId="0" fontId="19" fillId="0" borderId="1" xfId="0" applyFont="1" applyBorder="1" applyAlignment="1">
      <alignment wrapText="1"/>
    </xf>
    <xf numFmtId="0" fontId="2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bersvet@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d36ad678db426b27f96f9e66af5be4b34ab7151e" TargetMode="External"/><Relationship Id="rId5" Type="http://schemas.openxmlformats.org/officeDocument/2006/relationships/hyperlink" Target="https://github.com/readium/readium-js/tree/1f49198e8f3d9c665247cc44245254753dc7b8af" TargetMode="External"/><Relationship Id="rId4" Type="http://schemas.openxmlformats.org/officeDocument/2006/relationships/hyperlink" Target="https://github.com/readium/readium-js-viewer/tree/2c349d0fec1b93d61d1148a86855735d925de2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66" zoomScaleNormal="100" workbookViewId="0">
      <selection activeCell="D25" sqref="D25"/>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36" t="s">
        <v>716</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714</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6" t="s">
        <v>715</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46" t="s">
        <v>760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730</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761</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762</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763</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764</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39" t="s">
        <v>731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752</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753</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750</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717</v>
      </c>
      <c r="E21" s="1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6" t="s">
        <v>751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4"/>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4"/>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5" t="s">
        <v>27</v>
      </c>
      <c r="B27" s="15" t="s">
        <v>28</v>
      </c>
      <c r="C27" s="15"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6">
        <f>SUM(C52:C109,C111)</f>
        <v>44</v>
      </c>
      <c r="C28" s="17">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6">
        <f>SUM(C119:C158)</f>
        <v>37</v>
      </c>
      <c r="C29" s="17">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8">
        <f>SUM(C167:C215)</f>
        <v>44</v>
      </c>
      <c r="C30" s="17">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8">
        <f>SUM(C223:C235)</f>
        <v>6</v>
      </c>
      <c r="C31" s="17">
        <f>B31/13</f>
        <v>0.46153846153846156</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8">
        <f>SUM(C242,C249,C256)</f>
        <v>3</v>
      </c>
      <c r="C32" s="17">
        <f>B32/3</f>
        <v>1</v>
      </c>
      <c r="D32" s="2"/>
      <c r="E32" s="33"/>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8">
        <f>SUM(C263:C291)</f>
        <v>12</v>
      </c>
      <c r="C33" s="17">
        <f>B33/28</f>
        <v>0.42857142857142855</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8">
        <f>SUM(C298:C339)</f>
        <v>32</v>
      </c>
      <c r="C34" s="17">
        <f>B34/42</f>
        <v>0.76190476190476186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8">
        <f>SUM(C347:C352,C354)</f>
        <v>2</v>
      </c>
      <c r="C35" s="17">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8">
        <f>SUM(C361:C372)</f>
        <v>8</v>
      </c>
      <c r="C36" s="17">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8">
        <f>SUM(C379,C386,C393,C400,C407,C414,C421,C428,C435,C442,C443,C450,C451,C452,C453)</f>
        <v>11</v>
      </c>
      <c r="C37" s="17">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8">
        <f>SUM(C460:C469)</f>
        <v>2</v>
      </c>
      <c r="C38" s="17">
        <f>B38/10</f>
        <v>0.2</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9" t="s">
        <v>41</v>
      </c>
      <c r="B39" s="20">
        <f>SUM(B28:B38)</f>
        <v>201</v>
      </c>
      <c r="C39" s="21">
        <f>B39/274</f>
        <v>0.73357664233576647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2"/>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2"/>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2"/>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2"/>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8">
        <f>SUM(C476:C508)</f>
        <v>0</v>
      </c>
      <c r="C44" s="17">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3" t="s">
        <v>44</v>
      </c>
      <c r="B50" s="24" t="s">
        <v>45</v>
      </c>
      <c r="C50" s="23" t="s">
        <v>46</v>
      </c>
      <c r="D50" s="23" t="s">
        <v>47</v>
      </c>
      <c r="E50" s="23"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8" t="s">
        <v>49</v>
      </c>
      <c r="B51" s="49"/>
      <c r="C51" s="49"/>
      <c r="D51" s="49"/>
      <c r="E51" s="5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6"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6" t="s">
        <v>720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6"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1" t="s">
        <v>721</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732</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721</v>
      </c>
      <c r="E81" s="11" t="s">
        <v>109</v>
      </c>
      <c r="F81" s="1"/>
      <c r="G81" s="1"/>
      <c r="H81" s="1"/>
      <c r="I81" s="1"/>
      <c r="J81" s="1"/>
      <c r="K81" s="1"/>
      <c r="L81" s="1"/>
      <c r="M81" s="1"/>
      <c r="N81" s="1"/>
      <c r="O81" s="1"/>
      <c r="P81" s="1"/>
      <c r="Q81" s="1"/>
      <c r="R81" s="1"/>
      <c r="S81" s="1"/>
      <c r="T81" s="1"/>
      <c r="U81" s="1"/>
      <c r="V81" s="1"/>
      <c r="W81" s="1"/>
      <c r="X81" s="1"/>
      <c r="Y81" s="1"/>
      <c r="Z81" s="1"/>
    </row>
    <row r="82" spans="1:26" ht="40.5" customHeight="1" x14ac:dyDescent="0.25">
      <c r="A82" s="11" t="s">
        <v>110</v>
      </c>
      <c r="B82" s="10" t="s">
        <v>51</v>
      </c>
      <c r="C82" s="11">
        <v>0</v>
      </c>
      <c r="D82" s="11" t="s">
        <v>733</v>
      </c>
      <c r="E82" s="11" t="s">
        <v>111</v>
      </c>
      <c r="F82" s="1"/>
      <c r="G82" s="1"/>
      <c r="H82" s="1"/>
      <c r="I82" s="1"/>
      <c r="J82" s="1"/>
      <c r="K82" s="1"/>
      <c r="L82" s="1"/>
      <c r="M82" s="1"/>
      <c r="N82" s="1"/>
      <c r="O82" s="1"/>
      <c r="P82" s="1"/>
      <c r="Q82" s="1"/>
      <c r="R82" s="1"/>
      <c r="S82" s="1"/>
      <c r="T82" s="1"/>
      <c r="U82" s="1"/>
      <c r="V82" s="1"/>
      <c r="W82" s="1"/>
      <c r="X82" s="1"/>
      <c r="Y82" s="1"/>
      <c r="Z82" s="1"/>
    </row>
    <row r="83" spans="1:26" ht="33.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5" t="s">
        <v>116</v>
      </c>
      <c r="B85" s="26" t="s">
        <v>51</v>
      </c>
      <c r="C85" s="25">
        <v>1</v>
      </c>
      <c r="D85" s="25"/>
      <c r="E85" s="25" t="s">
        <v>117</v>
      </c>
      <c r="F85" s="27"/>
      <c r="G85" s="27"/>
      <c r="H85" s="27"/>
      <c r="I85" s="27"/>
      <c r="J85" s="27"/>
      <c r="K85" s="27"/>
      <c r="L85" s="27"/>
      <c r="M85" s="27"/>
      <c r="N85" s="27"/>
      <c r="O85" s="27"/>
      <c r="P85" s="27"/>
      <c r="Q85" s="27"/>
      <c r="R85" s="27"/>
      <c r="S85" s="27"/>
      <c r="T85" s="27"/>
      <c r="U85" s="27"/>
      <c r="V85" s="27"/>
      <c r="W85" s="27"/>
      <c r="X85" s="27"/>
      <c r="Y85" s="27"/>
      <c r="Z85" s="27"/>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734</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735</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75" customHeight="1" x14ac:dyDescent="0.25">
      <c r="A104" s="11" t="s">
        <v>154</v>
      </c>
      <c r="B104" s="10" t="s">
        <v>51</v>
      </c>
      <c r="C104" s="28">
        <v>0</v>
      </c>
      <c r="D104" s="41" t="s">
        <v>727</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8">
        <v>0</v>
      </c>
      <c r="D105" s="41" t="s">
        <v>727</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8">
        <v>0</v>
      </c>
      <c r="D106" s="41" t="s">
        <v>754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8">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8" t="s">
        <v>166</v>
      </c>
      <c r="B110" s="49"/>
      <c r="C110" s="49"/>
      <c r="D110" s="49"/>
      <c r="E110" s="5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736</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3" t="s">
        <v>44</v>
      </c>
      <c r="B117" s="24" t="s">
        <v>45</v>
      </c>
      <c r="C117" s="23" t="s">
        <v>46</v>
      </c>
      <c r="D117" s="23" t="s">
        <v>47</v>
      </c>
      <c r="E117" s="23"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8" t="s">
        <v>170</v>
      </c>
      <c r="B118" s="49"/>
      <c r="C118" s="49"/>
      <c r="D118" s="49"/>
      <c r="E118" s="5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36"/>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6" t="s">
        <v>718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6" t="s">
        <v>718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8">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8"/>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3" t="s">
        <v>44</v>
      </c>
      <c r="B165" s="24" t="s">
        <v>45</v>
      </c>
      <c r="C165" s="23" t="s">
        <v>46</v>
      </c>
      <c r="D165" s="23" t="s">
        <v>47</v>
      </c>
      <c r="E165" s="23"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8" t="s">
        <v>252</v>
      </c>
      <c r="B166" s="49"/>
      <c r="C166" s="49"/>
      <c r="D166" s="49"/>
      <c r="E166" s="5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28">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42">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739</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741</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740</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66</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66</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66</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66</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66</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66</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3" t="s">
        <v>44</v>
      </c>
      <c r="B221" s="24" t="s">
        <v>45</v>
      </c>
      <c r="C221" s="23" t="s">
        <v>46</v>
      </c>
      <c r="D221" s="23" t="s">
        <v>47</v>
      </c>
      <c r="E221" s="23"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8" t="s">
        <v>351</v>
      </c>
      <c r="B222" s="49"/>
      <c r="C222" s="49"/>
      <c r="D222" s="49"/>
      <c r="E222" s="5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51</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51</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51</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51</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51</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51</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51</v>
      </c>
      <c r="C229" s="11">
        <v>0</v>
      </c>
      <c r="D229" s="11" t="s">
        <v>742</v>
      </c>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51</v>
      </c>
      <c r="C230" s="11">
        <v>0</v>
      </c>
      <c r="D230" s="43" t="s">
        <v>743</v>
      </c>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51</v>
      </c>
      <c r="C231" s="11">
        <v>0</v>
      </c>
      <c r="D231" s="36" t="s">
        <v>743</v>
      </c>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51</v>
      </c>
      <c r="C232" s="11">
        <v>0</v>
      </c>
      <c r="D232" s="36" t="s">
        <v>743</v>
      </c>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51</v>
      </c>
      <c r="C233" s="11">
        <v>0</v>
      </c>
      <c r="D233" s="36" t="s">
        <v>743</v>
      </c>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51</v>
      </c>
      <c r="C234" s="11">
        <v>0</v>
      </c>
      <c r="D234" s="36" t="s">
        <v>743</v>
      </c>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51</v>
      </c>
      <c r="C235" s="11">
        <v>0</v>
      </c>
      <c r="D235" s="36" t="s">
        <v>743</v>
      </c>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3" t="s">
        <v>44</v>
      </c>
      <c r="B241" s="24" t="s">
        <v>45</v>
      </c>
      <c r="C241" s="23" t="s">
        <v>46</v>
      </c>
      <c r="D241" s="23" t="s">
        <v>47</v>
      </c>
      <c r="E241" s="23"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66</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3" t="s">
        <v>44</v>
      </c>
      <c r="B248" s="24" t="s">
        <v>45</v>
      </c>
      <c r="C248" s="23" t="s">
        <v>46</v>
      </c>
      <c r="D248" s="23" t="s">
        <v>47</v>
      </c>
      <c r="E248" s="23"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66</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3" t="s">
        <v>44</v>
      </c>
      <c r="B255" s="24" t="s">
        <v>45</v>
      </c>
      <c r="C255" s="23" t="s">
        <v>46</v>
      </c>
      <c r="D255" s="23" t="s">
        <v>47</v>
      </c>
      <c r="E255" s="23"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66</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3" t="s">
        <v>44</v>
      </c>
      <c r="B262" s="24" t="s">
        <v>45</v>
      </c>
      <c r="C262" s="23" t="s">
        <v>46</v>
      </c>
      <c r="D262" s="23" t="s">
        <v>47</v>
      </c>
      <c r="E262" s="23"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66</v>
      </c>
      <c r="C263" s="11">
        <v>0</v>
      </c>
      <c r="D263" s="11" t="s">
        <v>755</v>
      </c>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66</v>
      </c>
      <c r="C264" s="11">
        <v>0</v>
      </c>
      <c r="D264" s="11" t="s">
        <v>756</v>
      </c>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66</v>
      </c>
      <c r="C265" s="11">
        <v>0</v>
      </c>
      <c r="D265" s="11" t="s">
        <v>756</v>
      </c>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66</v>
      </c>
      <c r="C266" s="11">
        <v>0</v>
      </c>
      <c r="D266" s="11" t="s">
        <v>756</v>
      </c>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66</v>
      </c>
      <c r="C267" s="11">
        <v>0</v>
      </c>
      <c r="D267" s="36" t="s">
        <v>756</v>
      </c>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66</v>
      </c>
      <c r="C268" s="11">
        <v>0</v>
      </c>
      <c r="D268" s="36" t="s">
        <v>756</v>
      </c>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66</v>
      </c>
      <c r="C269" s="11">
        <v>0</v>
      </c>
      <c r="D269" s="11" t="s">
        <v>755</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66</v>
      </c>
      <c r="C270" s="11">
        <v>0</v>
      </c>
      <c r="D270" s="11" t="s">
        <v>756</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37.5" customHeight="1" x14ac:dyDescent="0.25">
      <c r="A271" s="11" t="s">
        <v>404</v>
      </c>
      <c r="B271" s="10" t="s">
        <v>66</v>
      </c>
      <c r="C271" s="11">
        <v>0</v>
      </c>
      <c r="D271" s="36" t="s">
        <v>756</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66</v>
      </c>
      <c r="C272" s="11">
        <v>0</v>
      </c>
      <c r="D272" s="36" t="s">
        <v>756</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39.75" customHeight="1" x14ac:dyDescent="0.25">
      <c r="A273" s="11" t="s">
        <v>408</v>
      </c>
      <c r="B273" s="10" t="s">
        <v>66</v>
      </c>
      <c r="C273" s="11">
        <v>0</v>
      </c>
      <c r="D273" s="36" t="s">
        <v>756</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66</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40.5" customHeight="1" x14ac:dyDescent="0.25">
      <c r="A275" s="11" t="s">
        <v>412</v>
      </c>
      <c r="B275" s="10" t="s">
        <v>66</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36.75" customHeight="1" x14ac:dyDescent="0.25">
      <c r="A276" s="11" t="s">
        <v>414</v>
      </c>
      <c r="B276" s="10" t="s">
        <v>66</v>
      </c>
      <c r="C276" s="11">
        <v>0</v>
      </c>
      <c r="D276" s="36" t="s">
        <v>755</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51</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51</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51</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66</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66</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45.75" customHeight="1" x14ac:dyDescent="0.25">
      <c r="A282" s="11" t="s">
        <v>426</v>
      </c>
      <c r="B282" s="10" t="s">
        <v>66</v>
      </c>
      <c r="C282" s="11">
        <v>0</v>
      </c>
      <c r="D282" s="11" t="s">
        <v>722</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66</v>
      </c>
      <c r="C283" s="11">
        <v>0</v>
      </c>
      <c r="D283" s="36" t="s">
        <v>744</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66</v>
      </c>
      <c r="C284" s="11">
        <v>1</v>
      </c>
      <c r="D284" s="36"/>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66</v>
      </c>
      <c r="C285" s="36">
        <v>0</v>
      </c>
      <c r="D285" s="36" t="s">
        <v>745</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66</v>
      </c>
      <c r="C286" s="11">
        <v>0</v>
      </c>
      <c r="D286" s="36" t="s">
        <v>745</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33.75" customHeight="1" x14ac:dyDescent="0.25">
      <c r="A287" s="11" t="s">
        <v>436</v>
      </c>
      <c r="B287" s="10" t="s">
        <v>66</v>
      </c>
      <c r="C287" s="11">
        <v>0</v>
      </c>
      <c r="D287" s="36" t="s">
        <v>746</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66</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66</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66</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66</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44" t="s">
        <v>446</v>
      </c>
      <c r="B293" s="47"/>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1" t="s">
        <v>699</v>
      </c>
      <c r="B295" s="52"/>
      <c r="C295" s="52"/>
      <c r="D295" s="52"/>
      <c r="E295" s="5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3" t="s">
        <v>44</v>
      </c>
      <c r="B297" s="24" t="s">
        <v>45</v>
      </c>
      <c r="C297" s="23" t="s">
        <v>46</v>
      </c>
      <c r="D297" s="23" t="s">
        <v>47</v>
      </c>
      <c r="E297" s="23"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9" t="s">
        <v>447</v>
      </c>
      <c r="B298" s="30" t="s">
        <v>51</v>
      </c>
      <c r="C298" s="29">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9" t="s">
        <v>449</v>
      </c>
      <c r="B299" s="30" t="s">
        <v>51</v>
      </c>
      <c r="C299" s="29">
        <v>1</v>
      </c>
      <c r="D299" s="36"/>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1" t="s">
        <v>451</v>
      </c>
      <c r="B300" s="30" t="s">
        <v>51</v>
      </c>
      <c r="C300" s="29">
        <v>0</v>
      </c>
      <c r="D300" s="36" t="s">
        <v>728</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1" t="s">
        <v>453</v>
      </c>
      <c r="B301" s="30" t="s">
        <v>51</v>
      </c>
      <c r="C301" s="29">
        <v>0</v>
      </c>
      <c r="D301" s="36" t="s">
        <v>747</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1" t="s">
        <v>455</v>
      </c>
      <c r="B302" s="30" t="s">
        <v>51</v>
      </c>
      <c r="C302" s="29">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36.75" customHeight="1" x14ac:dyDescent="0.25">
      <c r="A303" s="11" t="s">
        <v>457</v>
      </c>
      <c r="B303" s="30" t="s">
        <v>51</v>
      </c>
      <c r="C303" s="29">
        <v>0</v>
      </c>
      <c r="D303" s="11" t="s">
        <v>728</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30" t="s">
        <v>51</v>
      </c>
      <c r="C304" s="29">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30" t="s">
        <v>51</v>
      </c>
      <c r="C305" s="29">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30" t="s">
        <v>51</v>
      </c>
      <c r="C306" s="29">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30" t="s">
        <v>51</v>
      </c>
      <c r="C307" s="29">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30" t="s">
        <v>51</v>
      </c>
      <c r="C308" s="29">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30" t="s">
        <v>51</v>
      </c>
      <c r="C309" s="29">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30" t="s">
        <v>51</v>
      </c>
      <c r="C310" s="29">
        <v>0</v>
      </c>
      <c r="D310" s="11" t="s">
        <v>728</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30" t="s">
        <v>51</v>
      </c>
      <c r="C311" s="29">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30" t="s">
        <v>51</v>
      </c>
      <c r="C312" s="29">
        <v>0</v>
      </c>
      <c r="D312" s="11" t="s">
        <v>728</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52.5" customHeight="1" x14ac:dyDescent="0.25">
      <c r="A313" s="11" t="s">
        <v>477</v>
      </c>
      <c r="B313" s="30" t="s">
        <v>51</v>
      </c>
      <c r="C313" s="29">
        <v>0</v>
      </c>
      <c r="D313" s="36" t="s">
        <v>728</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30" t="s">
        <v>51</v>
      </c>
      <c r="C314" s="29">
        <v>0</v>
      </c>
      <c r="D314" s="11" t="s">
        <v>728</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481</v>
      </c>
      <c r="B315" s="30" t="s">
        <v>51</v>
      </c>
      <c r="C315" s="29">
        <v>0</v>
      </c>
      <c r="D315" s="11" t="s">
        <v>728</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30" t="s">
        <v>51</v>
      </c>
      <c r="C316" s="29">
        <v>0</v>
      </c>
      <c r="D316" s="11" t="s">
        <v>728</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30" t="s">
        <v>51</v>
      </c>
      <c r="C317" s="29">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30" t="s">
        <v>51</v>
      </c>
      <c r="C318" s="29">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30" t="s">
        <v>51</v>
      </c>
      <c r="C319" s="29">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30" t="s">
        <v>51</v>
      </c>
      <c r="C320" s="29">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30" t="s">
        <v>51</v>
      </c>
      <c r="C321" s="29">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30" t="s">
        <v>51</v>
      </c>
      <c r="C322" s="29">
        <v>1</v>
      </c>
      <c r="D322" s="36"/>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30" t="s">
        <v>51</v>
      </c>
      <c r="C323" s="29">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30" t="s">
        <v>51</v>
      </c>
      <c r="C324" s="29">
        <v>1</v>
      </c>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30" t="s">
        <v>51</v>
      </c>
      <c r="C325" s="29">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53" t="s">
        <v>503</v>
      </c>
      <c r="B326" s="30" t="s">
        <v>51</v>
      </c>
      <c r="C326" s="29">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36.75" customHeight="1" x14ac:dyDescent="0.25">
      <c r="A327" s="11" t="s">
        <v>505</v>
      </c>
      <c r="B327" s="30" t="s">
        <v>51</v>
      </c>
      <c r="C327" s="29">
        <v>0</v>
      </c>
      <c r="D327" s="11" t="s">
        <v>728</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30" t="s">
        <v>51</v>
      </c>
      <c r="C328" s="29">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30" t="s">
        <v>51</v>
      </c>
      <c r="C329" s="29">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30" t="s">
        <v>51</v>
      </c>
      <c r="C330" s="29">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30" t="s">
        <v>51</v>
      </c>
      <c r="C331" s="29">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30" t="s">
        <v>51</v>
      </c>
      <c r="C332" s="29">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51</v>
      </c>
      <c r="C333" s="29">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51</v>
      </c>
      <c r="C334" s="29">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51</v>
      </c>
      <c r="C335" s="29">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51</v>
      </c>
      <c r="C336" s="29">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51</v>
      </c>
      <c r="C337" s="29">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51</v>
      </c>
      <c r="C338" s="29">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51</v>
      </c>
      <c r="C339" s="29">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54"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3" t="s">
        <v>44</v>
      </c>
      <c r="B345" s="24" t="s">
        <v>45</v>
      </c>
      <c r="C345" s="23" t="s">
        <v>46</v>
      </c>
      <c r="D345" s="23" t="s">
        <v>47</v>
      </c>
      <c r="E345" s="23"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8" t="s">
        <v>532</v>
      </c>
      <c r="B346" s="49"/>
      <c r="C346" s="49"/>
      <c r="D346" s="49"/>
      <c r="E346" s="5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51</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51</v>
      </c>
      <c r="C348" s="11">
        <v>1</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51</v>
      </c>
      <c r="C349" s="28">
        <v>0</v>
      </c>
      <c r="D349" s="11" t="s">
        <v>723</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51</v>
      </c>
      <c r="C350" s="28">
        <v>0</v>
      </c>
      <c r="D350" s="36" t="s">
        <v>724</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51</v>
      </c>
      <c r="C351" s="28">
        <v>0</v>
      </c>
      <c r="D351" s="11" t="s">
        <v>724</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66</v>
      </c>
      <c r="C352" s="28">
        <v>0</v>
      </c>
      <c r="D352" s="11" t="s">
        <v>725</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8" t="s">
        <v>545</v>
      </c>
      <c r="B353" s="49"/>
      <c r="C353" s="49"/>
      <c r="D353" s="49"/>
      <c r="E353" s="50"/>
      <c r="F353" s="1"/>
      <c r="G353" s="1"/>
      <c r="H353" s="1"/>
      <c r="I353" s="1"/>
      <c r="J353" s="1"/>
      <c r="K353" s="1"/>
      <c r="L353" s="1"/>
      <c r="M353" s="1"/>
      <c r="N353" s="1"/>
      <c r="O353" s="1"/>
      <c r="P353" s="1"/>
      <c r="Q353" s="1"/>
      <c r="R353" s="1"/>
      <c r="S353" s="1"/>
      <c r="T353" s="1"/>
      <c r="U353" s="1"/>
      <c r="V353" s="1"/>
      <c r="W353" s="1"/>
      <c r="X353" s="1"/>
      <c r="Y353" s="1"/>
      <c r="Z353" s="1"/>
    </row>
    <row r="354" spans="1:26" ht="45" customHeight="1" x14ac:dyDescent="0.25">
      <c r="A354" s="11" t="s">
        <v>546</v>
      </c>
      <c r="B354" s="10" t="s">
        <v>66</v>
      </c>
      <c r="C354" s="28">
        <v>0</v>
      </c>
      <c r="D354" s="40" t="s">
        <v>726</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54" t="s">
        <v>548</v>
      </c>
      <c r="B356" s="45"/>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45"/>
      <c r="B357" s="45"/>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3" t="s">
        <v>44</v>
      </c>
      <c r="B360" s="24" t="s">
        <v>45</v>
      </c>
      <c r="C360" s="23" t="s">
        <v>46</v>
      </c>
      <c r="D360" s="23" t="s">
        <v>47</v>
      </c>
      <c r="E360" s="23"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51</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51</v>
      </c>
      <c r="C364" s="28">
        <v>0</v>
      </c>
      <c r="D364" s="36" t="s">
        <v>729</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51</v>
      </c>
      <c r="C365" s="28">
        <v>0</v>
      </c>
      <c r="D365" s="36" t="s">
        <v>729</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51</v>
      </c>
      <c r="C366" s="28">
        <v>0</v>
      </c>
      <c r="D366" s="36" t="s">
        <v>729</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51</v>
      </c>
      <c r="C367" s="28">
        <v>1</v>
      </c>
      <c r="D367" s="36"/>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51</v>
      </c>
      <c r="C368" s="28">
        <v>1</v>
      </c>
      <c r="D368" s="36"/>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51</v>
      </c>
      <c r="C369" s="28">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51</v>
      </c>
      <c r="C370" s="28">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51</v>
      </c>
      <c r="C371" s="28">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51</v>
      </c>
      <c r="C372" s="28">
        <v>0</v>
      </c>
      <c r="D372" s="36" t="s">
        <v>757</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3" t="s">
        <v>44</v>
      </c>
      <c r="B378" s="24" t="s">
        <v>45</v>
      </c>
      <c r="C378" s="23" t="s">
        <v>46</v>
      </c>
      <c r="D378" s="23" t="s">
        <v>47</v>
      </c>
      <c r="E378" s="23"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3" t="s">
        <v>44</v>
      </c>
      <c r="B385" s="24" t="s">
        <v>45</v>
      </c>
      <c r="C385" s="23" t="s">
        <v>46</v>
      </c>
      <c r="D385" s="23" t="s">
        <v>47</v>
      </c>
      <c r="E385" s="23"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66</v>
      </c>
      <c r="C386" s="11">
        <v>1</v>
      </c>
      <c r="D386" s="36"/>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3" t="s">
        <v>44</v>
      </c>
      <c r="B392" s="24" t="s">
        <v>45</v>
      </c>
      <c r="C392" s="23" t="s">
        <v>46</v>
      </c>
      <c r="D392" s="23" t="s">
        <v>47</v>
      </c>
      <c r="E392" s="23"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66</v>
      </c>
      <c r="C393" s="11">
        <v>1</v>
      </c>
      <c r="D393" s="36"/>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3" t="s">
        <v>44</v>
      </c>
      <c r="B399" s="24" t="s">
        <v>45</v>
      </c>
      <c r="C399" s="23" t="s">
        <v>46</v>
      </c>
      <c r="D399" s="23" t="s">
        <v>47</v>
      </c>
      <c r="E399" s="23"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3" t="s">
        <v>44</v>
      </c>
      <c r="B406" s="24" t="s">
        <v>45</v>
      </c>
      <c r="C406" s="23" t="s">
        <v>46</v>
      </c>
      <c r="D406" s="23" t="s">
        <v>47</v>
      </c>
      <c r="E406" s="23"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66</v>
      </c>
      <c r="C407" s="11">
        <v>1</v>
      </c>
      <c r="D407" s="36"/>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3" t="s">
        <v>44</v>
      </c>
      <c r="B413" s="24" t="s">
        <v>45</v>
      </c>
      <c r="C413" s="23" t="s">
        <v>46</v>
      </c>
      <c r="D413" s="23" t="s">
        <v>47</v>
      </c>
      <c r="E413" s="23"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51</v>
      </c>
      <c r="C414" s="36">
        <v>1</v>
      </c>
      <c r="D414" s="36"/>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3" t="s">
        <v>44</v>
      </c>
      <c r="B420" s="24" t="s">
        <v>45</v>
      </c>
      <c r="C420" s="23" t="s">
        <v>46</v>
      </c>
      <c r="D420" s="23" t="s">
        <v>47</v>
      </c>
      <c r="E420" s="23"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66</v>
      </c>
      <c r="C421" s="36">
        <v>0</v>
      </c>
      <c r="D421" s="43" t="s">
        <v>758</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3" t="s">
        <v>44</v>
      </c>
      <c r="B427" s="24" t="s">
        <v>45</v>
      </c>
      <c r="C427" s="23" t="s">
        <v>46</v>
      </c>
      <c r="D427" s="23" t="s">
        <v>47</v>
      </c>
      <c r="E427" s="23"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66</v>
      </c>
      <c r="C428" s="11">
        <v>0</v>
      </c>
      <c r="D428" s="36" t="s">
        <v>748</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3" t="s">
        <v>44</v>
      </c>
      <c r="B434" s="24" t="s">
        <v>45</v>
      </c>
      <c r="C434" s="23" t="s">
        <v>46</v>
      </c>
      <c r="D434" s="23" t="s">
        <v>47</v>
      </c>
      <c r="E434" s="23"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66</v>
      </c>
      <c r="C435" s="11">
        <v>1</v>
      </c>
      <c r="D435" s="11">
        <v>1</v>
      </c>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3" t="s">
        <v>44</v>
      </c>
      <c r="B441" s="24" t="s">
        <v>45</v>
      </c>
      <c r="C441" s="23" t="s">
        <v>46</v>
      </c>
      <c r="D441" s="23" t="s">
        <v>47</v>
      </c>
      <c r="E441" s="23"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66</v>
      </c>
      <c r="C442" s="11">
        <v>0</v>
      </c>
      <c r="D442" s="11" t="s">
        <v>749</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3" t="s">
        <v>44</v>
      </c>
      <c r="B449" s="24" t="s">
        <v>45</v>
      </c>
      <c r="C449" s="23" t="s">
        <v>46</v>
      </c>
      <c r="D449" s="23" t="s">
        <v>47</v>
      </c>
      <c r="E449" s="23"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44" t="s">
        <v>612</v>
      </c>
      <c r="B455" s="45"/>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3" t="s">
        <v>44</v>
      </c>
      <c r="B459" s="24" t="s">
        <v>45</v>
      </c>
      <c r="C459" s="23" t="s">
        <v>46</v>
      </c>
      <c r="D459" s="23" t="s">
        <v>47</v>
      </c>
      <c r="E459" s="23"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66</v>
      </c>
      <c r="C460" s="11">
        <v>0</v>
      </c>
      <c r="D460" s="36" t="s">
        <v>759</v>
      </c>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66</v>
      </c>
      <c r="C461" s="11">
        <v>0</v>
      </c>
      <c r="D461" s="36" t="s">
        <v>756</v>
      </c>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66</v>
      </c>
      <c r="C462" s="11">
        <v>0</v>
      </c>
      <c r="D462" s="11" t="s">
        <v>756</v>
      </c>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66</v>
      </c>
      <c r="C463" s="11">
        <v>0</v>
      </c>
      <c r="D463" s="11" t="s">
        <v>756</v>
      </c>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66</v>
      </c>
      <c r="C464" s="11">
        <v>0</v>
      </c>
      <c r="D464" s="11" t="s">
        <v>756</v>
      </c>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66</v>
      </c>
      <c r="C465" s="11">
        <v>0</v>
      </c>
      <c r="D465" s="11" t="s">
        <v>756</v>
      </c>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66</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66</v>
      </c>
      <c r="C467" s="11">
        <v>0</v>
      </c>
      <c r="D467" s="36" t="s">
        <v>759</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66</v>
      </c>
      <c r="C468" s="11">
        <v>0</v>
      </c>
      <c r="D468" s="11" t="s">
        <v>759</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3" t="s">
        <v>44</v>
      </c>
      <c r="B475" s="24" t="s">
        <v>45</v>
      </c>
      <c r="C475" s="23" t="s">
        <v>46</v>
      </c>
      <c r="D475" s="23" t="s">
        <v>47</v>
      </c>
      <c r="E475" s="23"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2"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2"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2"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2"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2"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2"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2"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2"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2"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2"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2"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2"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2"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2"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2"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2"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2"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2"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2"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2"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2"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2"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2"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2"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2"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2"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2"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2"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2"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2"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2"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2"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2c349d0fec1b93d61d1148a86855735d925de243"/>
    <hyperlink ref="D14" r:id="rId5" display="https://github.com/readium/readium-js/tree/1f49198e8f3d9c665247cc44245254753dc7b8af"/>
    <hyperlink ref="D15" r:id="rId6" display="https://github.com/readium/readium-shared-js/tree/d36ad678db426b27f96f9e66af5be4b34ab7151e"/>
    <hyperlink ref="D16" r:id="rId7" display="https://github.com/readium/readium-cfi-js/tree/7f1d7ac943e3b38bf49fc7c1a4af06bbfa82b4d2"/>
  </hyperlinks>
  <pageMargins left="0.7" right="0.7" top="0.75" bottom="0.75" header="0.3" footer="0.3"/>
  <pageSetup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Svetik</dc:creator>
  <cp:lastModifiedBy>Svetik</cp:lastModifiedBy>
  <cp:lastPrinted>2017-01-11T17:37:38Z</cp:lastPrinted>
  <dcterms:created xsi:type="dcterms:W3CDTF">2017-01-11T03:33:27Z</dcterms:created>
  <dcterms:modified xsi:type="dcterms:W3CDTF">2017-03-18T02:42:25Z</dcterms:modified>
</cp:coreProperties>
</file>