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390" yWindow="570" windowWidth="6375" windowHeight="9150"/>
  </bookViews>
  <sheets>
    <sheet name="Sheet1" sheetId="1" r:id="rId1"/>
  </sheets>
  <calcPr calcId="125725"/>
</workbook>
</file>

<file path=xl/calcChain.xml><?xml version="1.0" encoding="utf-8"?>
<calcChain xmlns="http://schemas.openxmlformats.org/spreadsheetml/2006/main">
  <c r="B44" i="1"/>
  <c r="C44" s="1"/>
  <c r="B38"/>
  <c r="C38" s="1"/>
  <c r="B37"/>
  <c r="C37" s="1"/>
  <c r="B36"/>
  <c r="C36" s="1"/>
  <c r="B35"/>
  <c r="C35" s="1"/>
  <c r="B34"/>
  <c r="C34" s="1"/>
  <c r="B33"/>
  <c r="C33" s="1"/>
  <c r="B32"/>
  <c r="C32" s="1"/>
  <c r="B31"/>
  <c r="C31" s="1"/>
  <c r="B30"/>
  <c r="C30" s="1"/>
  <c r="B29"/>
  <c r="C29" s="1"/>
  <c r="B28"/>
  <c r="C28" s="1"/>
  <c r="E21"/>
  <c r="E8"/>
  <c r="B39" l="1"/>
  <c r="C39" s="1"/>
</calcChain>
</file>

<file path=xl/sharedStrings.xml><?xml version="1.0" encoding="utf-8"?>
<sst xmlns="http://schemas.openxmlformats.org/spreadsheetml/2006/main" count="1243" uniqueCount="775">
  <si>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</si>
  <si>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</si>
  <si>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</si>
  <si>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</si>
  <si>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</si>
  <si>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</si>
  <si>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</si>
  <si>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</si>
  <si>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</si>
  <si>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</si>
  <si>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</si>
  <si>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</si>
  <si>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</si>
  <si>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</si>
  <si>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</si>
  <si>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</si>
  <si>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</si>
  <si>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</si>
  <si>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</si>
  <si>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</si>
  <si>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</si>
  <si>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</si>
  <si>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</si>
  <si>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</si>
  <si>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</si>
  <si>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</si>
  <si>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</si>
  <si>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</si>
  <si>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</si>
  <si>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</si>
  <si>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</si>
  <si>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</si>
  <si>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</si>
  <si>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</si>
  <si>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</si>
  <si>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</si>
  <si>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</si>
  <si>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</si>
  <si>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</si>
  <si>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</si>
  <si>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</si>
  <si>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</si>
  <si>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</si>
  <si>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</si>
  <si>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</si>
  <si>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</si>
  <si>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</si>
  <si>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</si>
  <si>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</si>
  <si>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</si>
  <si>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</si>
  <si>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</si>
  <si>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</si>
  <si>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</si>
  <si>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</si>
  <si>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</si>
  <si>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</si>
  <si>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</si>
  <si>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</si>
  <si>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</si>
  <si>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</si>
  <si>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</si>
  <si>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</si>
  <si>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</si>
  <si>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</si>
  <si>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</si>
  <si>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</si>
  <si>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</si>
  <si>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</si>
  <si>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</si>
  <si>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</si>
  <si>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</si>
  <si>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</si>
  <si>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</si>
  <si>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</si>
  <si>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</si>
  <si>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</si>
  <si>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</si>
  <si>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</si>
  <si>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</si>
  <si>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</si>
  <si>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</si>
  <si>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</si>
  <si>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</si>
  <si>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</si>
  <si>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</si>
  <si>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</si>
  <si>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</si>
  <si>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</si>
  <si>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</si>
  <si>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</si>
  <si>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</si>
  <si>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</si>
  <si>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</si>
  <si>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</si>
  <si>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</si>
  <si>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</si>
  <si>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</si>
  <si>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</si>
  <si>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</si>
  <si>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</si>
  <si>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</si>
  <si>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</si>
  <si>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</si>
  <si>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</si>
  <si>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</si>
  <si>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</si>
  <si>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</si>
  <si>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</si>
  <si>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</si>
  <si>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</si>
  <si>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</si>
  <si>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</si>
  <si>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</si>
  <si>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</si>
  <si>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</si>
  <si>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</si>
  <si>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</si>
  <si>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</si>
  <si>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</si>
  <si>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</si>
  <si>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</si>
  <si>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</si>
  <si>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</si>
  <si>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</si>
  <si>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</si>
  <si>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</si>
  <si>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</si>
  <si>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</si>
  <si>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</si>
  <si>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</si>
  <si>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</si>
  <si>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</si>
  <si>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</si>
  <si>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</si>
  <si>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</si>
  <si>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</si>
  <si>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</si>
  <si>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</si>
  <si>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</si>
  <si>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</si>
  <si>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</si>
  <si>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</si>
  <si>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</si>
  <si>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</si>
  <si>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</si>
  <si>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</si>
  <si>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</si>
  <si>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</si>
  <si>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</si>
  <si>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</si>
  <si>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</si>
  <si>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</si>
  <si>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</si>
  <si>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</si>
  <si>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</si>
  <si>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</si>
  <si>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</si>
  <si>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</si>
  <si>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</si>
  <si>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</si>
  <si>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</si>
  <si>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</si>
  <si>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</si>
  <si>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</si>
  <si>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</si>
  <si>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</si>
  <si>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</si>
  <si>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</si>
  <si>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</si>
  <si>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</si>
  <si>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</si>
  <si>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</si>
  <si>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</si>
  <si>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</si>
  <si>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</si>
  <si>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</si>
  <si>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</si>
  <si>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</si>
  <si>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</si>
  <si>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</si>
  <si>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</si>
  <si>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</si>
  <si>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</si>
  <si>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</si>
  <si>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</si>
  <si>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</si>
  <si>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</si>
  <si>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</si>
  <si>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</si>
  <si>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</si>
  <si>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</si>
  <si>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</si>
  <si>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</si>
  <si>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</si>
  <si>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</si>
  <si>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</si>
  <si>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</si>
  <si>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</si>
  <si>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</si>
  <si>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</si>
  <si>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</si>
  <si>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</si>
  <si>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</si>
  <si>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</si>
  <si>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</si>
  <si>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</si>
  <si>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</si>
  <si>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</si>
  <si>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</si>
  <si>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</si>
  <si>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</si>
  <si>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</si>
  <si>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</si>
  <si>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</si>
  <si>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</si>
  <si>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</si>
  <si>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</si>
  <si>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</si>
  <si>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</si>
  <si>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</si>
  <si>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</si>
  <si>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</si>
  <si>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</si>
  <si>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</si>
  <si>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</si>
  <si>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</si>
  <si>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</si>
  <si>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</si>
  <si>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</si>
  <si>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</si>
  <si>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</si>
  <si>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</si>
  <si>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</si>
  <si>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</si>
  <si>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</si>
  <si>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</si>
  <si>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</si>
  <si>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</si>
  <si>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</si>
  <si>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</si>
  <si>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</si>
  <si>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</si>
  <si>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</si>
  <si>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</si>
  <si>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</si>
  <si>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</si>
  <si>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</si>
  <si>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</si>
  <si>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</si>
  <si>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</si>
  <si>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</si>
  <si>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</si>
  <si>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</si>
  <si>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</si>
  <si>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</si>
  <si>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</si>
  <si>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</si>
  <si>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</si>
  <si>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</si>
  <si>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</si>
  <si>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</si>
  <si>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</si>
  <si>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</si>
  <si>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</si>
  <si>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</si>
  <si>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</si>
  <si>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</si>
  <si>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</si>
  <si>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</si>
  <si>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</si>
  <si>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</si>
  <si>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</si>
  <si>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</si>
  <si>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</si>
  <si>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</si>
  <si>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</si>
  <si>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</si>
  <si>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</si>
  <si>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</si>
  <si>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</si>
  <si>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</si>
  <si>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</si>
  <si>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</si>
  <si>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</si>
  <si>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</si>
  <si>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</si>
  <si>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</si>
  <si>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</si>
  <si>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</si>
  <si>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</si>
  <si>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</si>
  <si>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</si>
  <si>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</si>
  <si>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</si>
  <si>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</si>
  <si>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</si>
  <si>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</si>
  <si>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</si>
  <si>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</si>
  <si>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</si>
  <si>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</si>
  <si>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</si>
  <si>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</si>
  <si>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</si>
  <si>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</si>
  <si>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</si>
  <si>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</si>
  <si>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</si>
  <si>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</si>
  <si>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</si>
  <si>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</si>
  <si>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</si>
  <si>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</si>
  <si>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</si>
  <si>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</si>
  <si>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</si>
  <si>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</si>
  <si>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</si>
  <si>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</si>
  <si>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</si>
  <si>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</si>
  <si>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</si>
  <si>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</si>
  <si>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</si>
  <si>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</si>
  <si>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</si>
  <si>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</si>
  <si>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</si>
  <si>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</si>
  <si>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</si>
  <si>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</si>
  <si>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</si>
  <si>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</si>
  <si>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</si>
  <si>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</si>
  <si>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</si>
  <si>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</si>
  <si>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</si>
  <si>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</si>
  <si>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</si>
  <si>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</si>
  <si>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</si>
  <si>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</si>
  <si>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</si>
  <si>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</si>
  <si>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</si>
  <si>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</si>
  <si>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</si>
  <si>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</si>
  <si>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</si>
  <si>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</si>
  <si>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</si>
  <si>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</si>
  <si>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</si>
  <si>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</si>
  <si>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</si>
  <si>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</si>
  <si>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</si>
  <si>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</si>
  <si>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</si>
  <si>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</si>
  <si>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</si>
  <si>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</si>
  <si>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</si>
  <si>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</si>
  <si>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</si>
  <si>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</si>
  <si>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</si>
  <si>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</si>
  <si>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</si>
  <si>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</si>
  <si>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</si>
  <si>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</si>
  <si>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</si>
  <si>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</si>
  <si>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</si>
  <si>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</si>
  <si>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</si>
  <si>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</si>
  <si>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</si>
  <si>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</si>
  <si>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</si>
  <si>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</si>
  <si>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</si>
  <si>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</si>
  <si>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</si>
  <si>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</si>
  <si>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</si>
  <si>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</si>
  <si>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</si>
  <si>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</si>
  <si>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</si>
  <si>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</si>
  <si>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</si>
  <si>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</si>
  <si>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</si>
  <si>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</si>
  <si>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</si>
  <si>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</si>
  <si>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</si>
  <si>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</si>
  <si>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</si>
  <si>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</si>
  <si>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</si>
  <si>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</si>
  <si>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</si>
  <si>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</si>
  <si>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</si>
  <si>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</si>
  <si>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</si>
  <si>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</si>
  <si>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</si>
  <si>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</si>
  <si>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</si>
  <si>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</si>
  <si>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</si>
  <si>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</si>
  <si>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</si>
  <si>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</si>
  <si>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</si>
  <si>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</si>
  <si>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</si>
  <si>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</si>
  <si>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</si>
  <si>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</si>
  <si>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</si>
  <si>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</si>
  <si>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</si>
  <si>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</si>
  <si>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</si>
  <si>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</si>
  <si>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</si>
  <si>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</si>
  <si>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</si>
  <si>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</si>
  <si>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</si>
  <si>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</si>
  <si>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</si>
  <si>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</si>
  <si>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</si>
  <si>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</si>
  <si>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</si>
  <si>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</si>
  <si>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</si>
  <si>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</si>
  <si>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</si>
  <si>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</si>
  <si>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</si>
  <si>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</si>
  <si>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</si>
  <si>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</si>
  <si>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</si>
  <si>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</si>
  <si>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</si>
  <si>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</si>
  <si>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</si>
  <si>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</si>
  <si>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</si>
  <si>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</si>
  <si>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</si>
  <si>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</si>
  <si>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</si>
  <si>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</si>
  <si>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</si>
  <si>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</si>
  <si>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</si>
  <si>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</si>
  <si>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</si>
  <si>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</si>
  <si>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</si>
  <si>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</si>
  <si>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</si>
  <si>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</si>
  <si>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</si>
  <si>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</si>
  <si>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</si>
  <si>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</si>
  <si>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</si>
  <si>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</si>
  <si>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</si>
  <si>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</si>
  <si>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</si>
  <si>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</si>
  <si>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</si>
  <si>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</si>
  <si>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</si>
  <si>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</si>
  <si>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</si>
  <si>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</si>
  <si>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</si>
  <si>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</si>
  <si>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</si>
  <si>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</si>
  <si>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</si>
  <si>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</si>
  <si>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</si>
  <si>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</si>
  <si>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</si>
  <si>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</si>
  <si>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</si>
  <si>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</si>
  <si>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</si>
  <si>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</si>
  <si>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</si>
  <si>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</si>
  <si>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</si>
  <si>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</si>
  <si>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</si>
  <si>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</si>
  <si>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</si>
  <si>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</si>
  <si>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</si>
  <si>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</si>
  <si>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</si>
  <si>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</si>
  <si>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</si>
  <si>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</si>
  <si>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</si>
  <si>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</si>
  <si>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</si>
  <si>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</si>
  <si>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</si>
  <si>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</si>
  <si>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</si>
  <si>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</si>
  <si>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</si>
  <si>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</si>
  <si>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</si>
  <si>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</si>
  <si>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</si>
  <si>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</si>
  <si>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</si>
  <si>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</si>
  <si>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</si>
  <si>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</si>
  <si>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</si>
  <si>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</si>
  <si>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</si>
  <si>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</si>
  <si>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</si>
  <si>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</si>
  <si>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</si>
  <si>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</si>
  <si>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</si>
  <si>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</si>
  <si>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</si>
  <si>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</si>
  <si>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</si>
  <si>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</si>
  <si>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</si>
  <si>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</si>
  <si>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</si>
  <si>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</si>
  <si>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</si>
  <si>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</si>
  <si>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</si>
  <si>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</si>
  <si>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</si>
  <si>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</si>
  <si>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</si>
  <si>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</si>
  <si>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</si>
  <si>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</si>
  <si>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</si>
  <si>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</si>
  <si>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</si>
  <si>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</si>
  <si>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</si>
  <si>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</si>
  <si>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</si>
  <si>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</si>
  <si>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</si>
  <si>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</si>
  <si>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</si>
  <si>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</si>
  <si>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</si>
  <si>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</si>
  <si>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</si>
  <si>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</si>
  <si>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</si>
  <si>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</si>
  <si>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</si>
  <si>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</si>
  <si>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</si>
  <si>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</si>
  <si>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</si>
  <si>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</si>
  <si>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</si>
  <si>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</si>
  <si>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</si>
  <si>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</si>
  <si>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</si>
  <si>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</si>
  <si>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</si>
  <si>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</si>
  <si>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</si>
  <si>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</si>
  <si>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</si>
  <si>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</si>
  <si>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</si>
  <si>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</si>
  <si>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</si>
  <si>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</si>
  <si>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</si>
  <si>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</si>
  <si>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</si>
  <si>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</si>
  <si>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</si>
  <si>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</si>
  <si>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</si>
  <si>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</si>
  <si>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</si>
  <si>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</si>
  <si>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</si>
  <si>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</si>
  <si>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</si>
  <si>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</si>
  <si>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</si>
  <si>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</si>
  <si>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</si>
  <si>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</si>
  <si>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</si>
  <si>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</si>
  <si>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</si>
  <si>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</si>
  <si>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</si>
  <si>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</si>
  <si>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</si>
  <si>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</si>
  <si>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</si>
  <si>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</si>
  <si>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</si>
  <si>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</si>
  <si>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</si>
  <si>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</si>
  <si>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</si>
  <si>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</si>
  <si>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</si>
  <si>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</si>
  <si>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</si>
  <si>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</si>
  <si>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</si>
  <si>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</si>
  <si>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</si>
  <si>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</si>
  <si>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</si>
  <si>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</si>
  <si>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</si>
  <si>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</si>
  <si>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</si>
  <si>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</si>
  <si>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</si>
  <si>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</si>
  <si>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</si>
  <si>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</si>
  <si>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</si>
  <si>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</si>
  <si>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</si>
  <si>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</si>
  <si>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</si>
  <si>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</si>
  <si>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</si>
  <si>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</si>
  <si>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</si>
  <si>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</si>
  <si>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</si>
  <si>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</si>
  <si>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</si>
  <si>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</si>
  <si>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</si>
  <si>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</si>
  <si>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</si>
  <si>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</si>
  <si>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</si>
  <si>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</si>
  <si>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</si>
  <si>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</si>
  <si>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</si>
  <si>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</si>
  <si>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</si>
  <si>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</si>
  <si>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</si>
  <si>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</si>
  <si>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</si>
  <si>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</si>
  <si>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</si>
  <si>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</si>
  <si>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</si>
  <si>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</si>
  <si>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</si>
  <si>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</si>
  <si>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</si>
  <si>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</si>
  <si>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</si>
  <si>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</si>
  <si>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</si>
  <si>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</si>
  <si>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</si>
  <si>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</si>
  <si>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</si>
  <si>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</si>
  <si>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</si>
  <si>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</si>
  <si>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</si>
  <si>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</si>
  <si>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</si>
  <si>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</si>
  <si>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</si>
  <si>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</si>
  <si>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</si>
  <si>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</si>
  <si>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</si>
  <si>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</si>
  <si>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</si>
  <si>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Zinaida Moonin</t>
  </si>
  <si>
    <t>zina.moonin@gmail.com</t>
  </si>
  <si>
    <t>zina.moonin</t>
  </si>
  <si>
    <t>2.28.0-alpha</t>
  </si>
  <si>
    <t>Mon, 19 Jun 2017 14:20:51 GMT</t>
  </si>
  <si>
    <t xml:space="preserve">readium-js-viewer@dc4f87929d0d8dfef1f3fad4a20e3d7c6f2435ea </t>
  </si>
  <si>
    <t>readium-js@58286f6161924880cba201acd8761b2cfe3a8496</t>
  </si>
  <si>
    <t>readium-shared-js@9057c07263d70dd5fc3bc7a1adce8b4e0a74dd43</t>
  </si>
  <si>
    <t xml:space="preserve">readium-cfi-js@f55155f5638731a6fb9318c0c9c7140060a2dda9 </t>
  </si>
  <si>
    <t>Desktop Computer</t>
  </si>
  <si>
    <t>12 GB</t>
  </si>
  <si>
    <t>WIN 10</t>
  </si>
  <si>
    <t>en-ca</t>
  </si>
  <si>
    <t>Internet Explorer 11 V 11.413.15063.0</t>
  </si>
  <si>
    <t>The preceding video clip cann't be plaed - Invalid Source</t>
  </si>
  <si>
    <t>The Skype logo doesn't appear in the video area</t>
  </si>
  <si>
    <t>subtitles don't appear at all</t>
  </si>
  <si>
    <t>the button "Play" doesn't work</t>
  </si>
  <si>
    <t>buttons "resume" and "pause" don't work</t>
  </si>
  <si>
    <t>buttons "mute" and "unmute" don't work</t>
  </si>
  <si>
    <t>buttons "hide" and "show" don't work</t>
  </si>
  <si>
    <t>not Support</t>
  </si>
  <si>
    <t>the preceding paragraph doesn't read "Pass"</t>
  </si>
  <si>
    <t>an image of a checkmark isn't rendered before this paragraph</t>
  </si>
  <si>
    <t>this test does not exist</t>
  </si>
  <si>
    <t>The preceding list hasn't hiragana markers in ascending order</t>
  </si>
  <si>
    <t>The preceding list hasn't hiragana-iroha markers in ascending order</t>
  </si>
  <si>
    <t>The preceding list hasn't katakana markers in ascending order</t>
  </si>
  <si>
    <t>The preceding list hasn't katakana-iroha markers in ascending order</t>
  </si>
  <si>
    <t>the preceding list hasn't cjk-ideographic markers in ascending order</t>
  </si>
  <si>
    <t>the preceding list hasn't hebrew markers in ascending order</t>
  </si>
  <si>
    <t>the preceding paragraph reads "FAIL"</t>
  </si>
  <si>
    <t>the Ruby text isn't positioned on the under side of the ruby base</t>
  </si>
  <si>
    <t>the Ruby text isn't positioned on the right side of the base text</t>
  </si>
  <si>
    <t>the text isn't italicized</t>
  </si>
  <si>
    <t>the background isn't blue and the text isn't italicized</t>
  </si>
  <si>
    <t>Not Support</t>
  </si>
  <si>
    <t>the preceding paragraph does not read "true"</t>
  </si>
  <si>
    <t>the preceding paragraph does not read "PASS"</t>
  </si>
  <si>
    <t>This test doesn't exist</t>
  </si>
  <si>
    <t>activating the preceding text box are not made available for selection</t>
  </si>
  <si>
    <t>This test can not be verified</t>
  </si>
  <si>
    <t>text entered in the preceding box is not displayed at all</t>
  </si>
  <si>
    <t>Cannot enter phone number</t>
  </si>
  <si>
    <t>Cannot enter valid or invalid URL</t>
  </si>
  <si>
    <t>Cannot enter valid or invalid email address</t>
  </si>
  <si>
    <t>Cannot enter dates</t>
  </si>
  <si>
    <t>Cannot enter numbers</t>
  </si>
  <si>
    <t>files cannot be selected from the local file system</t>
  </si>
  <si>
    <t xml:space="preserve">MO playback does not skip the element with a green baqckground </t>
  </si>
  <si>
    <t xml:space="preserve">MO playback does not skip both elements with green baqckgrounds </t>
  </si>
  <si>
    <t xml:space="preserve">MO playback does not escape from the blue-bordered escapable element </t>
  </si>
  <si>
    <t xml:space="preserve">MO playback does not escape from the first blue-bordered escapable element </t>
  </si>
  <si>
    <t>MO playback does not escape from the nested magenta-bordered escapable element</t>
  </si>
  <si>
    <t xml:space="preserve">the next document loads and playback continues with audio and text highlighting </t>
  </si>
  <si>
    <t>clicking on the preceding link didn't jumpe the publication to the blue dot at the bottom of the image</t>
  </si>
  <si>
    <t xml:space="preserve">clicking on the preceding link doesn't load the audio clip </t>
  </si>
  <si>
    <t xml:space="preserve">clicking on the preceding link doesn't load the video clip </t>
  </si>
  <si>
    <t>clicking on the preceding link doesn't jump the publication to the heading "Intra-Publication Linking"</t>
  </si>
  <si>
    <t>clicking on the preceding link doesn't load the Moby Dick sample publication to chapter one</t>
  </si>
</sst>
</file>

<file path=xl/styles.xml><?xml version="1.0" encoding="utf-8"?>
<styleSheet xmlns="http://schemas.openxmlformats.org/spreadsheetml/2006/main">
  <fonts count="18">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b/>
      <sz val="11"/>
      <color rgb="FF333333"/>
      <name val="Arial"/>
      <family val="2"/>
    </font>
    <font>
      <sz val="9.6"/>
      <color rgb="FF333333"/>
      <name val="Arial"/>
      <family val="2"/>
    </font>
    <font>
      <u/>
      <sz val="12"/>
      <color theme="10"/>
      <name val="Calibri"/>
      <family val="2"/>
    </font>
    <font>
      <sz val="14"/>
      <color rgb="FF000000"/>
      <name val="Verdana"/>
      <family val="2"/>
    </font>
  </fonts>
  <fills count="3">
    <fill>
      <patternFill patternType="none"/>
    </fill>
    <fill>
      <patternFill patternType="gray125"/>
    </fill>
    <fill>
      <patternFill patternType="solid">
        <fgColor rgb="FFEEECE1"/>
        <bgColor rgb="FFEEECE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3" fillId="0" borderId="0" applyNumberFormat="0" applyFill="0" applyBorder="0" applyAlignment="0" applyProtection="0">
      <alignment vertical="top"/>
      <protection locked="0"/>
    </xf>
  </cellStyleXfs>
  <cellXfs count="46">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3" fillId="0" borderId="1" xfId="1" applyBorder="1" applyAlignment="1" applyProtection="1">
      <alignment wrapText="1"/>
    </xf>
    <xf numFmtId="0" fontId="14" fillId="0" borderId="0" xfId="0" applyFont="1" applyAlignment="1"/>
    <xf numFmtId="0" fontId="15" fillId="0" borderId="0" xfId="0" applyFont="1" applyAlignment="1"/>
    <xf numFmtId="0" fontId="16" fillId="0" borderId="0" xfId="1" applyFont="1" applyAlignment="1" applyProtection="1"/>
    <xf numFmtId="0" fontId="17" fillId="0" borderId="1" xfId="0" applyFont="1" applyBorder="1" applyAlignment="1">
      <alignment wrapText="1"/>
    </xf>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xf numFmtId="0" fontId="17"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w3.org/TR/css3-writing-modes/" TargetMode="External"/><Relationship Id="rId3" Type="http://schemas.openxmlformats.org/officeDocument/2006/relationships/hyperlink" Target="mailto:zina.moonin@gmail.com" TargetMode="External"/><Relationship Id="rId7" Type="http://schemas.openxmlformats.org/officeDocument/2006/relationships/hyperlink" Target="https://github.com/readium/readium-cfi-js/tree/f55155f5638731a6fb9318c0c9c7140060a2dda9"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shared-js/tree/9057c07263d70dd5fc3bc7a1adce8b4e0a74dd43" TargetMode="External"/><Relationship Id="rId5" Type="http://schemas.openxmlformats.org/officeDocument/2006/relationships/hyperlink" Target="https://github.com/readium/readium-js/tree/58286f6161924880cba201acd8761b2cfe3a8496" TargetMode="External"/><Relationship Id="rId4" Type="http://schemas.openxmlformats.org/officeDocument/2006/relationships/hyperlink" Target="https://github.com/readium/readium-js-viewer/tree/dc4f87929d0d8dfef1f3fad4a20e3d7c6f2435ea"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Z1000"/>
  <sheetViews>
    <sheetView showGridLines="0" tabSelected="1" workbookViewId="0">
      <selection activeCell="D9" sqref="D9"/>
    </sheetView>
  </sheetViews>
  <sheetFormatPr defaultColWidth="13.5" defaultRowHeight="15" customHeight="1"/>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c r="A1" s="1"/>
      <c r="B1" s="1"/>
      <c r="C1" s="1"/>
      <c r="D1" s="2"/>
      <c r="E1" s="1"/>
      <c r="F1" s="1"/>
      <c r="G1" s="1"/>
      <c r="H1" s="1"/>
      <c r="I1" s="1"/>
      <c r="J1" s="1"/>
      <c r="K1" s="1"/>
      <c r="L1" s="1"/>
      <c r="M1" s="1"/>
      <c r="N1" s="1"/>
      <c r="O1" s="1"/>
      <c r="P1" s="1"/>
      <c r="Q1" s="1"/>
      <c r="R1" s="1"/>
      <c r="S1" s="1"/>
      <c r="T1" s="1"/>
      <c r="U1" s="1"/>
      <c r="V1" s="1"/>
      <c r="W1" s="1"/>
      <c r="X1" s="1"/>
      <c r="Y1" s="1"/>
      <c r="Z1" s="1"/>
    </row>
    <row r="2" spans="1:26"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c r="A3" s="1"/>
      <c r="B3" s="1"/>
      <c r="C3" s="1"/>
      <c r="D3" s="2"/>
      <c r="E3" s="1"/>
      <c r="F3" s="1"/>
      <c r="G3" s="1"/>
      <c r="H3" s="1"/>
      <c r="I3" s="1"/>
      <c r="J3" s="1"/>
      <c r="K3" s="1"/>
      <c r="L3" s="1"/>
      <c r="M3" s="1"/>
      <c r="N3" s="1"/>
      <c r="O3" s="1"/>
      <c r="P3" s="1"/>
      <c r="Q3" s="1"/>
      <c r="R3" s="1"/>
      <c r="S3" s="1"/>
      <c r="T3" s="1"/>
      <c r="U3" s="1"/>
      <c r="V3" s="1"/>
      <c r="W3" s="1"/>
      <c r="X3" s="1"/>
      <c r="Y3" s="1"/>
      <c r="Z3" s="1"/>
    </row>
    <row r="4" spans="1:26" ht="18" customHeight="1">
      <c r="A4" s="1"/>
      <c r="B4" s="1"/>
      <c r="C4" s="1"/>
      <c r="D4" s="1"/>
      <c r="E4" s="1"/>
      <c r="F4" s="1"/>
      <c r="G4" s="1"/>
      <c r="H4" s="1"/>
      <c r="I4" s="1"/>
      <c r="J4" s="1"/>
      <c r="K4" s="1"/>
      <c r="L4" s="1"/>
      <c r="M4" s="1"/>
      <c r="N4" s="1"/>
      <c r="O4" s="1"/>
      <c r="P4" s="1"/>
      <c r="Q4" s="1"/>
      <c r="R4" s="1"/>
      <c r="S4" s="1"/>
      <c r="T4" s="1"/>
      <c r="U4" s="1"/>
      <c r="V4" s="1"/>
      <c r="W4" s="1"/>
      <c r="X4" s="1"/>
      <c r="Y4" s="1"/>
      <c r="Z4" s="1"/>
    </row>
    <row r="5" spans="1:26" ht="18"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c r="A6" s="1"/>
      <c r="B6" s="1"/>
      <c r="C6" s="10" t="s">
        <v>4</v>
      </c>
      <c r="D6" s="11" t="s">
        <v>715</v>
      </c>
      <c r="E6" s="10" t="s">
        <v>5</v>
      </c>
      <c r="F6" s="1"/>
      <c r="G6" s="1"/>
      <c r="H6" s="1"/>
      <c r="I6" s="1"/>
      <c r="J6" s="1"/>
      <c r="K6" s="1"/>
      <c r="L6" s="1"/>
      <c r="M6" s="1"/>
      <c r="N6" s="1"/>
      <c r="O6" s="1"/>
      <c r="P6" s="1"/>
      <c r="Q6" s="1"/>
      <c r="R6" s="1"/>
      <c r="S6" s="1"/>
      <c r="T6" s="1"/>
      <c r="U6" s="1"/>
      <c r="V6" s="1"/>
      <c r="W6" s="1"/>
      <c r="X6" s="1"/>
      <c r="Y6" s="1"/>
      <c r="Z6" s="1"/>
    </row>
    <row r="7" spans="1:26" ht="18" customHeight="1">
      <c r="A7" s="1"/>
      <c r="B7" s="1"/>
      <c r="C7" s="10" t="s">
        <v>6</v>
      </c>
      <c r="D7" s="35" t="s">
        <v>716</v>
      </c>
      <c r="E7" s="10"/>
      <c r="F7" s="1"/>
      <c r="G7" s="1"/>
      <c r="H7" s="1"/>
      <c r="I7" s="1"/>
      <c r="J7" s="1"/>
      <c r="K7" s="1"/>
      <c r="L7" s="1"/>
      <c r="M7" s="1"/>
      <c r="N7" s="1"/>
      <c r="O7" s="1"/>
      <c r="P7" s="1"/>
      <c r="Q7" s="1"/>
      <c r="R7" s="1"/>
      <c r="S7" s="1"/>
      <c r="T7" s="1"/>
      <c r="U7" s="1"/>
      <c r="V7" s="1"/>
      <c r="W7" s="1"/>
      <c r="X7" s="1"/>
      <c r="Y7" s="1"/>
      <c r="Z7" s="1"/>
    </row>
    <row r="8" spans="1:26" ht="18" customHeight="1">
      <c r="A8" s="1"/>
      <c r="B8" s="1"/>
      <c r="C8" s="10" t="s">
        <v>7</v>
      </c>
      <c r="D8" s="11" t="s">
        <v>717</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c r="A9" s="1"/>
      <c r="B9" s="1"/>
      <c r="C9" s="10" t="s">
        <v>8</v>
      </c>
      <c r="D9" s="13">
        <v>46190</v>
      </c>
      <c r="E9" s="10"/>
      <c r="F9" s="1"/>
      <c r="G9" s="1"/>
      <c r="H9" s="1"/>
      <c r="I9" s="1"/>
      <c r="J9" s="1"/>
      <c r="K9" s="1"/>
      <c r="L9" s="1"/>
      <c r="M9" s="1"/>
      <c r="N9" s="1"/>
      <c r="O9" s="1"/>
      <c r="P9" s="1"/>
      <c r="Q9" s="1"/>
      <c r="R9" s="1"/>
      <c r="S9" s="1"/>
      <c r="T9" s="1"/>
      <c r="U9" s="1"/>
      <c r="V9" s="1"/>
      <c r="W9" s="1"/>
      <c r="X9" s="1"/>
      <c r="Y9" s="1"/>
      <c r="Z9" s="1"/>
    </row>
    <row r="10" spans="1:26" ht="18"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c r="A11" s="1"/>
      <c r="B11" s="1"/>
      <c r="C11" s="10" t="s">
        <v>9</v>
      </c>
      <c r="D11" s="36" t="s">
        <v>718</v>
      </c>
      <c r="E11" s="10" t="s">
        <v>10</v>
      </c>
      <c r="F11" s="1"/>
      <c r="G11" s="1"/>
      <c r="H11" s="1"/>
      <c r="I11" s="1"/>
      <c r="J11" s="1"/>
      <c r="K11" s="1"/>
      <c r="L11" s="1"/>
      <c r="M11" s="1"/>
      <c r="N11" s="1"/>
      <c r="O11" s="1"/>
      <c r="P11" s="1"/>
      <c r="Q11" s="1"/>
      <c r="R11" s="1"/>
      <c r="S11" s="1"/>
      <c r="T11" s="1"/>
      <c r="U11" s="1"/>
      <c r="V11" s="1"/>
      <c r="W11" s="1"/>
      <c r="X11" s="1"/>
      <c r="Y11" s="1"/>
      <c r="Z11" s="1"/>
    </row>
    <row r="12" spans="1:26" ht="18" customHeight="1">
      <c r="A12" s="1"/>
      <c r="B12" s="1"/>
      <c r="C12" s="10" t="s">
        <v>11</v>
      </c>
      <c r="D12" s="37" t="s">
        <v>719</v>
      </c>
      <c r="E12" s="10" t="s">
        <v>12</v>
      </c>
      <c r="F12" s="1"/>
      <c r="G12" s="1"/>
      <c r="H12" s="1"/>
      <c r="I12" s="1"/>
      <c r="J12" s="1"/>
      <c r="K12" s="1"/>
      <c r="L12" s="1"/>
      <c r="M12" s="1"/>
      <c r="N12" s="1"/>
      <c r="O12" s="1"/>
      <c r="P12" s="1"/>
      <c r="Q12" s="1"/>
      <c r="R12" s="1"/>
      <c r="S12" s="1"/>
      <c r="T12" s="1"/>
      <c r="U12" s="1"/>
      <c r="V12" s="1"/>
      <c r="W12" s="1"/>
      <c r="X12" s="1"/>
      <c r="Y12" s="1"/>
      <c r="Z12" s="1"/>
    </row>
    <row r="13" spans="1:26" ht="18" customHeight="1">
      <c r="A13" s="1"/>
      <c r="B13" s="1"/>
      <c r="C13" s="10" t="s">
        <v>13</v>
      </c>
      <c r="D13" s="38" t="s">
        <v>720</v>
      </c>
      <c r="E13" s="10" t="s">
        <v>14</v>
      </c>
      <c r="F13" s="1"/>
      <c r="G13" s="1"/>
      <c r="H13" s="1"/>
      <c r="I13" s="1"/>
      <c r="J13" s="1"/>
      <c r="K13" s="1"/>
      <c r="L13" s="1"/>
      <c r="M13" s="1"/>
      <c r="N13" s="1"/>
      <c r="O13" s="1"/>
      <c r="P13" s="1"/>
      <c r="Q13" s="1"/>
      <c r="R13" s="1"/>
      <c r="S13" s="1"/>
      <c r="T13" s="1"/>
      <c r="U13" s="1"/>
      <c r="V13" s="1"/>
      <c r="W13" s="1"/>
      <c r="X13" s="1"/>
      <c r="Y13" s="1"/>
      <c r="Z13" s="1"/>
    </row>
    <row r="14" spans="1:26" ht="18" customHeight="1">
      <c r="A14" s="1"/>
      <c r="B14" s="1"/>
      <c r="C14" s="10" t="s">
        <v>15</v>
      </c>
      <c r="D14" s="38" t="s">
        <v>721</v>
      </c>
      <c r="E14" s="10"/>
      <c r="F14" s="1"/>
      <c r="G14" s="1"/>
      <c r="H14" s="1"/>
      <c r="I14" s="1"/>
      <c r="J14" s="1"/>
      <c r="K14" s="1"/>
      <c r="L14" s="1"/>
      <c r="M14" s="1"/>
      <c r="N14" s="1"/>
      <c r="O14" s="1"/>
      <c r="P14" s="1"/>
      <c r="Q14" s="1"/>
      <c r="R14" s="1"/>
      <c r="S14" s="1"/>
      <c r="T14" s="1"/>
      <c r="U14" s="1"/>
      <c r="V14" s="1"/>
      <c r="W14" s="1"/>
      <c r="X14" s="1"/>
      <c r="Y14" s="1"/>
      <c r="Z14" s="1"/>
    </row>
    <row r="15" spans="1:26" ht="18" customHeight="1">
      <c r="A15" s="1"/>
      <c r="B15" s="1"/>
      <c r="C15" s="10" t="s">
        <v>16</v>
      </c>
      <c r="D15" s="38" t="s">
        <v>722</v>
      </c>
      <c r="E15" s="10"/>
      <c r="F15" s="1"/>
      <c r="G15" s="1"/>
      <c r="H15" s="1"/>
      <c r="I15" s="1"/>
      <c r="J15" s="1"/>
      <c r="K15" s="1"/>
      <c r="L15" s="1"/>
      <c r="M15" s="1"/>
      <c r="N15" s="1"/>
      <c r="O15" s="1"/>
      <c r="P15" s="1"/>
      <c r="Q15" s="1"/>
      <c r="R15" s="1"/>
      <c r="S15" s="1"/>
      <c r="T15" s="1"/>
      <c r="U15" s="1"/>
      <c r="V15" s="1"/>
      <c r="W15" s="1"/>
      <c r="X15" s="1"/>
      <c r="Y15" s="1"/>
      <c r="Z15" s="1"/>
    </row>
    <row r="16" spans="1:26" ht="21.75" customHeight="1">
      <c r="A16" s="1"/>
      <c r="B16" s="1"/>
      <c r="C16" s="14" t="s">
        <v>17</v>
      </c>
      <c r="D16" s="38" t="s">
        <v>723</v>
      </c>
      <c r="E16" s="10"/>
      <c r="F16" s="1"/>
      <c r="G16" s="1"/>
      <c r="H16" s="1"/>
      <c r="I16" s="1"/>
      <c r="J16" s="1"/>
      <c r="K16" s="1"/>
      <c r="L16" s="1"/>
      <c r="M16" s="1"/>
      <c r="N16" s="1"/>
      <c r="O16" s="1"/>
      <c r="P16" s="1"/>
      <c r="Q16" s="1"/>
      <c r="R16" s="1"/>
      <c r="S16" s="1"/>
      <c r="T16" s="1"/>
      <c r="U16" s="1"/>
      <c r="V16" s="1"/>
      <c r="W16" s="1"/>
      <c r="X16" s="1"/>
      <c r="Y16" s="1"/>
      <c r="Z16" s="1"/>
    </row>
    <row r="17" spans="1:26" ht="18" customHeight="1">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c r="A18" s="1"/>
      <c r="B18" s="1"/>
      <c r="C18" s="10" t="s">
        <v>18</v>
      </c>
      <c r="D18" s="39" t="s">
        <v>724</v>
      </c>
      <c r="E18" s="10" t="s">
        <v>19</v>
      </c>
      <c r="F18" s="1"/>
      <c r="G18" s="1"/>
      <c r="H18" s="1"/>
      <c r="I18" s="1"/>
      <c r="J18" s="1"/>
      <c r="K18" s="1"/>
      <c r="L18" s="1"/>
      <c r="M18" s="1"/>
      <c r="N18" s="1"/>
      <c r="O18" s="1"/>
      <c r="P18" s="1"/>
      <c r="Q18" s="1"/>
      <c r="R18" s="1"/>
      <c r="S18" s="1"/>
      <c r="T18" s="1"/>
      <c r="U18" s="1"/>
      <c r="V18" s="1"/>
      <c r="W18" s="1"/>
      <c r="X18" s="1"/>
      <c r="Y18" s="1"/>
      <c r="Z18" s="1"/>
    </row>
    <row r="19" spans="1:26" ht="18" customHeight="1">
      <c r="A19" s="1"/>
      <c r="B19" s="1"/>
      <c r="C19" s="10" t="s">
        <v>20</v>
      </c>
      <c r="D19" s="39" t="s">
        <v>725</v>
      </c>
      <c r="E19" s="10" t="s">
        <v>21</v>
      </c>
      <c r="F19" s="1"/>
      <c r="G19" s="1"/>
      <c r="H19" s="1"/>
      <c r="I19" s="1"/>
      <c r="J19" s="1"/>
      <c r="K19" s="1"/>
      <c r="L19" s="1"/>
      <c r="M19" s="1"/>
      <c r="N19" s="1"/>
      <c r="O19" s="1"/>
      <c r="P19" s="1"/>
      <c r="Q19" s="1"/>
      <c r="R19" s="1"/>
      <c r="S19" s="1"/>
      <c r="T19" s="1"/>
      <c r="U19" s="1"/>
      <c r="V19" s="1"/>
      <c r="W19" s="1"/>
      <c r="X19" s="1"/>
      <c r="Y19" s="1"/>
      <c r="Z19" s="1"/>
    </row>
    <row r="20" spans="1:26" ht="18" customHeight="1">
      <c r="A20" s="1"/>
      <c r="B20" s="1"/>
      <c r="C20" s="10" t="s">
        <v>22</v>
      </c>
      <c r="D20" s="39" t="s">
        <v>726</v>
      </c>
      <c r="E20" s="10"/>
      <c r="F20" s="1"/>
      <c r="G20" s="1"/>
      <c r="H20" s="1"/>
      <c r="I20" s="1"/>
      <c r="J20" s="1"/>
      <c r="K20" s="1"/>
      <c r="L20" s="1"/>
      <c r="M20" s="1"/>
      <c r="N20" s="1"/>
      <c r="O20" s="1"/>
      <c r="P20" s="1"/>
      <c r="Q20" s="1"/>
      <c r="R20" s="1"/>
      <c r="S20" s="1"/>
      <c r="T20" s="1"/>
      <c r="U20" s="1"/>
      <c r="V20" s="1"/>
      <c r="W20" s="1"/>
      <c r="X20" s="1"/>
      <c r="Y20" s="1"/>
      <c r="Z20" s="1"/>
    </row>
    <row r="21" spans="1:26" ht="18" customHeight="1">
      <c r="A21" s="1"/>
      <c r="B21" s="1"/>
      <c r="C21" s="10" t="s">
        <v>23</v>
      </c>
      <c r="D21" s="39" t="s">
        <v>727</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c r="A22" s="1"/>
      <c r="B22" s="1"/>
      <c r="C22" s="10" t="s">
        <v>24</v>
      </c>
      <c r="D22" s="39" t="s">
        <v>728</v>
      </c>
      <c r="E22" s="10" t="s">
        <v>25</v>
      </c>
      <c r="F22" s="1"/>
      <c r="G22" s="1"/>
      <c r="H22" s="1"/>
      <c r="I22" s="1"/>
      <c r="J22" s="1"/>
      <c r="K22" s="1"/>
      <c r="L22" s="1"/>
      <c r="M22" s="1"/>
      <c r="N22" s="1"/>
      <c r="O22" s="1"/>
      <c r="P22" s="1"/>
      <c r="Q22" s="1"/>
      <c r="R22" s="1"/>
      <c r="S22" s="1"/>
      <c r="T22" s="1"/>
      <c r="U22" s="1"/>
      <c r="V22" s="1"/>
      <c r="W22" s="1"/>
      <c r="X22" s="1"/>
      <c r="Y22" s="1"/>
      <c r="Z22" s="1"/>
    </row>
    <row r="23" spans="1:26" ht="18" customHeight="1">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c r="A25" s="7" t="s">
        <v>26</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c r="A27" s="17" t="s">
        <v>27</v>
      </c>
      <c r="B27" s="17" t="s">
        <v>28</v>
      </c>
      <c r="C27" s="17"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c r="A28" s="10" t="s">
        <v>30</v>
      </c>
      <c r="B28" s="18">
        <f>SUM(C52:C109,C111)</f>
        <v>44</v>
      </c>
      <c r="C28" s="19">
        <f>(B28/56)</f>
        <v>0.7857142857142857</v>
      </c>
      <c r="D28" s="2"/>
      <c r="E28" s="1"/>
      <c r="F28" s="1"/>
      <c r="G28" s="1"/>
      <c r="H28" s="1"/>
      <c r="I28" s="1"/>
      <c r="J28" s="1"/>
      <c r="K28" s="1"/>
      <c r="L28" s="1"/>
      <c r="M28" s="1"/>
      <c r="N28" s="1"/>
      <c r="O28" s="1"/>
      <c r="P28" s="1"/>
      <c r="Q28" s="1"/>
      <c r="R28" s="1"/>
      <c r="S28" s="1"/>
      <c r="T28" s="1"/>
      <c r="U28" s="1"/>
      <c r="V28" s="1"/>
      <c r="W28" s="1"/>
      <c r="X28" s="1"/>
      <c r="Y28" s="1"/>
      <c r="Z28" s="1"/>
    </row>
    <row r="29" spans="1:26" ht="18" customHeight="1">
      <c r="A29" s="10" t="s">
        <v>31</v>
      </c>
      <c r="B29" s="18">
        <f>SUM(C119:C158)</f>
        <v>29</v>
      </c>
      <c r="C29" s="19">
        <f>(B29/40)</f>
        <v>0.72499999999999998</v>
      </c>
      <c r="D29" s="2"/>
      <c r="E29" s="1"/>
      <c r="F29" s="1"/>
      <c r="G29" s="1"/>
      <c r="H29" s="1"/>
      <c r="I29" s="1"/>
      <c r="J29" s="1"/>
      <c r="K29" s="1"/>
      <c r="L29" s="1"/>
      <c r="M29" s="1"/>
      <c r="N29" s="1"/>
      <c r="O29" s="1"/>
      <c r="P29" s="1"/>
      <c r="Q29" s="1"/>
      <c r="R29" s="1"/>
      <c r="S29" s="1"/>
      <c r="T29" s="1"/>
      <c r="U29" s="1"/>
      <c r="V29" s="1"/>
      <c r="W29" s="1"/>
      <c r="X29" s="1"/>
      <c r="Y29" s="1"/>
      <c r="Z29" s="1"/>
    </row>
    <row r="30" spans="1:26" ht="18" customHeight="1">
      <c r="A30" s="10" t="s">
        <v>32</v>
      </c>
      <c r="B30" s="20">
        <f>SUM(C167:C215)</f>
        <v>13</v>
      </c>
      <c r="C30" s="19">
        <f>(B30 / 49)</f>
        <v>0.26530612244897961</v>
      </c>
      <c r="D30" s="2"/>
      <c r="E30" s="1"/>
      <c r="F30" s="1"/>
      <c r="G30" s="1"/>
      <c r="H30" s="1"/>
      <c r="I30" s="1"/>
      <c r="J30" s="1"/>
      <c r="K30" s="1"/>
      <c r="L30" s="1"/>
      <c r="M30" s="1"/>
      <c r="N30" s="1"/>
      <c r="O30" s="1"/>
      <c r="P30" s="1"/>
      <c r="Q30" s="1"/>
      <c r="R30" s="1"/>
      <c r="S30" s="1"/>
      <c r="T30" s="1"/>
      <c r="U30" s="1"/>
      <c r="V30" s="1"/>
      <c r="W30" s="1"/>
      <c r="X30" s="1"/>
      <c r="Y30" s="1"/>
      <c r="Z30" s="1"/>
    </row>
    <row r="31" spans="1:26" ht="18" customHeight="1">
      <c r="A31" s="10" t="s">
        <v>33</v>
      </c>
      <c r="B31" s="20">
        <f>SUM(C223:C235)</f>
        <v>13</v>
      </c>
      <c r="C31" s="19">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c r="A32" s="10" t="s">
        <v>34</v>
      </c>
      <c r="B32" s="20">
        <f>SUM(C242,C249,C256)</f>
        <v>0</v>
      </c>
      <c r="C32" s="19">
        <f>B32/3</f>
        <v>0</v>
      </c>
      <c r="D32" s="2"/>
      <c r="E32" s="1"/>
      <c r="F32" s="1"/>
      <c r="G32" s="1"/>
      <c r="H32" s="1"/>
      <c r="I32" s="1"/>
      <c r="J32" s="1"/>
      <c r="K32" s="1"/>
      <c r="L32" s="1"/>
      <c r="M32" s="1"/>
      <c r="N32" s="1"/>
      <c r="O32" s="1"/>
      <c r="P32" s="1"/>
      <c r="Q32" s="1"/>
      <c r="R32" s="1"/>
      <c r="S32" s="1"/>
      <c r="T32" s="1"/>
      <c r="U32" s="1"/>
      <c r="V32" s="1"/>
      <c r="W32" s="1"/>
      <c r="X32" s="1"/>
      <c r="Y32" s="1"/>
      <c r="Z32" s="1"/>
    </row>
    <row r="33" spans="1:26" ht="18" customHeight="1">
      <c r="A33" s="10" t="s">
        <v>35</v>
      </c>
      <c r="B33" s="20">
        <f>SUM(C263:C291)</f>
        <v>22</v>
      </c>
      <c r="C33" s="19">
        <f>B33/29</f>
        <v>0.75862068965517238</v>
      </c>
      <c r="D33" s="2"/>
      <c r="E33" s="1"/>
      <c r="F33" s="1"/>
      <c r="G33" s="1"/>
      <c r="H33" s="1"/>
      <c r="I33" s="1"/>
      <c r="J33" s="1"/>
      <c r="K33" s="1"/>
      <c r="L33" s="1"/>
      <c r="M33" s="1"/>
      <c r="N33" s="1"/>
      <c r="O33" s="1"/>
      <c r="P33" s="1"/>
      <c r="Q33" s="1"/>
      <c r="R33" s="1"/>
      <c r="S33" s="1"/>
      <c r="T33" s="1"/>
      <c r="U33" s="1"/>
      <c r="V33" s="1"/>
      <c r="W33" s="1"/>
      <c r="X33" s="1"/>
      <c r="Y33" s="1"/>
      <c r="Z33" s="1"/>
    </row>
    <row r="34" spans="1:26" ht="18" customHeight="1">
      <c r="A34" s="10" t="s">
        <v>36</v>
      </c>
      <c r="B34" s="20">
        <f>SUM(C298:C339)</f>
        <v>0</v>
      </c>
      <c r="C34" s="19">
        <f>B34/42</f>
        <v>0</v>
      </c>
      <c r="D34" s="2"/>
      <c r="E34" s="1"/>
      <c r="F34" s="1"/>
      <c r="G34" s="1"/>
      <c r="H34" s="1"/>
      <c r="I34" s="1"/>
      <c r="J34" s="1"/>
      <c r="K34" s="1"/>
      <c r="L34" s="1"/>
      <c r="M34" s="1"/>
      <c r="N34" s="1"/>
      <c r="O34" s="1"/>
      <c r="P34" s="1"/>
      <c r="Q34" s="1"/>
      <c r="R34" s="1"/>
      <c r="S34" s="1"/>
      <c r="T34" s="1"/>
      <c r="U34" s="1"/>
      <c r="V34" s="1"/>
      <c r="W34" s="1"/>
      <c r="X34" s="1"/>
      <c r="Y34" s="1"/>
      <c r="Z34" s="1"/>
    </row>
    <row r="35" spans="1:26" ht="18" customHeight="1">
      <c r="A35" s="10" t="s">
        <v>37</v>
      </c>
      <c r="B35" s="20">
        <f>SUM(C347:C352,C354)</f>
        <v>1</v>
      </c>
      <c r="C35" s="19">
        <f>B35/7</f>
        <v>0.14285714285714285</v>
      </c>
      <c r="D35" s="2"/>
      <c r="E35" s="1"/>
      <c r="F35" s="1"/>
      <c r="G35" s="1"/>
      <c r="H35" s="1"/>
      <c r="I35" s="1"/>
      <c r="J35" s="1"/>
      <c r="K35" s="1"/>
      <c r="L35" s="1"/>
      <c r="M35" s="1"/>
      <c r="N35" s="1"/>
      <c r="O35" s="1"/>
      <c r="P35" s="1"/>
      <c r="Q35" s="1"/>
      <c r="R35" s="1"/>
      <c r="S35" s="1"/>
      <c r="T35" s="1"/>
      <c r="U35" s="1"/>
      <c r="V35" s="1"/>
      <c r="W35" s="1"/>
      <c r="X35" s="1"/>
      <c r="Y35" s="1"/>
      <c r="Z35" s="1"/>
    </row>
    <row r="36" spans="1:26" ht="18" customHeight="1">
      <c r="A36" s="10" t="s">
        <v>38</v>
      </c>
      <c r="B36" s="20">
        <f>SUM(C361:C372)</f>
        <v>11</v>
      </c>
      <c r="C36" s="19">
        <f>B36/12</f>
        <v>0.91666666666666663</v>
      </c>
      <c r="D36" s="2"/>
      <c r="E36" s="1"/>
      <c r="F36" s="1"/>
      <c r="G36" s="1"/>
      <c r="H36" s="1"/>
      <c r="I36" s="1"/>
      <c r="J36" s="1"/>
      <c r="K36" s="1"/>
      <c r="L36" s="1"/>
      <c r="M36" s="1"/>
      <c r="N36" s="1"/>
      <c r="O36" s="1"/>
      <c r="P36" s="1"/>
      <c r="Q36" s="1"/>
      <c r="R36" s="1"/>
      <c r="S36" s="1"/>
      <c r="T36" s="1"/>
      <c r="U36" s="1"/>
      <c r="V36" s="1"/>
      <c r="W36" s="1"/>
      <c r="X36" s="1"/>
      <c r="Y36" s="1"/>
      <c r="Z36" s="1"/>
    </row>
    <row r="37" spans="1:26" ht="18" customHeight="1">
      <c r="A37" s="10" t="s">
        <v>39</v>
      </c>
      <c r="B37" s="20">
        <f>SUM(C379,C386,C393,C400,C407,C414,C421,C428,C435,C442,C443,C450,C451,C452,C453)</f>
        <v>13</v>
      </c>
      <c r="C37" s="19">
        <f>B37/15</f>
        <v>0.8666666666666667</v>
      </c>
      <c r="D37" s="2"/>
      <c r="E37" s="1"/>
      <c r="F37" s="1"/>
      <c r="G37" s="1"/>
      <c r="H37" s="1"/>
      <c r="I37" s="1"/>
      <c r="J37" s="1"/>
      <c r="K37" s="1"/>
      <c r="L37" s="1"/>
      <c r="M37" s="1"/>
      <c r="N37" s="1"/>
      <c r="O37" s="1"/>
      <c r="P37" s="1"/>
      <c r="Q37" s="1"/>
      <c r="R37" s="1"/>
      <c r="S37" s="1"/>
      <c r="T37" s="1"/>
      <c r="U37" s="1"/>
      <c r="V37" s="1"/>
      <c r="W37" s="1"/>
      <c r="X37" s="1"/>
      <c r="Y37" s="1"/>
      <c r="Z37" s="1"/>
    </row>
    <row r="38" spans="1:26" ht="18" customHeight="1">
      <c r="A38" s="10" t="s">
        <v>40</v>
      </c>
      <c r="B38" s="20">
        <f>SUM(C460:C469)</f>
        <v>0</v>
      </c>
      <c r="C38" s="19">
        <f>B38/10</f>
        <v>0</v>
      </c>
      <c r="D38" s="2"/>
      <c r="E38" s="1"/>
      <c r="F38" s="1"/>
      <c r="G38" s="1"/>
      <c r="H38" s="1"/>
      <c r="I38" s="1"/>
      <c r="J38" s="1"/>
      <c r="K38" s="1"/>
      <c r="L38" s="1"/>
      <c r="M38" s="1"/>
      <c r="N38" s="1"/>
      <c r="O38" s="1"/>
      <c r="P38" s="1"/>
      <c r="Q38" s="1"/>
      <c r="R38" s="1"/>
      <c r="S38" s="1"/>
      <c r="T38" s="1"/>
      <c r="U38" s="1"/>
      <c r="V38" s="1"/>
      <c r="W38" s="1"/>
      <c r="X38" s="1"/>
      <c r="Y38" s="1"/>
      <c r="Z38" s="1"/>
    </row>
    <row r="39" spans="1:26" ht="18" customHeight="1">
      <c r="A39" s="21" t="s">
        <v>41</v>
      </c>
      <c r="B39" s="22">
        <f>SUM(B28:B38)</f>
        <v>146</v>
      </c>
      <c r="C39" s="23">
        <f>B39/274</f>
        <v>0.53284671532846717</v>
      </c>
      <c r="D39" s="2"/>
      <c r="E39" s="1"/>
      <c r="F39" s="1"/>
      <c r="G39" s="1"/>
      <c r="H39" s="1"/>
      <c r="I39" s="1"/>
      <c r="J39" s="1"/>
      <c r="K39" s="1"/>
      <c r="L39" s="1"/>
      <c r="M39" s="1"/>
      <c r="N39" s="1"/>
      <c r="O39" s="1"/>
      <c r="P39" s="1"/>
      <c r="Q39" s="1"/>
      <c r="R39" s="1"/>
      <c r="S39" s="1"/>
      <c r="T39" s="1"/>
      <c r="U39" s="1"/>
      <c r="V39" s="1"/>
      <c r="W39" s="1"/>
      <c r="X39" s="1"/>
      <c r="Y39" s="1"/>
      <c r="Z39" s="1"/>
    </row>
    <row r="40" spans="1:26" ht="18" customHeight="1">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c r="A42" s="7" t="s">
        <v>42</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c r="A44" s="10" t="s">
        <v>42</v>
      </c>
      <c r="B44" s="20">
        <f>SUM(C476:C508)</f>
        <v>0</v>
      </c>
      <c r="C44" s="19">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c r="A50" s="25" t="s">
        <v>44</v>
      </c>
      <c r="B50" s="26" t="s">
        <v>45</v>
      </c>
      <c r="C50" s="25" t="s">
        <v>46</v>
      </c>
      <c r="D50" s="25" t="s">
        <v>47</v>
      </c>
      <c r="E50" s="25" t="s">
        <v>48</v>
      </c>
      <c r="F50" s="1"/>
      <c r="G50" s="1"/>
      <c r="H50" s="1"/>
      <c r="I50" s="1"/>
      <c r="J50" s="1"/>
      <c r="K50" s="1"/>
      <c r="L50" s="1"/>
      <c r="M50" s="1"/>
      <c r="N50" s="1"/>
      <c r="O50" s="1"/>
      <c r="P50" s="1"/>
      <c r="Q50" s="1"/>
      <c r="R50" s="1"/>
      <c r="S50" s="1"/>
      <c r="T50" s="1"/>
      <c r="U50" s="1"/>
      <c r="V50" s="1"/>
      <c r="W50" s="1"/>
      <c r="X50" s="1"/>
      <c r="Y50" s="1"/>
      <c r="Z50" s="1"/>
    </row>
    <row r="51" spans="1:26" ht="18" customHeight="1">
      <c r="A51" s="40" t="s">
        <v>49</v>
      </c>
      <c r="B51" s="41"/>
      <c r="C51" s="41"/>
      <c r="D51" s="41"/>
      <c r="E51" s="42"/>
      <c r="F51" s="1"/>
      <c r="G51" s="1"/>
      <c r="H51" s="1"/>
      <c r="I51" s="1"/>
      <c r="J51" s="1"/>
      <c r="K51" s="1"/>
      <c r="L51" s="1"/>
      <c r="M51" s="1"/>
      <c r="N51" s="1"/>
      <c r="O51" s="1"/>
      <c r="P51" s="1"/>
      <c r="Q51" s="1"/>
      <c r="R51" s="1"/>
      <c r="S51" s="1"/>
      <c r="T51" s="1"/>
      <c r="U51" s="1"/>
      <c r="V51" s="1"/>
      <c r="W51" s="1"/>
      <c r="X51" s="1"/>
      <c r="Y51" s="1"/>
      <c r="Z51" s="1"/>
    </row>
    <row r="52" spans="1:26" ht="36" customHeight="1">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c r="A60" s="11" t="s">
        <v>68</v>
      </c>
      <c r="B60" s="10" t="s">
        <v>66</v>
      </c>
      <c r="C60" s="11">
        <v>0</v>
      </c>
      <c r="D60" s="45" t="s">
        <v>729</v>
      </c>
      <c r="E60" s="11" t="s">
        <v>69</v>
      </c>
      <c r="F60" s="1"/>
      <c r="G60" s="1"/>
      <c r="H60" s="1"/>
      <c r="I60" s="1"/>
      <c r="J60" s="1"/>
      <c r="K60" s="1"/>
      <c r="L60" s="1"/>
      <c r="M60" s="1"/>
      <c r="N60" s="1"/>
      <c r="O60" s="1"/>
      <c r="P60" s="1"/>
      <c r="Q60" s="1"/>
      <c r="R60" s="1"/>
      <c r="S60" s="1"/>
      <c r="T60" s="1"/>
      <c r="U60" s="1"/>
      <c r="V60" s="1"/>
      <c r="W60" s="1"/>
      <c r="X60" s="1"/>
      <c r="Y60" s="1"/>
      <c r="Z60" s="1"/>
    </row>
    <row r="61" spans="1:26" ht="36" customHeight="1">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c r="A63" s="11" t="s">
        <v>73</v>
      </c>
      <c r="B63" s="10" t="s">
        <v>66</v>
      </c>
      <c r="C63" s="11">
        <v>0</v>
      </c>
      <c r="D63" s="39" t="s">
        <v>730</v>
      </c>
      <c r="E63" s="11" t="s">
        <v>74</v>
      </c>
      <c r="F63" s="1"/>
      <c r="G63" s="1"/>
      <c r="H63" s="1"/>
      <c r="I63" s="1"/>
      <c r="J63" s="1"/>
      <c r="K63" s="1"/>
      <c r="L63" s="1"/>
      <c r="M63" s="1"/>
      <c r="N63" s="1"/>
      <c r="O63" s="1"/>
      <c r="P63" s="1"/>
      <c r="Q63" s="1"/>
      <c r="R63" s="1"/>
      <c r="S63" s="1"/>
      <c r="T63" s="1"/>
      <c r="U63" s="1"/>
      <c r="V63" s="1"/>
      <c r="W63" s="1"/>
      <c r="X63" s="1"/>
      <c r="Y63" s="1"/>
      <c r="Z63" s="1"/>
    </row>
    <row r="64" spans="1:26" ht="36" customHeight="1">
      <c r="A64" s="11" t="s">
        <v>75</v>
      </c>
      <c r="B64" s="10" t="s">
        <v>66</v>
      </c>
      <c r="C64" s="11">
        <v>1</v>
      </c>
      <c r="D64" s="11"/>
      <c r="E64" s="11" t="s">
        <v>76</v>
      </c>
      <c r="F64" s="1"/>
      <c r="G64" s="1"/>
      <c r="H64" s="1"/>
      <c r="I64" s="1"/>
      <c r="J64" s="1"/>
      <c r="K64" s="1"/>
      <c r="L64" s="1"/>
      <c r="M64" s="1"/>
      <c r="N64" s="1"/>
      <c r="O64" s="1"/>
      <c r="P64" s="1"/>
      <c r="Q64" s="1"/>
      <c r="R64" s="1"/>
      <c r="S64" s="1"/>
      <c r="T64" s="1"/>
      <c r="U64" s="1"/>
      <c r="V64" s="1"/>
      <c r="W64" s="1"/>
      <c r="X64" s="1"/>
      <c r="Y64" s="1"/>
      <c r="Z64" s="1"/>
    </row>
    <row r="65" spans="1:26" ht="36" customHeight="1">
      <c r="A65" s="11" t="s">
        <v>77</v>
      </c>
      <c r="B65" s="10" t="s">
        <v>66</v>
      </c>
      <c r="C65" s="11">
        <v>1</v>
      </c>
      <c r="D65" s="11"/>
      <c r="E65" s="11" t="s">
        <v>78</v>
      </c>
      <c r="F65" s="1"/>
      <c r="G65" s="1"/>
      <c r="H65" s="1"/>
      <c r="I65" s="1"/>
      <c r="J65" s="1"/>
      <c r="K65" s="1"/>
      <c r="L65" s="1"/>
      <c r="M65" s="1"/>
      <c r="N65" s="1"/>
      <c r="O65" s="1"/>
      <c r="P65" s="1"/>
      <c r="Q65" s="1"/>
      <c r="R65" s="1"/>
      <c r="S65" s="1"/>
      <c r="T65" s="1"/>
      <c r="U65" s="1"/>
      <c r="V65" s="1"/>
      <c r="W65" s="1"/>
      <c r="X65" s="1"/>
      <c r="Y65" s="1"/>
      <c r="Z65" s="1"/>
    </row>
    <row r="66" spans="1:26" ht="36" customHeight="1">
      <c r="A66" s="11" t="s">
        <v>79</v>
      </c>
      <c r="B66" s="10" t="s">
        <v>66</v>
      </c>
      <c r="C66" s="11">
        <v>0</v>
      </c>
      <c r="D66" s="39" t="s">
        <v>731</v>
      </c>
      <c r="E66" s="11" t="s">
        <v>80</v>
      </c>
      <c r="F66" s="1"/>
      <c r="G66" s="1"/>
      <c r="H66" s="1"/>
      <c r="I66" s="1"/>
      <c r="J66" s="1"/>
      <c r="K66" s="1"/>
      <c r="L66" s="1"/>
      <c r="M66" s="1"/>
      <c r="N66" s="1"/>
      <c r="O66" s="1"/>
      <c r="P66" s="1"/>
      <c r="Q66" s="1"/>
      <c r="R66" s="1"/>
      <c r="S66" s="1"/>
      <c r="T66" s="1"/>
      <c r="U66" s="1"/>
      <c r="V66" s="1"/>
      <c r="W66" s="1"/>
      <c r="X66" s="1"/>
      <c r="Y66" s="1"/>
      <c r="Z66" s="1"/>
    </row>
    <row r="67" spans="1:26" ht="36" customHeight="1">
      <c r="A67" s="11" t="s">
        <v>81</v>
      </c>
      <c r="B67" s="10" t="s">
        <v>66</v>
      </c>
      <c r="C67" s="11">
        <v>0</v>
      </c>
      <c r="D67" s="39" t="s">
        <v>731</v>
      </c>
      <c r="E67" s="11" t="s">
        <v>82</v>
      </c>
      <c r="F67" s="1"/>
      <c r="G67" s="1"/>
      <c r="H67" s="1"/>
      <c r="I67" s="1"/>
      <c r="J67" s="1"/>
      <c r="K67" s="1"/>
      <c r="L67" s="1"/>
      <c r="M67" s="1"/>
      <c r="N67" s="1"/>
      <c r="O67" s="1"/>
      <c r="P67" s="1"/>
      <c r="Q67" s="1"/>
      <c r="R67" s="1"/>
      <c r="S67" s="1"/>
      <c r="T67" s="1"/>
      <c r="U67" s="1"/>
      <c r="V67" s="1"/>
      <c r="W67" s="1"/>
      <c r="X67" s="1"/>
      <c r="Y67" s="1"/>
      <c r="Z67" s="1"/>
    </row>
    <row r="68" spans="1:26" ht="36" customHeight="1">
      <c r="A68" s="11" t="s">
        <v>83</v>
      </c>
      <c r="B68" s="10" t="s">
        <v>51</v>
      </c>
      <c r="C68" s="11">
        <v>0</v>
      </c>
      <c r="D68" s="39" t="s">
        <v>732</v>
      </c>
      <c r="E68" s="11" t="s">
        <v>84</v>
      </c>
      <c r="F68" s="1"/>
      <c r="G68" s="1"/>
      <c r="H68" s="1"/>
      <c r="I68" s="1"/>
      <c r="J68" s="1"/>
      <c r="K68" s="1"/>
      <c r="L68" s="1"/>
      <c r="M68" s="1"/>
      <c r="N68" s="1"/>
      <c r="O68" s="1"/>
      <c r="P68" s="1"/>
      <c r="Q68" s="1"/>
      <c r="R68" s="1"/>
      <c r="S68" s="1"/>
      <c r="T68" s="1"/>
      <c r="U68" s="1"/>
      <c r="V68" s="1"/>
      <c r="W68" s="1"/>
      <c r="X68" s="1"/>
      <c r="Y68" s="1"/>
      <c r="Z68" s="1"/>
    </row>
    <row r="69" spans="1:26" ht="36" customHeight="1">
      <c r="A69" s="11" t="s">
        <v>85</v>
      </c>
      <c r="B69" s="10" t="s">
        <v>51</v>
      </c>
      <c r="C69" s="11">
        <v>0</v>
      </c>
      <c r="D69" s="39" t="s">
        <v>733</v>
      </c>
      <c r="E69" s="11" t="s">
        <v>86</v>
      </c>
      <c r="F69" s="1"/>
      <c r="G69" s="1"/>
      <c r="H69" s="1"/>
      <c r="I69" s="1"/>
      <c r="J69" s="1"/>
      <c r="K69" s="1"/>
      <c r="L69" s="1"/>
      <c r="M69" s="1"/>
      <c r="N69" s="1"/>
      <c r="O69" s="1"/>
      <c r="P69" s="1"/>
      <c r="Q69" s="1"/>
      <c r="R69" s="1"/>
      <c r="S69" s="1"/>
      <c r="T69" s="1"/>
      <c r="U69" s="1"/>
      <c r="V69" s="1"/>
      <c r="W69" s="1"/>
      <c r="X69" s="1"/>
      <c r="Y69" s="1"/>
      <c r="Z69" s="1"/>
    </row>
    <row r="70" spans="1:26" ht="36" customHeight="1">
      <c r="A70" s="11" t="s">
        <v>87</v>
      </c>
      <c r="B70" s="10" t="s">
        <v>51</v>
      </c>
      <c r="C70" s="11">
        <v>0</v>
      </c>
      <c r="D70" s="39" t="s">
        <v>734</v>
      </c>
      <c r="E70" s="11" t="s">
        <v>88</v>
      </c>
      <c r="F70" s="1"/>
      <c r="G70" s="1"/>
      <c r="H70" s="1"/>
      <c r="I70" s="1"/>
      <c r="J70" s="1"/>
      <c r="K70" s="1"/>
      <c r="L70" s="1"/>
      <c r="M70" s="1"/>
      <c r="N70" s="1"/>
      <c r="O70" s="1"/>
      <c r="P70" s="1"/>
      <c r="Q70" s="1"/>
      <c r="R70" s="1"/>
      <c r="S70" s="1"/>
      <c r="T70" s="1"/>
      <c r="U70" s="1"/>
      <c r="V70" s="1"/>
      <c r="W70" s="1"/>
      <c r="X70" s="1"/>
      <c r="Y70" s="1"/>
      <c r="Z70" s="1"/>
    </row>
    <row r="71" spans="1:26" ht="36" customHeight="1">
      <c r="A71" s="11" t="s">
        <v>89</v>
      </c>
      <c r="B71" s="10" t="s">
        <v>51</v>
      </c>
      <c r="C71" s="11">
        <v>0</v>
      </c>
      <c r="D71" s="39" t="s">
        <v>735</v>
      </c>
      <c r="E71" s="11" t="s">
        <v>90</v>
      </c>
      <c r="F71" s="1"/>
      <c r="G71" s="1"/>
      <c r="H71" s="1"/>
      <c r="I71" s="1"/>
      <c r="J71" s="1"/>
      <c r="K71" s="1"/>
      <c r="L71" s="1"/>
      <c r="M71" s="1"/>
      <c r="N71" s="1"/>
      <c r="O71" s="1"/>
      <c r="P71" s="1"/>
      <c r="Q71" s="1"/>
      <c r="R71" s="1"/>
      <c r="S71" s="1"/>
      <c r="T71" s="1"/>
      <c r="U71" s="1"/>
      <c r="V71" s="1"/>
      <c r="W71" s="1"/>
      <c r="X71" s="1"/>
      <c r="Y71" s="1"/>
      <c r="Z71" s="1"/>
    </row>
    <row r="72" spans="1:26" ht="36" customHeight="1">
      <c r="A72" s="11" t="s">
        <v>91</v>
      </c>
      <c r="B72" s="10" t="s">
        <v>51</v>
      </c>
      <c r="C72" s="11">
        <v>0</v>
      </c>
      <c r="D72" s="39" t="s">
        <v>736</v>
      </c>
      <c r="E72" s="11" t="s">
        <v>92</v>
      </c>
      <c r="F72" s="1"/>
      <c r="G72" s="1"/>
      <c r="H72" s="1"/>
      <c r="I72" s="1"/>
      <c r="J72" s="1"/>
      <c r="K72" s="1"/>
      <c r="L72" s="1"/>
      <c r="M72" s="1"/>
      <c r="N72" s="1"/>
      <c r="O72" s="1"/>
      <c r="P72" s="1"/>
      <c r="Q72" s="1"/>
      <c r="R72" s="1"/>
      <c r="S72" s="1"/>
      <c r="T72" s="1"/>
      <c r="U72" s="1"/>
      <c r="V72" s="1"/>
      <c r="W72" s="1"/>
      <c r="X72" s="1"/>
      <c r="Y72" s="1"/>
      <c r="Z72" s="1"/>
    </row>
    <row r="73" spans="1:26" ht="18" customHeight="1">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c r="A75" s="11" t="s">
        <v>97</v>
      </c>
      <c r="B75" s="10" t="s">
        <v>66</v>
      </c>
      <c r="C75" s="11">
        <v>0</v>
      </c>
      <c r="D75" s="39" t="s">
        <v>736</v>
      </c>
      <c r="E75" s="11" t="s">
        <v>98</v>
      </c>
      <c r="F75" s="1"/>
      <c r="G75" s="1"/>
      <c r="H75" s="1"/>
      <c r="I75" s="1"/>
      <c r="J75" s="1"/>
      <c r="K75" s="1"/>
      <c r="L75" s="1"/>
      <c r="M75" s="1"/>
      <c r="N75" s="1"/>
      <c r="O75" s="1"/>
      <c r="P75" s="1"/>
      <c r="Q75" s="1"/>
      <c r="R75" s="1"/>
      <c r="S75" s="1"/>
      <c r="T75" s="1"/>
      <c r="U75" s="1"/>
      <c r="V75" s="1"/>
      <c r="W75" s="1"/>
      <c r="X75" s="1"/>
      <c r="Y75" s="1"/>
      <c r="Z75" s="1"/>
    </row>
    <row r="76" spans="1:26" ht="18" customHeight="1">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c r="A81" s="11" t="s">
        <v>108</v>
      </c>
      <c r="B81" s="10" t="s">
        <v>51</v>
      </c>
      <c r="C81" s="11">
        <v>1</v>
      </c>
      <c r="D81" s="11"/>
      <c r="E81" s="11" t="s">
        <v>109</v>
      </c>
      <c r="F81" s="1"/>
      <c r="G81" s="1"/>
      <c r="H81" s="1"/>
      <c r="I81" s="1"/>
      <c r="J81" s="1"/>
      <c r="K81" s="1"/>
      <c r="L81" s="1"/>
      <c r="M81" s="1"/>
      <c r="N81" s="1"/>
      <c r="O81" s="1"/>
      <c r="P81" s="1"/>
      <c r="Q81" s="1"/>
      <c r="R81" s="1"/>
      <c r="S81" s="1"/>
      <c r="T81" s="1"/>
      <c r="U81" s="1"/>
      <c r="V81" s="1"/>
      <c r="W81" s="1"/>
      <c r="X81" s="1"/>
      <c r="Y81" s="1"/>
      <c r="Z81" s="1"/>
    </row>
    <row r="82" spans="1:26" ht="18" customHeight="1">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c r="A85" s="27" t="s">
        <v>116</v>
      </c>
      <c r="B85" s="28" t="s">
        <v>51</v>
      </c>
      <c r="C85" s="27">
        <v>1</v>
      </c>
      <c r="D85" s="27"/>
      <c r="E85" s="27" t="s">
        <v>117</v>
      </c>
      <c r="F85" s="29"/>
      <c r="G85" s="29"/>
      <c r="H85" s="29"/>
      <c r="I85" s="29"/>
      <c r="J85" s="29"/>
      <c r="K85" s="29"/>
      <c r="L85" s="29"/>
      <c r="M85" s="29"/>
      <c r="N85" s="29"/>
      <c r="O85" s="29"/>
      <c r="P85" s="29"/>
      <c r="Q85" s="29"/>
      <c r="R85" s="29"/>
      <c r="S85" s="29"/>
      <c r="T85" s="29"/>
      <c r="U85" s="29"/>
      <c r="V85" s="29"/>
      <c r="W85" s="29"/>
      <c r="X85" s="29"/>
      <c r="Y85" s="29"/>
      <c r="Z85" s="29"/>
    </row>
    <row r="86" spans="1:26" ht="36" customHeight="1">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c r="A95" s="11" t="s">
        <v>136</v>
      </c>
      <c r="B95" s="10" t="s">
        <v>51</v>
      </c>
      <c r="C95" s="11">
        <v>1</v>
      </c>
      <c r="D95" s="11"/>
      <c r="E95" s="11" t="s">
        <v>137</v>
      </c>
      <c r="F95" s="1"/>
      <c r="G95" s="1"/>
      <c r="H95" s="1"/>
      <c r="I95" s="1"/>
      <c r="J95" s="1"/>
      <c r="K95" s="1"/>
      <c r="L95" s="1"/>
      <c r="M95" s="1"/>
      <c r="N95" s="1"/>
      <c r="O95" s="1"/>
      <c r="P95" s="1"/>
      <c r="Q95" s="1"/>
      <c r="R95" s="1"/>
      <c r="S95" s="1"/>
      <c r="T95" s="1"/>
      <c r="U95" s="1"/>
      <c r="V95" s="1"/>
      <c r="W95" s="1"/>
      <c r="X95" s="1"/>
      <c r="Y95" s="1"/>
      <c r="Z95" s="1"/>
    </row>
    <row r="96" spans="1:26" ht="36" customHeight="1">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c r="A103" s="11" t="s">
        <v>152</v>
      </c>
      <c r="B103" s="10" t="s">
        <v>66</v>
      </c>
      <c r="C103" s="11">
        <v>0</v>
      </c>
      <c r="D103" s="39" t="s">
        <v>737</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c r="A104" s="11" t="s">
        <v>154</v>
      </c>
      <c r="B104" s="10" t="s">
        <v>51</v>
      </c>
      <c r="C104" s="30">
        <v>0</v>
      </c>
      <c r="D104" s="39" t="s">
        <v>738</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c r="A105" s="11" t="s">
        <v>156</v>
      </c>
      <c r="B105" s="10" t="s">
        <v>51</v>
      </c>
      <c r="C105" s="30">
        <v>0</v>
      </c>
      <c r="D105" s="11" t="s">
        <v>739</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c r="A106" s="11" t="s">
        <v>158</v>
      </c>
      <c r="B106" s="10" t="s">
        <v>51</v>
      </c>
      <c r="C106" s="30">
        <v>0</v>
      </c>
      <c r="D106" s="11" t="s">
        <v>739</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c r="A107" s="11" t="s">
        <v>160</v>
      </c>
      <c r="B107" s="10" t="s">
        <v>51</v>
      </c>
      <c r="C107" s="30">
        <v>0</v>
      </c>
      <c r="D107" s="11" t="s">
        <v>739</v>
      </c>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c r="A110" s="40" t="s">
        <v>166</v>
      </c>
      <c r="B110" s="41"/>
      <c r="C110" s="41"/>
      <c r="D110" s="41"/>
      <c r="E110" s="42"/>
      <c r="F110" s="1"/>
      <c r="G110" s="1"/>
      <c r="H110" s="1"/>
      <c r="I110" s="1"/>
      <c r="J110" s="1"/>
      <c r="K110" s="1"/>
      <c r="L110" s="1"/>
      <c r="M110" s="1"/>
      <c r="N110" s="1"/>
      <c r="O110" s="1"/>
      <c r="P110" s="1"/>
      <c r="Q110" s="1"/>
      <c r="R110" s="1"/>
      <c r="S110" s="1"/>
      <c r="T110" s="1"/>
      <c r="U110" s="1"/>
      <c r="V110" s="1"/>
      <c r="W110" s="1"/>
      <c r="X110" s="1"/>
      <c r="Y110" s="1"/>
      <c r="Z110" s="1"/>
    </row>
    <row r="111" spans="1:26" ht="18" customHeight="1">
      <c r="A111" s="11" t="s">
        <v>167</v>
      </c>
      <c r="B111" s="10" t="s">
        <v>51</v>
      </c>
      <c r="C111" s="11">
        <v>1</v>
      </c>
      <c r="D111" s="11"/>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c r="A117" s="25" t="s">
        <v>44</v>
      </c>
      <c r="B117" s="26" t="s">
        <v>45</v>
      </c>
      <c r="C117" s="25" t="s">
        <v>46</v>
      </c>
      <c r="D117" s="25" t="s">
        <v>47</v>
      </c>
      <c r="E117" s="25"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c r="A118" s="40" t="s">
        <v>170</v>
      </c>
      <c r="B118" s="41"/>
      <c r="C118" s="41"/>
      <c r="D118" s="41"/>
      <c r="E118" s="42"/>
      <c r="F118" s="1"/>
      <c r="G118" s="1"/>
      <c r="H118" s="1"/>
      <c r="I118" s="1"/>
      <c r="J118" s="1"/>
      <c r="K118" s="1"/>
      <c r="L118" s="1"/>
      <c r="M118" s="1"/>
      <c r="N118" s="1"/>
      <c r="O118" s="1"/>
      <c r="P118" s="1"/>
      <c r="Q118" s="1"/>
      <c r="R118" s="1"/>
      <c r="S118" s="1"/>
      <c r="T118" s="1"/>
      <c r="U118" s="1"/>
      <c r="V118" s="1"/>
      <c r="W118" s="1"/>
      <c r="X118" s="1"/>
      <c r="Y118" s="1"/>
      <c r="Z118" s="1"/>
    </row>
    <row r="119" spans="1:26" ht="36" customHeight="1">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c r="A127" s="11" t="s">
        <v>187</v>
      </c>
      <c r="B127" s="10" t="s">
        <v>51</v>
      </c>
      <c r="C127" s="11">
        <v>0</v>
      </c>
      <c r="D127" s="39" t="s">
        <v>740</v>
      </c>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c r="A128" s="11" t="s">
        <v>189</v>
      </c>
      <c r="B128" s="10" t="s">
        <v>51</v>
      </c>
      <c r="C128" s="11">
        <v>0</v>
      </c>
      <c r="D128" s="39" t="s">
        <v>741</v>
      </c>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c r="A129" s="11" t="s">
        <v>191</v>
      </c>
      <c r="B129" s="10" t="s">
        <v>51</v>
      </c>
      <c r="C129" s="11">
        <v>0</v>
      </c>
      <c r="D129" s="39" t="s">
        <v>742</v>
      </c>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c r="A130" s="11" t="s">
        <v>193</v>
      </c>
      <c r="B130" s="10" t="s">
        <v>51</v>
      </c>
      <c r="C130" s="11">
        <v>0</v>
      </c>
      <c r="D130" s="39" t="s">
        <v>743</v>
      </c>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c r="A136" s="11" t="s">
        <v>205</v>
      </c>
      <c r="B136" s="10" t="s">
        <v>51</v>
      </c>
      <c r="C136" s="11">
        <v>0</v>
      </c>
      <c r="D136" s="39" t="s">
        <v>744</v>
      </c>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c r="A139" s="11" t="s">
        <v>211</v>
      </c>
      <c r="B139" s="10" t="s">
        <v>51</v>
      </c>
      <c r="C139" s="11">
        <v>0</v>
      </c>
      <c r="D139" s="39" t="s">
        <v>745</v>
      </c>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c r="A146" s="11" t="s">
        <v>225</v>
      </c>
      <c r="B146" s="10" t="s">
        <v>51</v>
      </c>
      <c r="C146" s="11">
        <v>1</v>
      </c>
      <c r="D146" s="11"/>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c r="A149" s="11" t="s">
        <v>231</v>
      </c>
      <c r="B149" s="10" t="s">
        <v>51</v>
      </c>
      <c r="C149" s="11">
        <v>0</v>
      </c>
      <c r="D149" s="39" t="s">
        <v>746</v>
      </c>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c r="A150" s="11" t="s">
        <v>233</v>
      </c>
      <c r="B150" s="10" t="s">
        <v>51</v>
      </c>
      <c r="C150" s="11">
        <v>1</v>
      </c>
      <c r="D150" s="11"/>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c r="A155" s="11" t="s">
        <v>243</v>
      </c>
      <c r="B155" s="10" t="s">
        <v>51</v>
      </c>
      <c r="C155" s="11">
        <v>0</v>
      </c>
      <c r="D155" s="39" t="s">
        <v>747</v>
      </c>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c r="A156" s="11" t="s">
        <v>245</v>
      </c>
      <c r="B156" s="10" t="s">
        <v>51</v>
      </c>
      <c r="C156" s="11">
        <v>0</v>
      </c>
      <c r="D156" s="39" t="s">
        <v>748</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c r="A157" s="11" t="s">
        <v>247</v>
      </c>
      <c r="B157" s="10" t="s">
        <v>66</v>
      </c>
      <c r="C157" s="30">
        <v>0</v>
      </c>
      <c r="D157" s="39" t="s">
        <v>749</v>
      </c>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c r="A158" s="11" t="s">
        <v>249</v>
      </c>
      <c r="B158" s="10" t="s">
        <v>66</v>
      </c>
      <c r="C158" s="30">
        <v>0</v>
      </c>
      <c r="D158" s="39" t="s">
        <v>750</v>
      </c>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c r="A165" s="25" t="s">
        <v>44</v>
      </c>
      <c r="B165" s="26" t="s">
        <v>45</v>
      </c>
      <c r="C165" s="25" t="s">
        <v>46</v>
      </c>
      <c r="D165" s="25" t="s">
        <v>47</v>
      </c>
      <c r="E165" s="25"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c r="A166" s="40" t="s">
        <v>252</v>
      </c>
      <c r="B166" s="41"/>
      <c r="C166" s="41"/>
      <c r="D166" s="41"/>
      <c r="E166" s="42"/>
      <c r="F166" s="1"/>
      <c r="G166" s="1"/>
      <c r="H166" s="1"/>
      <c r="I166" s="1"/>
      <c r="J166" s="1"/>
      <c r="K166" s="1"/>
      <c r="L166" s="1"/>
      <c r="M166" s="1"/>
      <c r="N166" s="1"/>
      <c r="O166" s="1"/>
      <c r="P166" s="1"/>
      <c r="Q166" s="1"/>
      <c r="R166" s="1"/>
      <c r="S166" s="1"/>
      <c r="T166" s="1"/>
      <c r="U166" s="1"/>
      <c r="V166" s="1"/>
      <c r="W166" s="1"/>
      <c r="X166" s="1"/>
      <c r="Y166" s="1"/>
      <c r="Z166" s="1"/>
    </row>
    <row r="167" spans="1:26" ht="36" customHeight="1">
      <c r="A167" s="11" t="s">
        <v>253</v>
      </c>
      <c r="B167" s="10" t="s">
        <v>66</v>
      </c>
      <c r="C167" s="11">
        <v>0</v>
      </c>
      <c r="D167" s="39" t="s">
        <v>751</v>
      </c>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c r="A168" s="11" t="s">
        <v>255</v>
      </c>
      <c r="B168" s="10" t="s">
        <v>51</v>
      </c>
      <c r="C168" s="11">
        <v>0</v>
      </c>
      <c r="D168" s="39" t="s">
        <v>746</v>
      </c>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c r="A169" s="11" t="s">
        <v>257</v>
      </c>
      <c r="B169" s="10" t="s">
        <v>51</v>
      </c>
      <c r="C169" s="11">
        <v>0</v>
      </c>
      <c r="D169" s="39" t="s">
        <v>746</v>
      </c>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c r="A170" s="11" t="s">
        <v>259</v>
      </c>
      <c r="B170" s="10" t="s">
        <v>51</v>
      </c>
      <c r="C170" s="11">
        <v>0</v>
      </c>
      <c r="D170" s="39" t="s">
        <v>746</v>
      </c>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c r="A171" s="11" t="s">
        <v>261</v>
      </c>
      <c r="B171" s="10" t="s">
        <v>66</v>
      </c>
      <c r="C171" s="11">
        <v>0</v>
      </c>
      <c r="D171" s="39" t="s">
        <v>752</v>
      </c>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c r="A172" s="11" t="s">
        <v>263</v>
      </c>
      <c r="B172" s="10" t="s">
        <v>66</v>
      </c>
      <c r="C172" s="11">
        <v>0</v>
      </c>
      <c r="D172" s="39" t="s">
        <v>752</v>
      </c>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c r="A173" s="11" t="s">
        <v>265</v>
      </c>
      <c r="B173" s="10" t="s">
        <v>66</v>
      </c>
      <c r="C173" s="11">
        <v>0</v>
      </c>
      <c r="D173" s="39" t="s">
        <v>752</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c r="A174" s="11" t="s">
        <v>267</v>
      </c>
      <c r="B174" s="10" t="s">
        <v>66</v>
      </c>
      <c r="C174" s="11">
        <v>0</v>
      </c>
      <c r="D174" s="39" t="s">
        <v>752</v>
      </c>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c r="A175" s="11" t="s">
        <v>269</v>
      </c>
      <c r="B175" s="10" t="s">
        <v>66</v>
      </c>
      <c r="C175" s="11">
        <v>0</v>
      </c>
      <c r="D175" s="39" t="s">
        <v>752</v>
      </c>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c r="A176" s="11" t="s">
        <v>271</v>
      </c>
      <c r="B176" s="10" t="s">
        <v>66</v>
      </c>
      <c r="C176" s="11">
        <v>0</v>
      </c>
      <c r="D176" s="39" t="s">
        <v>752</v>
      </c>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c r="A177" s="11" t="s">
        <v>273</v>
      </c>
      <c r="B177" s="10" t="s">
        <v>66</v>
      </c>
      <c r="C177" s="11">
        <v>0</v>
      </c>
      <c r="D177" s="39" t="s">
        <v>751</v>
      </c>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c r="A178" s="11" t="s">
        <v>275</v>
      </c>
      <c r="B178" s="10" t="s">
        <v>66</v>
      </c>
      <c r="C178" s="11">
        <v>0</v>
      </c>
      <c r="D178" s="39" t="s">
        <v>753</v>
      </c>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c r="A179" s="11" t="s">
        <v>277</v>
      </c>
      <c r="B179" s="10" t="s">
        <v>66</v>
      </c>
      <c r="C179" s="11">
        <v>0</v>
      </c>
      <c r="D179" s="39" t="s">
        <v>753</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c r="A180" s="11" t="s">
        <v>279</v>
      </c>
      <c r="B180" s="10" t="s">
        <v>66</v>
      </c>
      <c r="C180" s="11">
        <v>0</v>
      </c>
      <c r="D180" s="39" t="s">
        <v>753</v>
      </c>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c r="A181" s="11" t="s">
        <v>281</v>
      </c>
      <c r="B181" s="10" t="s">
        <v>66</v>
      </c>
      <c r="C181" s="11">
        <v>0</v>
      </c>
      <c r="D181" s="39" t="s">
        <v>751</v>
      </c>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c r="A182" s="11" t="s">
        <v>283</v>
      </c>
      <c r="B182" s="10" t="s">
        <v>66</v>
      </c>
      <c r="C182" s="11">
        <v>0</v>
      </c>
      <c r="D182" s="39" t="s">
        <v>753</v>
      </c>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c r="A183" s="11" t="s">
        <v>285</v>
      </c>
      <c r="B183" s="10" t="s">
        <v>66</v>
      </c>
      <c r="C183" s="11">
        <v>0</v>
      </c>
      <c r="D183" s="39" t="s">
        <v>753</v>
      </c>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c r="A184" s="11" t="s">
        <v>287</v>
      </c>
      <c r="B184" s="10" t="s">
        <v>66</v>
      </c>
      <c r="C184" s="11">
        <v>0</v>
      </c>
      <c r="D184" s="39" t="s">
        <v>753</v>
      </c>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c r="A185" s="11" t="s">
        <v>289</v>
      </c>
      <c r="B185" s="10" t="s">
        <v>66</v>
      </c>
      <c r="C185" s="11">
        <v>0</v>
      </c>
      <c r="D185" s="39" t="s">
        <v>753</v>
      </c>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c r="A186" s="11" t="s">
        <v>291</v>
      </c>
      <c r="B186" s="10" t="s">
        <v>66</v>
      </c>
      <c r="C186" s="11">
        <v>0</v>
      </c>
      <c r="D186" s="39" t="s">
        <v>751</v>
      </c>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c r="A187" s="11" t="s">
        <v>293</v>
      </c>
      <c r="B187" s="10" t="s">
        <v>66</v>
      </c>
      <c r="C187" s="30">
        <v>0</v>
      </c>
      <c r="D187" s="39" t="s">
        <v>751</v>
      </c>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c r="A188" s="11" t="s">
        <v>295</v>
      </c>
      <c r="B188" s="10" t="s">
        <v>66</v>
      </c>
      <c r="C188" s="11">
        <v>0</v>
      </c>
      <c r="D188" s="39" t="s">
        <v>753</v>
      </c>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c r="A189" s="11" t="s">
        <v>297</v>
      </c>
      <c r="B189" s="10" t="s">
        <v>66</v>
      </c>
      <c r="C189" s="11">
        <v>0</v>
      </c>
      <c r="D189" s="39" t="s">
        <v>753</v>
      </c>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c r="A190" s="11" t="s">
        <v>299</v>
      </c>
      <c r="B190" s="10" t="s">
        <v>51</v>
      </c>
      <c r="C190" s="11">
        <v>0</v>
      </c>
      <c r="D190" s="39" t="s">
        <v>754</v>
      </c>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c r="A191" s="11" t="s">
        <v>301</v>
      </c>
      <c r="B191" s="10" t="s">
        <v>66</v>
      </c>
      <c r="C191" s="11">
        <v>0</v>
      </c>
      <c r="D191" s="39" t="s">
        <v>751</v>
      </c>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c r="A196" s="11" t="s">
        <v>311</v>
      </c>
      <c r="B196" s="10" t="s">
        <v>66</v>
      </c>
      <c r="C196" s="11">
        <v>0</v>
      </c>
      <c r="D196" s="39" t="s">
        <v>755</v>
      </c>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c r="A197" s="11" t="s">
        <v>313</v>
      </c>
      <c r="B197" s="10" t="s">
        <v>66</v>
      </c>
      <c r="C197" s="11">
        <v>0</v>
      </c>
      <c r="D197" s="11" t="s">
        <v>756</v>
      </c>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c r="A198" s="11" t="s">
        <v>315</v>
      </c>
      <c r="B198" s="10" t="s">
        <v>66</v>
      </c>
      <c r="C198" s="11">
        <v>0</v>
      </c>
      <c r="D198" s="39" t="s">
        <v>754</v>
      </c>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c r="A199" s="11" t="s">
        <v>317</v>
      </c>
      <c r="B199" s="10" t="s">
        <v>66</v>
      </c>
      <c r="C199" s="11">
        <v>0</v>
      </c>
      <c r="D199" s="39" t="s">
        <v>754</v>
      </c>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c r="A202" s="11" t="s">
        <v>323</v>
      </c>
      <c r="B202" s="10" t="s">
        <v>66</v>
      </c>
      <c r="C202" s="11">
        <v>0</v>
      </c>
      <c r="D202" s="39" t="s">
        <v>757</v>
      </c>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c r="A203" s="11" t="s">
        <v>325</v>
      </c>
      <c r="B203" s="10" t="s">
        <v>66</v>
      </c>
      <c r="C203" s="11">
        <v>0</v>
      </c>
      <c r="D203" s="11" t="s">
        <v>758</v>
      </c>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c r="A204" s="11" t="s">
        <v>327</v>
      </c>
      <c r="B204" s="10" t="s">
        <v>66</v>
      </c>
      <c r="C204" s="11">
        <v>0</v>
      </c>
      <c r="D204" s="39" t="s">
        <v>759</v>
      </c>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c r="A205" s="11" t="s">
        <v>329</v>
      </c>
      <c r="B205" s="10" t="s">
        <v>66</v>
      </c>
      <c r="C205" s="11">
        <v>0</v>
      </c>
      <c r="D205" s="39" t="s">
        <v>760</v>
      </c>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c r="A206" s="11" t="s">
        <v>331</v>
      </c>
      <c r="B206" s="10" t="s">
        <v>66</v>
      </c>
      <c r="C206" s="11">
        <v>0</v>
      </c>
      <c r="D206" s="39" t="s">
        <v>761</v>
      </c>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c r="A207" s="11" t="s">
        <v>333</v>
      </c>
      <c r="B207" s="10" t="s">
        <v>66</v>
      </c>
      <c r="C207" s="11">
        <v>0</v>
      </c>
      <c r="D207" s="39" t="s">
        <v>762</v>
      </c>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c r="A211" s="11" t="s">
        <v>341</v>
      </c>
      <c r="B211" s="10" t="s">
        <v>66</v>
      </c>
      <c r="C211" s="11">
        <v>0</v>
      </c>
      <c r="D211" s="39" t="s">
        <v>763</v>
      </c>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c r="A221" s="25" t="s">
        <v>44</v>
      </c>
      <c r="B221" s="26" t="s">
        <v>45</v>
      </c>
      <c r="C221" s="25" t="s">
        <v>46</v>
      </c>
      <c r="D221" s="25" t="s">
        <v>47</v>
      </c>
      <c r="E221" s="25"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c r="A222" s="40" t="s">
        <v>352</v>
      </c>
      <c r="B222" s="41"/>
      <c r="C222" s="41"/>
      <c r="D222" s="41"/>
      <c r="E222" s="42"/>
      <c r="F222" s="1"/>
      <c r="G222" s="1"/>
      <c r="H222" s="1"/>
      <c r="I222" s="1"/>
      <c r="J222" s="1"/>
      <c r="K222" s="1"/>
      <c r="L222" s="1"/>
      <c r="M222" s="1"/>
      <c r="N222" s="1"/>
      <c r="O222" s="1"/>
      <c r="P222" s="1"/>
      <c r="Q222" s="1"/>
      <c r="R222" s="1"/>
      <c r="S222" s="1"/>
      <c r="T222" s="1"/>
      <c r="U222" s="1"/>
      <c r="V222" s="1"/>
      <c r="W222" s="1"/>
      <c r="X222" s="1"/>
      <c r="Y222" s="1"/>
      <c r="Z222" s="1"/>
    </row>
    <row r="223" spans="1:26" ht="36" customHeight="1">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c r="A229" s="11" t="s">
        <v>365</v>
      </c>
      <c r="B229" s="10" t="s">
        <v>51</v>
      </c>
      <c r="C229" s="11">
        <v>1</v>
      </c>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c r="A230" s="11"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c r="A241" s="25" t="s">
        <v>44</v>
      </c>
      <c r="B241" s="26" t="s">
        <v>45</v>
      </c>
      <c r="C241" s="25" t="s">
        <v>46</v>
      </c>
      <c r="D241" s="25" t="s">
        <v>47</v>
      </c>
      <c r="E241" s="25"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c r="A242" s="11" t="s">
        <v>380</v>
      </c>
      <c r="B242" s="10" t="s">
        <v>66</v>
      </c>
      <c r="C242" s="11"/>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c r="A248" s="25" t="s">
        <v>44</v>
      </c>
      <c r="B248" s="26" t="s">
        <v>45</v>
      </c>
      <c r="C248" s="25" t="s">
        <v>46</v>
      </c>
      <c r="D248" s="25" t="s">
        <v>47</v>
      </c>
      <c r="E248" s="25"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c r="A249" s="11" t="s">
        <v>383</v>
      </c>
      <c r="B249" s="10" t="s">
        <v>66</v>
      </c>
      <c r="C249" s="11"/>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c r="A255" s="25" t="s">
        <v>44</v>
      </c>
      <c r="B255" s="26" t="s">
        <v>45</v>
      </c>
      <c r="C255" s="25" t="s">
        <v>46</v>
      </c>
      <c r="D255" s="25" t="s">
        <v>47</v>
      </c>
      <c r="E255" s="25"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c r="A256" s="11" t="s">
        <v>386</v>
      </c>
      <c r="B256" s="10" t="s">
        <v>66</v>
      </c>
      <c r="C256" s="11"/>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c r="A262" s="25" t="s">
        <v>44</v>
      </c>
      <c r="B262" s="26" t="s">
        <v>45</v>
      </c>
      <c r="C262" s="25" t="s">
        <v>46</v>
      </c>
      <c r="D262" s="25" t="s">
        <v>47</v>
      </c>
      <c r="E262" s="25"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c r="A269" s="11" t="s">
        <v>401</v>
      </c>
      <c r="B269" s="10" t="s">
        <v>66</v>
      </c>
      <c r="C269" s="11">
        <v>0</v>
      </c>
      <c r="D269" s="39" t="s">
        <v>764</v>
      </c>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c r="A270" s="11" t="s">
        <v>403</v>
      </c>
      <c r="B270" s="10" t="s">
        <v>66</v>
      </c>
      <c r="C270" s="11">
        <v>0</v>
      </c>
      <c r="D270" s="39" t="s">
        <v>765</v>
      </c>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c r="A271" s="11" t="s">
        <v>405</v>
      </c>
      <c r="B271" s="10" t="s">
        <v>66</v>
      </c>
      <c r="C271" s="11">
        <v>0</v>
      </c>
      <c r="D271" s="39" t="s">
        <v>766</v>
      </c>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c r="A272" s="11" t="s">
        <v>407</v>
      </c>
      <c r="B272" s="10" t="s">
        <v>66</v>
      </c>
      <c r="C272" s="11">
        <v>0</v>
      </c>
      <c r="D272" s="39" t="s">
        <v>767</v>
      </c>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c r="A273" s="11" t="s">
        <v>409</v>
      </c>
      <c r="B273" s="10" t="s">
        <v>66</v>
      </c>
      <c r="C273" s="11">
        <v>0</v>
      </c>
      <c r="D273" s="39" t="s">
        <v>768</v>
      </c>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c r="A275" s="11" t="s">
        <v>413</v>
      </c>
      <c r="B275" s="10" t="s">
        <v>66</v>
      </c>
      <c r="C275" s="11">
        <v>0</v>
      </c>
      <c r="D275" s="11" t="s">
        <v>756</v>
      </c>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c r="A276" s="11" t="s">
        <v>415</v>
      </c>
      <c r="B276" s="10" t="s">
        <v>66</v>
      </c>
      <c r="C276" s="11">
        <v>1</v>
      </c>
      <c r="D276" s="11"/>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c r="A280" s="11" t="s">
        <v>423</v>
      </c>
      <c r="B280" s="10" t="s">
        <v>66</v>
      </c>
      <c r="C280" s="11">
        <v>0</v>
      </c>
      <c r="D280" s="39" t="s">
        <v>769</v>
      </c>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c r="A286" s="11" t="s">
        <v>435</v>
      </c>
      <c r="B286" s="10" t="s">
        <v>66</v>
      </c>
      <c r="C286" s="11">
        <v>1</v>
      </c>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c r="A287" s="11" t="s">
        <v>437</v>
      </c>
      <c r="B287" s="10" t="s">
        <v>66</v>
      </c>
      <c r="C287" s="11">
        <v>1</v>
      </c>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c r="A289" s="11" t="s">
        <v>441</v>
      </c>
      <c r="B289" s="10" t="s">
        <v>66</v>
      </c>
      <c r="C289" s="11">
        <v>1</v>
      </c>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c r="A295" s="43" t="s">
        <v>700</v>
      </c>
      <c r="B295" s="44"/>
      <c r="C295" s="44"/>
      <c r="D295" s="44"/>
      <c r="E295" s="44"/>
      <c r="F295" s="1"/>
      <c r="G295" s="1"/>
      <c r="H295" s="1"/>
      <c r="I295" s="1"/>
      <c r="J295" s="1"/>
      <c r="K295" s="1"/>
      <c r="L295" s="1"/>
      <c r="M295" s="1"/>
      <c r="N295" s="1"/>
      <c r="O295" s="1"/>
      <c r="P295" s="1"/>
      <c r="Q295" s="1"/>
      <c r="R295" s="1"/>
      <c r="S295" s="1"/>
      <c r="T295" s="1"/>
      <c r="U295" s="1"/>
      <c r="V295" s="1"/>
      <c r="W295" s="1"/>
      <c r="X295" s="1"/>
      <c r="Y295" s="1"/>
      <c r="Z295" s="1"/>
    </row>
    <row r="296" spans="1:26" ht="18" customHeight="1">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c r="A297" s="25" t="s">
        <v>44</v>
      </c>
      <c r="B297" s="26" t="s">
        <v>45</v>
      </c>
      <c r="C297" s="25" t="s">
        <v>46</v>
      </c>
      <c r="D297" s="25" t="s">
        <v>47</v>
      </c>
      <c r="E297" s="25"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c r="A298" s="31" t="s">
        <v>448</v>
      </c>
      <c r="B298" s="32" t="s">
        <v>51</v>
      </c>
      <c r="C298" s="31"/>
      <c r="D298" s="11"/>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c r="A299" s="31" t="s">
        <v>450</v>
      </c>
      <c r="B299" s="32" t="s">
        <v>51</v>
      </c>
      <c r="C299" s="31"/>
      <c r="D299" s="11"/>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c r="A300" s="33" t="s">
        <v>452</v>
      </c>
      <c r="B300" s="32" t="s">
        <v>51</v>
      </c>
      <c r="C300" s="31"/>
      <c r="D300" s="11"/>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c r="A301" s="33" t="s">
        <v>454</v>
      </c>
      <c r="B301" s="32" t="s">
        <v>51</v>
      </c>
      <c r="C301" s="31"/>
      <c r="D301" s="11"/>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c r="A302" s="33" t="s">
        <v>456</v>
      </c>
      <c r="B302" s="32" t="s">
        <v>51</v>
      </c>
      <c r="C302" s="31"/>
      <c r="D302" s="11"/>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c r="A303" s="11" t="s">
        <v>458</v>
      </c>
      <c r="B303" s="32" t="s">
        <v>51</v>
      </c>
      <c r="C303" s="31"/>
      <c r="D303" s="11"/>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c r="A304" s="11" t="s">
        <v>460</v>
      </c>
      <c r="B304" s="32" t="s">
        <v>51</v>
      </c>
      <c r="C304" s="31"/>
      <c r="D304" s="11"/>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c r="A305" s="11" t="s">
        <v>462</v>
      </c>
      <c r="B305" s="32" t="s">
        <v>51</v>
      </c>
      <c r="C305" s="31"/>
      <c r="D305" s="11"/>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c r="A306" s="11" t="s">
        <v>464</v>
      </c>
      <c r="B306" s="32" t="s">
        <v>51</v>
      </c>
      <c r="C306" s="31"/>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c r="A307" s="11" t="s">
        <v>466</v>
      </c>
      <c r="B307" s="32" t="s">
        <v>51</v>
      </c>
      <c r="C307" s="31"/>
      <c r="D307" s="11"/>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c r="A308" s="11" t="s">
        <v>468</v>
      </c>
      <c r="B308" s="32" t="s">
        <v>51</v>
      </c>
      <c r="C308" s="31"/>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c r="A309" s="11" t="s">
        <v>470</v>
      </c>
      <c r="B309" s="32" t="s">
        <v>51</v>
      </c>
      <c r="C309" s="31"/>
      <c r="D309" s="11"/>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c r="A310" s="11" t="s">
        <v>472</v>
      </c>
      <c r="B310" s="32" t="s">
        <v>51</v>
      </c>
      <c r="C310" s="31"/>
      <c r="D310" s="11"/>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c r="A311" s="11" t="s">
        <v>474</v>
      </c>
      <c r="B311" s="32" t="s">
        <v>51</v>
      </c>
      <c r="C311" s="31"/>
      <c r="D311" s="11"/>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c r="A312" s="11" t="s">
        <v>476</v>
      </c>
      <c r="B312" s="32" t="s">
        <v>51</v>
      </c>
      <c r="C312" s="31"/>
      <c r="D312" s="11"/>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c r="A313" s="11" t="s">
        <v>478</v>
      </c>
      <c r="B313" s="32" t="s">
        <v>51</v>
      </c>
      <c r="C313" s="31"/>
      <c r="D313" s="11"/>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c r="A314" s="11" t="s">
        <v>480</v>
      </c>
      <c r="B314" s="32" t="s">
        <v>51</v>
      </c>
      <c r="C314" s="31"/>
      <c r="D314" s="11"/>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c r="A315" s="11" t="s">
        <v>482</v>
      </c>
      <c r="B315" s="32" t="s">
        <v>51</v>
      </c>
      <c r="C315" s="31"/>
      <c r="D315" s="11"/>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c r="A316" s="11" t="s">
        <v>484</v>
      </c>
      <c r="B316" s="32" t="s">
        <v>51</v>
      </c>
      <c r="C316" s="31"/>
      <c r="D316" s="11"/>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c r="A317" s="11" t="s">
        <v>486</v>
      </c>
      <c r="B317" s="32" t="s">
        <v>51</v>
      </c>
      <c r="C317" s="31"/>
      <c r="D317" s="11"/>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c r="A318" s="11" t="s">
        <v>488</v>
      </c>
      <c r="B318" s="32" t="s">
        <v>51</v>
      </c>
      <c r="C318" s="31"/>
      <c r="D318" s="11"/>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c r="A319" s="11" t="s">
        <v>490</v>
      </c>
      <c r="B319" s="32" t="s">
        <v>51</v>
      </c>
      <c r="C319" s="31"/>
      <c r="D319" s="11"/>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c r="A320" s="11" t="s">
        <v>492</v>
      </c>
      <c r="B320" s="32" t="s">
        <v>51</v>
      </c>
      <c r="C320" s="31"/>
      <c r="D320" s="11"/>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c r="A321" s="11" t="s">
        <v>494</v>
      </c>
      <c r="B321" s="32" t="s">
        <v>51</v>
      </c>
      <c r="C321" s="31"/>
      <c r="D321" s="11"/>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c r="A322" s="11" t="s">
        <v>496</v>
      </c>
      <c r="B322" s="32" t="s">
        <v>51</v>
      </c>
      <c r="C322" s="31"/>
      <c r="D322" s="11"/>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c r="A323" s="11" t="s">
        <v>498</v>
      </c>
      <c r="B323" s="32" t="s">
        <v>51</v>
      </c>
      <c r="C323" s="31"/>
      <c r="D323" s="11"/>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c r="A324" s="11" t="s">
        <v>500</v>
      </c>
      <c r="B324" s="32" t="s">
        <v>51</v>
      </c>
      <c r="C324" s="31"/>
      <c r="D324" s="11"/>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c r="A325" s="11" t="s">
        <v>502</v>
      </c>
      <c r="B325" s="32" t="s">
        <v>51</v>
      </c>
      <c r="C325" s="31"/>
      <c r="D325" s="11"/>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c r="A326" s="11" t="s">
        <v>504</v>
      </c>
      <c r="B326" s="32" t="s">
        <v>51</v>
      </c>
      <c r="C326" s="31"/>
      <c r="D326" s="11"/>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c r="A327" s="11" t="s">
        <v>506</v>
      </c>
      <c r="B327" s="32" t="s">
        <v>51</v>
      </c>
      <c r="C327" s="31"/>
      <c r="D327" s="11"/>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c r="A328" s="11" t="s">
        <v>508</v>
      </c>
      <c r="B328" s="32" t="s">
        <v>51</v>
      </c>
      <c r="C328" s="31"/>
      <c r="D328" s="11"/>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c r="A329" s="11" t="s">
        <v>510</v>
      </c>
      <c r="B329" s="32" t="s">
        <v>51</v>
      </c>
      <c r="C329" s="31"/>
      <c r="D329" s="11"/>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c r="A330" s="11" t="s">
        <v>512</v>
      </c>
      <c r="B330" s="32" t="s">
        <v>51</v>
      </c>
      <c r="C330" s="31"/>
      <c r="D330" s="11"/>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c r="A331" s="11" t="s">
        <v>514</v>
      </c>
      <c r="B331" s="32" t="s">
        <v>51</v>
      </c>
      <c r="C331" s="31"/>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c r="A332" s="11" t="s">
        <v>516</v>
      </c>
      <c r="B332" s="32" t="s">
        <v>51</v>
      </c>
      <c r="C332" s="31"/>
      <c r="D332" s="11"/>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c r="A333" s="11" t="s">
        <v>518</v>
      </c>
      <c r="B333" s="10" t="s">
        <v>51</v>
      </c>
      <c r="C333" s="31"/>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c r="A334" s="11" t="s">
        <v>520</v>
      </c>
      <c r="B334" s="10" t="s">
        <v>51</v>
      </c>
      <c r="C334" s="31"/>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c r="A335" s="11" t="s">
        <v>522</v>
      </c>
      <c r="B335" s="10" t="s">
        <v>51</v>
      </c>
      <c r="C335" s="31"/>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c r="A336" s="11" t="s">
        <v>524</v>
      </c>
      <c r="B336" s="10" t="s">
        <v>51</v>
      </c>
      <c r="C336" s="31"/>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c r="A337" s="11" t="s">
        <v>526</v>
      </c>
      <c r="B337" s="10" t="s">
        <v>51</v>
      </c>
      <c r="C337" s="31"/>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c r="A338" s="11" t="s">
        <v>528</v>
      </c>
      <c r="B338" s="10" t="s">
        <v>51</v>
      </c>
      <c r="C338" s="31"/>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c r="A339" s="11" t="s">
        <v>530</v>
      </c>
      <c r="B339" s="10" t="s">
        <v>51</v>
      </c>
      <c r="C339" s="31"/>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c r="A345" s="25" t="s">
        <v>44</v>
      </c>
      <c r="B345" s="26" t="s">
        <v>45</v>
      </c>
      <c r="C345" s="25" t="s">
        <v>46</v>
      </c>
      <c r="D345" s="25" t="s">
        <v>47</v>
      </c>
      <c r="E345" s="25"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c r="A346" s="40" t="s">
        <v>533</v>
      </c>
      <c r="B346" s="41"/>
      <c r="C346" s="41"/>
      <c r="D346" s="41"/>
      <c r="E346" s="42"/>
      <c r="F346" s="1"/>
      <c r="G346" s="1"/>
      <c r="H346" s="1"/>
      <c r="I346" s="1"/>
      <c r="J346" s="1"/>
      <c r="K346" s="1"/>
      <c r="L346" s="1"/>
      <c r="M346" s="1"/>
      <c r="N346" s="1"/>
      <c r="O346" s="1"/>
      <c r="P346" s="1"/>
      <c r="Q346" s="1"/>
      <c r="R346" s="1"/>
      <c r="S346" s="1"/>
      <c r="T346" s="1"/>
      <c r="U346" s="1"/>
      <c r="V346" s="1"/>
      <c r="W346" s="1"/>
      <c r="X346" s="1"/>
      <c r="Y346" s="1"/>
      <c r="Z346" s="1"/>
    </row>
    <row r="347" spans="1:26" ht="36" customHeight="1">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c r="A348" s="11" t="s">
        <v>536</v>
      </c>
      <c r="B348" s="10" t="s">
        <v>51</v>
      </c>
      <c r="C348" s="11">
        <v>0</v>
      </c>
      <c r="D348" s="39" t="s">
        <v>770</v>
      </c>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c r="A349" s="11" t="s">
        <v>538</v>
      </c>
      <c r="B349" s="10" t="s">
        <v>51</v>
      </c>
      <c r="C349" s="30">
        <v>0</v>
      </c>
      <c r="D349" s="39" t="s">
        <v>771</v>
      </c>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c r="A350" s="11" t="s">
        <v>540</v>
      </c>
      <c r="B350" s="10" t="s">
        <v>51</v>
      </c>
      <c r="C350" s="30">
        <v>0</v>
      </c>
      <c r="D350" s="39" t="s">
        <v>772</v>
      </c>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c r="A351" s="11" t="s">
        <v>542</v>
      </c>
      <c r="B351" s="10" t="s">
        <v>51</v>
      </c>
      <c r="C351" s="30">
        <v>0</v>
      </c>
      <c r="D351" s="39" t="s">
        <v>772</v>
      </c>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c r="A352" s="11" t="s">
        <v>544</v>
      </c>
      <c r="B352" s="10" t="s">
        <v>66</v>
      </c>
      <c r="C352" s="30">
        <v>0</v>
      </c>
      <c r="D352" s="39" t="s">
        <v>773</v>
      </c>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c r="A353" s="40" t="s">
        <v>546</v>
      </c>
      <c r="B353" s="41"/>
      <c r="C353" s="41"/>
      <c r="D353" s="41"/>
      <c r="E353" s="42"/>
      <c r="F353" s="1"/>
      <c r="G353" s="1"/>
      <c r="H353" s="1"/>
      <c r="I353" s="1"/>
      <c r="J353" s="1"/>
      <c r="K353" s="1"/>
      <c r="L353" s="1"/>
      <c r="M353" s="1"/>
      <c r="N353" s="1"/>
      <c r="O353" s="1"/>
      <c r="P353" s="1"/>
      <c r="Q353" s="1"/>
      <c r="R353" s="1"/>
      <c r="S353" s="1"/>
      <c r="T353" s="1"/>
      <c r="U353" s="1"/>
      <c r="V353" s="1"/>
      <c r="W353" s="1"/>
      <c r="X353" s="1"/>
      <c r="Y353" s="1"/>
      <c r="Z353" s="1"/>
    </row>
    <row r="354" spans="1:26" ht="36" customHeight="1">
      <c r="A354" s="11" t="s">
        <v>547</v>
      </c>
      <c r="B354" s="10" t="s">
        <v>66</v>
      </c>
      <c r="C354" s="30">
        <v>0</v>
      </c>
      <c r="D354" s="39" t="s">
        <v>774</v>
      </c>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c r="A360" s="25" t="s">
        <v>44</v>
      </c>
      <c r="B360" s="26" t="s">
        <v>45</v>
      </c>
      <c r="C360" s="25" t="s">
        <v>46</v>
      </c>
      <c r="D360" s="25" t="s">
        <v>47</v>
      </c>
      <c r="E360" s="25"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c r="A364" s="11" t="s">
        <v>556</v>
      </c>
      <c r="B364" s="10" t="s">
        <v>51</v>
      </c>
      <c r="C364" s="30">
        <v>1</v>
      </c>
      <c r="D364" s="11"/>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c r="A365" s="11" t="s">
        <v>558</v>
      </c>
      <c r="B365" s="10" t="s">
        <v>51</v>
      </c>
      <c r="C365" s="30">
        <v>1</v>
      </c>
      <c r="D365" s="11"/>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c r="A366" s="11" t="s">
        <v>560</v>
      </c>
      <c r="B366" s="10" t="s">
        <v>51</v>
      </c>
      <c r="C366" s="30">
        <v>1</v>
      </c>
      <c r="D366" s="11"/>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c r="A367" s="11" t="s">
        <v>562</v>
      </c>
      <c r="B367" s="10" t="s">
        <v>51</v>
      </c>
      <c r="C367" s="30">
        <v>1</v>
      </c>
      <c r="D367" s="11"/>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c r="A368" s="11" t="s">
        <v>564</v>
      </c>
      <c r="B368" s="10" t="s">
        <v>51</v>
      </c>
      <c r="C368" s="30">
        <v>1</v>
      </c>
      <c r="D368" s="11"/>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c r="A369" s="11" t="s">
        <v>566</v>
      </c>
      <c r="B369" s="10" t="s">
        <v>51</v>
      </c>
      <c r="C369" s="30">
        <v>0</v>
      </c>
      <c r="D369" s="39" t="s">
        <v>751</v>
      </c>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c r="A370" s="11" t="s">
        <v>568</v>
      </c>
      <c r="B370" s="10" t="s">
        <v>51</v>
      </c>
      <c r="C370" s="30">
        <v>1</v>
      </c>
      <c r="D370" s="11"/>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c r="A371" s="11" t="s">
        <v>570</v>
      </c>
      <c r="B371" s="10" t="s">
        <v>51</v>
      </c>
      <c r="C371" s="30">
        <v>1</v>
      </c>
      <c r="D371" s="11"/>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c r="A372" s="11" t="s">
        <v>572</v>
      </c>
      <c r="B372" s="10" t="s">
        <v>51</v>
      </c>
      <c r="C372" s="30">
        <v>1</v>
      </c>
      <c r="D372" s="11"/>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c r="A378" s="25" t="s">
        <v>44</v>
      </c>
      <c r="B378" s="26" t="s">
        <v>45</v>
      </c>
      <c r="C378" s="25" t="s">
        <v>46</v>
      </c>
      <c r="D378" s="25" t="s">
        <v>47</v>
      </c>
      <c r="E378" s="25"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c r="A379" s="11"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c r="A385" s="25" t="s">
        <v>44</v>
      </c>
      <c r="B385" s="26" t="s">
        <v>45</v>
      </c>
      <c r="C385" s="25" t="s">
        <v>46</v>
      </c>
      <c r="D385" s="25" t="s">
        <v>47</v>
      </c>
      <c r="E385" s="25"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c r="A386" s="11" t="s">
        <v>578</v>
      </c>
      <c r="B386" s="10" t="s">
        <v>66</v>
      </c>
      <c r="C386" s="11">
        <v>1</v>
      </c>
      <c r="D386" s="11"/>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c r="A392" s="25" t="s">
        <v>44</v>
      </c>
      <c r="B392" s="26" t="s">
        <v>45</v>
      </c>
      <c r="C392" s="25" t="s">
        <v>46</v>
      </c>
      <c r="D392" s="25" t="s">
        <v>47</v>
      </c>
      <c r="E392" s="25"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c r="A393" s="11" t="s">
        <v>581</v>
      </c>
      <c r="B393" s="10" t="s">
        <v>66</v>
      </c>
      <c r="C393" s="11">
        <v>1</v>
      </c>
      <c r="D393" s="11"/>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c r="A399" s="25" t="s">
        <v>44</v>
      </c>
      <c r="B399" s="26" t="s">
        <v>45</v>
      </c>
      <c r="C399" s="25" t="s">
        <v>46</v>
      </c>
      <c r="D399" s="25" t="s">
        <v>47</v>
      </c>
      <c r="E399" s="25"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c r="A400" s="11" t="s">
        <v>584</v>
      </c>
      <c r="B400" s="10" t="s">
        <v>51</v>
      </c>
      <c r="C400" s="11">
        <v>1</v>
      </c>
      <c r="D400" s="11"/>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c r="A406" s="25" t="s">
        <v>44</v>
      </c>
      <c r="B406" s="26" t="s">
        <v>45</v>
      </c>
      <c r="C406" s="25" t="s">
        <v>46</v>
      </c>
      <c r="D406" s="25" t="s">
        <v>47</v>
      </c>
      <c r="E406" s="25"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c r="A407" s="11" t="s">
        <v>587</v>
      </c>
      <c r="B407" s="10" t="s">
        <v>66</v>
      </c>
      <c r="C407" s="11">
        <v>1</v>
      </c>
      <c r="D407" s="11"/>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c r="A413" s="25" t="s">
        <v>44</v>
      </c>
      <c r="B413" s="26" t="s">
        <v>45</v>
      </c>
      <c r="C413" s="25" t="s">
        <v>46</v>
      </c>
      <c r="D413" s="25" t="s">
        <v>47</v>
      </c>
      <c r="E413" s="25"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c r="A414" s="11" t="s">
        <v>590</v>
      </c>
      <c r="B414" s="10" t="s">
        <v>51</v>
      </c>
      <c r="C414" s="11">
        <v>1</v>
      </c>
      <c r="D414" s="11"/>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c r="A420" s="25" t="s">
        <v>44</v>
      </c>
      <c r="B420" s="26" t="s">
        <v>45</v>
      </c>
      <c r="C420" s="25" t="s">
        <v>46</v>
      </c>
      <c r="D420" s="25" t="s">
        <v>47</v>
      </c>
      <c r="E420" s="25"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c r="A421" s="11" t="s">
        <v>593</v>
      </c>
      <c r="B421" s="10" t="s">
        <v>66</v>
      </c>
      <c r="C421" s="11">
        <v>1</v>
      </c>
      <c r="D421" s="11"/>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c r="A427" s="25" t="s">
        <v>44</v>
      </c>
      <c r="B427" s="26" t="s">
        <v>45</v>
      </c>
      <c r="C427" s="25" t="s">
        <v>46</v>
      </c>
      <c r="D427" s="25" t="s">
        <v>47</v>
      </c>
      <c r="E427" s="25"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c r="A428" s="11" t="s">
        <v>596</v>
      </c>
      <c r="B428" s="10" t="s">
        <v>66</v>
      </c>
      <c r="C428" s="11">
        <v>1</v>
      </c>
      <c r="D428" s="11"/>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c r="A434" s="25" t="s">
        <v>44</v>
      </c>
      <c r="B434" s="26" t="s">
        <v>45</v>
      </c>
      <c r="C434" s="25" t="s">
        <v>46</v>
      </c>
      <c r="D434" s="25" t="s">
        <v>47</v>
      </c>
      <c r="E434" s="25"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c r="A435" s="11" t="s">
        <v>599</v>
      </c>
      <c r="B435" s="10" t="s">
        <v>66</v>
      </c>
      <c r="C435" s="11"/>
      <c r="D435" s="11"/>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c r="A441" s="25" t="s">
        <v>44</v>
      </c>
      <c r="B441" s="26" t="s">
        <v>45</v>
      </c>
      <c r="C441" s="25" t="s">
        <v>46</v>
      </c>
      <c r="D441" s="25" t="s">
        <v>47</v>
      </c>
      <c r="E441" s="25"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c r="A442" s="11" t="s">
        <v>602</v>
      </c>
      <c r="B442" s="10" t="s">
        <v>66</v>
      </c>
      <c r="C442" s="11">
        <v>1</v>
      </c>
      <c r="D442" s="11"/>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c r="A449" s="25" t="s">
        <v>44</v>
      </c>
      <c r="B449" s="26" t="s">
        <v>45</v>
      </c>
      <c r="C449" s="25" t="s">
        <v>46</v>
      </c>
      <c r="D449" s="25" t="s">
        <v>47</v>
      </c>
      <c r="E449" s="25"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c r="A459" s="25" t="s">
        <v>44</v>
      </c>
      <c r="B459" s="26" t="s">
        <v>45</v>
      </c>
      <c r="C459" s="25" t="s">
        <v>46</v>
      </c>
      <c r="D459" s="25" t="s">
        <v>47</v>
      </c>
      <c r="E459" s="25"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c r="A460" s="11" t="s">
        <v>614</v>
      </c>
      <c r="B460" s="10" t="s">
        <v>66</v>
      </c>
      <c r="C460" s="11"/>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c r="A461" s="11" t="s">
        <v>615</v>
      </c>
      <c r="B461" s="10" t="s">
        <v>66</v>
      </c>
      <c r="C461" s="11"/>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c r="A462" s="11" t="s">
        <v>616</v>
      </c>
      <c r="B462" s="10" t="s">
        <v>66</v>
      </c>
      <c r="C462" s="11"/>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c r="A463" s="11" t="s">
        <v>617</v>
      </c>
      <c r="B463" s="10" t="s">
        <v>66</v>
      </c>
      <c r="C463" s="11"/>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c r="A464" s="11" t="s">
        <v>618</v>
      </c>
      <c r="B464" s="10" t="s">
        <v>66</v>
      </c>
      <c r="C464" s="11"/>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c r="A465" s="11" t="s">
        <v>619</v>
      </c>
      <c r="B465" s="10" t="s">
        <v>66</v>
      </c>
      <c r="C465" s="11"/>
      <c r="D465" s="11"/>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c r="A466" s="11" t="s">
        <v>620</v>
      </c>
      <c r="B466" s="10" t="s">
        <v>66</v>
      </c>
      <c r="C466" s="11"/>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c r="A467" s="11" t="s">
        <v>621</v>
      </c>
      <c r="B467" s="10" t="s">
        <v>66</v>
      </c>
      <c r="C467" s="11"/>
      <c r="D467" s="11"/>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c r="A468" s="11" t="s">
        <v>622</v>
      </c>
      <c r="B468" s="10" t="s">
        <v>66</v>
      </c>
      <c r="C468" s="11"/>
      <c r="D468" s="11"/>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c r="A469" s="11" t="s">
        <v>624</v>
      </c>
      <c r="B469" s="10" t="s">
        <v>66</v>
      </c>
      <c r="C469" s="11"/>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c r="A475" s="25" t="s">
        <v>44</v>
      </c>
      <c r="B475" s="26" t="s">
        <v>45</v>
      </c>
      <c r="C475" s="25" t="s">
        <v>46</v>
      </c>
      <c r="D475" s="25" t="s">
        <v>47</v>
      </c>
      <c r="E475" s="25"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c r="A476" s="11" t="s">
        <v>626</v>
      </c>
      <c r="B476" s="10" t="s">
        <v>627</v>
      </c>
      <c r="C476" s="11"/>
      <c r="D476" s="11"/>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c r="A477" s="11" t="s">
        <v>629</v>
      </c>
      <c r="B477" s="10" t="s">
        <v>627</v>
      </c>
      <c r="C477" s="11"/>
      <c r="D477" s="11"/>
      <c r="E477" s="34"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c r="A478" s="11" t="s">
        <v>631</v>
      </c>
      <c r="B478" s="10" t="s">
        <v>627</v>
      </c>
      <c r="C478" s="11"/>
      <c r="D478" s="11"/>
      <c r="E478" s="34"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c r="A479" s="11" t="s">
        <v>633</v>
      </c>
      <c r="B479" s="10" t="s">
        <v>627</v>
      </c>
      <c r="C479" s="11"/>
      <c r="D479" s="11"/>
      <c r="E479" s="34"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c r="A480" s="11" t="s">
        <v>635</v>
      </c>
      <c r="B480" s="10" t="s">
        <v>627</v>
      </c>
      <c r="C480" s="11"/>
      <c r="D480" s="11"/>
      <c r="E480" s="34"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c r="A481" s="11" t="s">
        <v>637</v>
      </c>
      <c r="B481" s="10" t="s">
        <v>627</v>
      </c>
      <c r="C481" s="11"/>
      <c r="D481" s="11"/>
      <c r="E481" s="34"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c r="A482" s="11" t="s">
        <v>639</v>
      </c>
      <c r="B482" s="10" t="s">
        <v>627</v>
      </c>
      <c r="C482" s="11"/>
      <c r="D482" s="11"/>
      <c r="E482" s="34"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c r="A483" s="11" t="s">
        <v>641</v>
      </c>
      <c r="B483" s="10" t="s">
        <v>627</v>
      </c>
      <c r="C483" s="11"/>
      <c r="D483" s="11"/>
      <c r="E483" s="34"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c r="A484" s="11" t="s">
        <v>643</v>
      </c>
      <c r="B484" s="10" t="s">
        <v>627</v>
      </c>
      <c r="C484" s="11"/>
      <c r="D484" s="11"/>
      <c r="E484" s="34"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c r="A485" s="11" t="s">
        <v>645</v>
      </c>
      <c r="B485" s="10" t="s">
        <v>627</v>
      </c>
      <c r="C485" s="11"/>
      <c r="D485" s="11"/>
      <c r="E485" s="34"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c r="A486" s="11" t="s">
        <v>647</v>
      </c>
      <c r="B486" s="10" t="s">
        <v>627</v>
      </c>
      <c r="C486" s="11"/>
      <c r="D486" s="11"/>
      <c r="E486" s="34"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c r="A487" s="11" t="s">
        <v>649</v>
      </c>
      <c r="B487" s="10" t="s">
        <v>627</v>
      </c>
      <c r="C487" s="11"/>
      <c r="D487" s="11"/>
      <c r="E487" s="34"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c r="A488" s="11" t="s">
        <v>651</v>
      </c>
      <c r="B488" s="10" t="s">
        <v>627</v>
      </c>
      <c r="C488" s="11"/>
      <c r="D488" s="11"/>
      <c r="E488" s="34"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c r="A489" s="11" t="s">
        <v>653</v>
      </c>
      <c r="B489" s="10" t="s">
        <v>627</v>
      </c>
      <c r="C489" s="11"/>
      <c r="D489" s="11"/>
      <c r="E489" s="34"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c r="A490" s="11" t="s">
        <v>655</v>
      </c>
      <c r="B490" s="10" t="s">
        <v>627</v>
      </c>
      <c r="C490" s="11"/>
      <c r="D490" s="11"/>
      <c r="E490" s="34"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c r="A491" s="11" t="s">
        <v>657</v>
      </c>
      <c r="B491" s="10" t="s">
        <v>627</v>
      </c>
      <c r="C491" s="11"/>
      <c r="D491" s="11"/>
      <c r="E491" s="34"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c r="A492" s="11" t="s">
        <v>659</v>
      </c>
      <c r="B492" s="10" t="s">
        <v>627</v>
      </c>
      <c r="C492" s="11"/>
      <c r="D492" s="11"/>
      <c r="E492" s="34"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c r="A493" s="11" t="s">
        <v>661</v>
      </c>
      <c r="B493" s="10" t="s">
        <v>627</v>
      </c>
      <c r="C493" s="11"/>
      <c r="D493" s="11"/>
      <c r="E493" s="34"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c r="A494" s="11" t="s">
        <v>663</v>
      </c>
      <c r="B494" s="10" t="s">
        <v>627</v>
      </c>
      <c r="C494" s="11"/>
      <c r="D494" s="11"/>
      <c r="E494" s="34"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c r="A495" s="11" t="s">
        <v>665</v>
      </c>
      <c r="B495" s="10" t="s">
        <v>627</v>
      </c>
      <c r="C495" s="11"/>
      <c r="D495" s="11"/>
      <c r="E495" s="34"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c r="A496" s="11" t="s">
        <v>667</v>
      </c>
      <c r="B496" s="10" t="s">
        <v>627</v>
      </c>
      <c r="C496" s="11"/>
      <c r="D496" s="11"/>
      <c r="E496" s="34"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c r="A497" s="11" t="s">
        <v>669</v>
      </c>
      <c r="B497" s="10" t="s">
        <v>627</v>
      </c>
      <c r="C497" s="11"/>
      <c r="D497" s="11"/>
      <c r="E497" s="34"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c r="A498" s="11" t="s">
        <v>671</v>
      </c>
      <c r="B498" s="10" t="s">
        <v>627</v>
      </c>
      <c r="C498" s="11"/>
      <c r="D498" s="11"/>
      <c r="E498" s="34"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c r="A499" s="11" t="s">
        <v>673</v>
      </c>
      <c r="B499" s="10" t="s">
        <v>627</v>
      </c>
      <c r="C499" s="11"/>
      <c r="D499" s="11"/>
      <c r="E499" s="34"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c r="A500" s="11" t="s">
        <v>675</v>
      </c>
      <c r="B500" s="10" t="s">
        <v>627</v>
      </c>
      <c r="C500" s="11"/>
      <c r="D500" s="11"/>
      <c r="E500" s="34"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c r="A501" s="11" t="s">
        <v>677</v>
      </c>
      <c r="B501" s="10" t="s">
        <v>627</v>
      </c>
      <c r="C501" s="11"/>
      <c r="D501" s="11"/>
      <c r="E501" s="34"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c r="A502" s="11" t="s">
        <v>679</v>
      </c>
      <c r="B502" s="10" t="s">
        <v>627</v>
      </c>
      <c r="C502" s="11"/>
      <c r="D502" s="11"/>
      <c r="E502" s="34"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c r="A503" s="11" t="s">
        <v>681</v>
      </c>
      <c r="B503" s="10" t="s">
        <v>627</v>
      </c>
      <c r="C503" s="11"/>
      <c r="D503" s="11"/>
      <c r="E503" s="34"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c r="A504" s="11" t="s">
        <v>683</v>
      </c>
      <c r="B504" s="10" t="s">
        <v>627</v>
      </c>
      <c r="C504" s="11"/>
      <c r="D504" s="11"/>
      <c r="E504" s="34"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c r="A505" s="11" t="s">
        <v>685</v>
      </c>
      <c r="B505" s="10" t="s">
        <v>627</v>
      </c>
      <c r="C505" s="11"/>
      <c r="D505" s="11"/>
      <c r="E505" s="34"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c r="A506" s="11" t="s">
        <v>687</v>
      </c>
      <c r="B506" s="10" t="s">
        <v>627</v>
      </c>
      <c r="C506" s="11"/>
      <c r="D506" s="11"/>
      <c r="E506" s="34"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c r="A507" s="11" t="s">
        <v>689</v>
      </c>
      <c r="B507" s="10" t="s">
        <v>627</v>
      </c>
      <c r="C507" s="11"/>
      <c r="D507" s="11"/>
      <c r="E507" s="34"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c r="A508" s="11" t="s">
        <v>691</v>
      </c>
      <c r="B508" s="10" t="s">
        <v>627</v>
      </c>
      <c r="C508" s="11"/>
      <c r="D508" s="11"/>
      <c r="E508" s="34"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7" r:id="rId3"/>
    <hyperlink ref="D13" r:id="rId4" display="https://github.com/readium/readium-js-viewer/tree/dc4f87929d0d8dfef1f3fad4a20e3d7c6f2435ea"/>
    <hyperlink ref="D14" r:id="rId5" display="https://github.com/readium/readium-js/tree/58286f6161924880cba201acd8761b2cfe3a8496"/>
    <hyperlink ref="D15" r:id="rId6" display="https://github.com/readium/readium-shared-js/tree/9057c07263d70dd5fc3bc7a1adce8b4e0a74dd43"/>
    <hyperlink ref="D16" r:id="rId7" display="https://github.com/readium/readium-cfi-js/tree/f55155f5638731a6fb9318c0c9c7140060a2dda9"/>
    <hyperlink ref="D155" r:id="rId8" location="under" display="under"/>
  </hyperlinks>
  <pageMargins left="0.7" right="0.7" top="0.75" bottom="0.75" header="0.3" footer="0.3"/>
  <pageSetup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 Walker</dc:creator>
  <cp:lastModifiedBy>Home</cp:lastModifiedBy>
  <dcterms:created xsi:type="dcterms:W3CDTF">2017-05-23T13:54:51Z</dcterms:created>
  <dcterms:modified xsi:type="dcterms:W3CDTF">2017-06-26T17:52:14Z</dcterms:modified>
</cp:coreProperties>
</file>