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  <sheet state="visible" name="2" sheetId="2" r:id="rId5"/>
  </sheets>
  <definedNames/>
  <calcPr/>
</workbook>
</file>

<file path=xl/sharedStrings.xml><?xml version="1.0" encoding="utf-8"?>
<sst xmlns="http://schemas.openxmlformats.org/spreadsheetml/2006/main" count="43" uniqueCount="25">
  <si>
    <t xml:space="preserve">Критерій Альтернатива </t>
  </si>
  <si>
    <t>К1</t>
  </si>
  <si>
    <t>К2</t>
  </si>
  <si>
    <t>К3</t>
  </si>
  <si>
    <t>К4</t>
  </si>
  <si>
    <t>Сума</t>
  </si>
  <si>
    <t>Макс</t>
  </si>
  <si>
    <t>А1</t>
  </si>
  <si>
    <t>А2</t>
  </si>
  <si>
    <t>А3</t>
  </si>
  <si>
    <t>А4</t>
  </si>
  <si>
    <t>Вага</t>
  </si>
  <si>
    <t>Критерий Альтернатива</t>
  </si>
  <si>
    <t>К5</t>
  </si>
  <si>
    <t>Нормалізована</t>
  </si>
  <si>
    <t>Домножена на вагу</t>
  </si>
  <si>
    <t>Функція корисності</t>
  </si>
  <si>
    <t>А5</t>
  </si>
  <si>
    <t>макс</t>
  </si>
  <si>
    <t>мін</t>
  </si>
  <si>
    <t xml:space="preserve">освіта </t>
  </si>
  <si>
    <t xml:space="preserve">зарплата </t>
  </si>
  <si>
    <t xml:space="preserve">стаж </t>
  </si>
  <si>
    <t>вигр. спр</t>
  </si>
  <si>
    <t xml:space="preserve">авторитет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</si>
</sst>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2.0"/>
      <color theme="1"/>
      <name val="Times New Roman"/>
    </font>
    <font>
      <b/>
      <sz val="12.0"/>
      <color theme="1"/>
      <name val="Times New Roman"/>
    </font>
    <font>
      <color theme="1"/>
      <name val="Calibri"/>
      <scheme val="minor"/>
    </font>
    <font>
      <sz val="12.0"/>
      <color rgb="FF000000"/>
      <name val="&quot;Times New Roman&quot;"/>
    </font>
    <font>
      <b/>
      <sz val="12.0"/>
      <color rgb="FF000000"/>
      <name val="&quot;Times New Roman&quot;"/>
    </font>
    <font>
      <sz val="11.0"/>
      <color theme="1"/>
      <name val="Calibri"/>
    </font>
    <font>
      <i/>
      <sz val="10.0"/>
      <color theme="1"/>
      <name val="Times New Roman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readingOrder="0"/>
    </xf>
    <xf borderId="0" fillId="0" fontId="3" numFmtId="0" xfId="0" applyFont="1"/>
    <xf borderId="1" fillId="0" fontId="2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readingOrder="0" shrinkToFit="0" wrapText="1"/>
    </xf>
    <xf borderId="1" fillId="0" fontId="3" numFmtId="0" xfId="0" applyBorder="1" applyFont="1"/>
    <xf borderId="0" fillId="0" fontId="6" numFmtId="0" xfId="0" applyAlignment="1" applyFont="1">
      <alignment vertical="bottom"/>
    </xf>
    <xf borderId="2" fillId="0" fontId="6" numFmtId="0" xfId="0" applyBorder="1" applyFont="1"/>
    <xf borderId="0" fillId="0" fontId="7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K1" s="3" t="s">
        <v>5</v>
      </c>
      <c r="M1" s="3" t="s">
        <v>6</v>
      </c>
    </row>
    <row r="2" ht="14.25" customHeight="1">
      <c r="A2" s="2" t="s">
        <v>7</v>
      </c>
      <c r="B2" s="1">
        <v>3.0</v>
      </c>
      <c r="C2" s="1">
        <v>7.0</v>
      </c>
      <c r="D2" s="1">
        <v>2.0</v>
      </c>
      <c r="E2" s="1">
        <v>9.0</v>
      </c>
      <c r="F2" s="4">
        <f t="shared" ref="F2:I2" si="1">B2*B$6</f>
        <v>24</v>
      </c>
      <c r="G2" s="4">
        <f t="shared" si="1"/>
        <v>63</v>
      </c>
      <c r="H2" s="4">
        <f t="shared" si="1"/>
        <v>12</v>
      </c>
      <c r="I2" s="4">
        <f t="shared" si="1"/>
        <v>63</v>
      </c>
      <c r="K2" s="4">
        <f t="shared" ref="K2:K5" si="3">SUM(F2:I2)</f>
        <v>162</v>
      </c>
      <c r="M2" s="4">
        <f>MAX(K2:K5)</f>
        <v>184</v>
      </c>
    </row>
    <row r="3" ht="14.25" customHeight="1">
      <c r="A3" s="2" t="s">
        <v>8</v>
      </c>
      <c r="B3" s="1">
        <v>8.0</v>
      </c>
      <c r="C3" s="1">
        <v>3.0</v>
      </c>
      <c r="D3" s="1">
        <v>6.0</v>
      </c>
      <c r="E3" s="1">
        <v>7.0</v>
      </c>
      <c r="F3" s="4">
        <f t="shared" ref="F3:I3" si="2">B3*B$6</f>
        <v>64</v>
      </c>
      <c r="G3" s="4">
        <f t="shared" si="2"/>
        <v>27</v>
      </c>
      <c r="H3" s="4">
        <f t="shared" si="2"/>
        <v>36</v>
      </c>
      <c r="I3" s="4">
        <f t="shared" si="2"/>
        <v>49</v>
      </c>
      <c r="K3" s="4">
        <f t="shared" si="3"/>
        <v>176</v>
      </c>
    </row>
    <row r="4" ht="14.25" customHeight="1">
      <c r="A4" s="2" t="s">
        <v>9</v>
      </c>
      <c r="B4" s="1">
        <v>4.0</v>
      </c>
      <c r="C4" s="1">
        <v>8.0</v>
      </c>
      <c r="D4" s="1">
        <v>3.0</v>
      </c>
      <c r="E4" s="1">
        <v>5.0</v>
      </c>
      <c r="F4" s="4">
        <f t="shared" ref="F4:I4" si="4">B4*B$6</f>
        <v>32</v>
      </c>
      <c r="G4" s="4">
        <f t="shared" si="4"/>
        <v>72</v>
      </c>
      <c r="H4" s="4">
        <f t="shared" si="4"/>
        <v>18</v>
      </c>
      <c r="I4" s="4">
        <f t="shared" si="4"/>
        <v>35</v>
      </c>
      <c r="K4" s="4">
        <f t="shared" si="3"/>
        <v>157</v>
      </c>
    </row>
    <row r="5" ht="14.25" customHeight="1">
      <c r="A5" s="2" t="s">
        <v>10</v>
      </c>
      <c r="B5" s="1">
        <v>9.0</v>
      </c>
      <c r="C5" s="1">
        <v>6.0</v>
      </c>
      <c r="D5" s="1">
        <v>5.0</v>
      </c>
      <c r="E5" s="1">
        <v>4.0</v>
      </c>
      <c r="F5" s="4">
        <f t="shared" ref="F5:I5" si="5">B5*B$6</f>
        <v>72</v>
      </c>
      <c r="G5" s="4">
        <f t="shared" si="5"/>
        <v>54</v>
      </c>
      <c r="H5" s="4">
        <f t="shared" si="5"/>
        <v>30</v>
      </c>
      <c r="I5" s="4">
        <f t="shared" si="5"/>
        <v>28</v>
      </c>
      <c r="K5" s="4">
        <f t="shared" si="3"/>
        <v>184</v>
      </c>
    </row>
    <row r="6" ht="14.25" customHeight="1">
      <c r="A6" s="5" t="s">
        <v>11</v>
      </c>
      <c r="B6" s="1">
        <v>8.0</v>
      </c>
      <c r="C6" s="1">
        <v>9.0</v>
      </c>
      <c r="D6" s="1">
        <v>6.0</v>
      </c>
      <c r="E6" s="1">
        <v>7.0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6" t="s">
        <v>12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13</v>
      </c>
      <c r="H1" s="3" t="s">
        <v>14</v>
      </c>
      <c r="N1" s="3" t="s">
        <v>15</v>
      </c>
      <c r="T1" s="3" t="s">
        <v>16</v>
      </c>
      <c r="V1" s="3" t="s">
        <v>6</v>
      </c>
    </row>
    <row r="2" ht="14.25" customHeight="1">
      <c r="A2" s="7" t="s">
        <v>7</v>
      </c>
      <c r="B2" s="6">
        <v>85.0</v>
      </c>
      <c r="C2" s="6">
        <v>30.0</v>
      </c>
      <c r="D2" s="6">
        <v>22.0</v>
      </c>
      <c r="E2" s="6">
        <v>0.65</v>
      </c>
      <c r="F2" s="6">
        <v>6.0</v>
      </c>
      <c r="H2" s="4">
        <f t="shared" ref="H2:H6" si="3">(B2 - MIN(B$2:B$5))/(MAX(B$2:B$5)-MIN(B$2:B$5))</f>
        <v>1</v>
      </c>
      <c r="I2" s="4">
        <f t="shared" ref="I2:I6" si="4">(MAX(C$2:C$5)-C2)/(MAX(C$2:C$5)-MIN(C$2:C$5))</f>
        <v>0</v>
      </c>
      <c r="J2" s="4">
        <f t="shared" ref="J2:L2" si="1">(D2 - MIN(D$2:D$5))/(MAX(D$2:D$5)-MIN(D$2:D$5))</f>
        <v>1</v>
      </c>
      <c r="K2" s="4">
        <f t="shared" si="1"/>
        <v>0.8</v>
      </c>
      <c r="L2" s="4">
        <f t="shared" si="1"/>
        <v>0.3333333333</v>
      </c>
      <c r="N2" s="4">
        <f t="shared" ref="N2:R2" si="2">H2*B$7</f>
        <v>7</v>
      </c>
      <c r="O2" s="4">
        <f t="shared" si="2"/>
        <v>0</v>
      </c>
      <c r="P2" s="4">
        <f t="shared" si="2"/>
        <v>6</v>
      </c>
      <c r="Q2" s="4">
        <f t="shared" si="2"/>
        <v>6.4</v>
      </c>
      <c r="R2" s="4">
        <f t="shared" si="2"/>
        <v>2</v>
      </c>
      <c r="T2" s="4">
        <f t="shared" ref="T2:T6" si="7">SUM(N2:R2)</f>
        <v>21.4</v>
      </c>
      <c r="V2" s="8">
        <f>MAX(T2:T6)</f>
        <v>24.21746881</v>
      </c>
    </row>
    <row r="3" ht="14.25" customHeight="1">
      <c r="A3" s="7" t="s">
        <v>8</v>
      </c>
      <c r="B3" s="6">
        <v>60.0</v>
      </c>
      <c r="C3" s="6">
        <v>20.0</v>
      </c>
      <c r="D3" s="6">
        <v>10.0</v>
      </c>
      <c r="E3" s="6">
        <v>0.6</v>
      </c>
      <c r="F3" s="6">
        <v>7.0</v>
      </c>
      <c r="H3" s="4">
        <f t="shared" si="3"/>
        <v>0.5454545455</v>
      </c>
      <c r="I3" s="4">
        <f t="shared" si="4"/>
        <v>0.5555555556</v>
      </c>
      <c r="J3" s="4">
        <f t="shared" ref="J3:L3" si="5">(D3 - MIN(D$2:D$5))/(MAX(D$2:D$5)-MIN(D$2:D$5))</f>
        <v>0.2941176471</v>
      </c>
      <c r="K3" s="4">
        <f t="shared" si="5"/>
        <v>0.6</v>
      </c>
      <c r="L3" s="4">
        <f t="shared" si="5"/>
        <v>0.6666666667</v>
      </c>
      <c r="N3" s="4">
        <f t="shared" ref="N3:R3" si="6">H3*B$7</f>
        <v>3.818181818</v>
      </c>
      <c r="O3" s="4">
        <f t="shared" si="6"/>
        <v>2.777777778</v>
      </c>
      <c r="P3" s="4">
        <f t="shared" si="6"/>
        <v>1.764705882</v>
      </c>
      <c r="Q3" s="4">
        <f t="shared" si="6"/>
        <v>4.8</v>
      </c>
      <c r="R3" s="4">
        <f t="shared" si="6"/>
        <v>4</v>
      </c>
      <c r="T3" s="4">
        <f t="shared" si="7"/>
        <v>17.16066548</v>
      </c>
    </row>
    <row r="4" ht="14.25" customHeight="1">
      <c r="A4" s="7" t="s">
        <v>9</v>
      </c>
      <c r="B4" s="6">
        <v>30.0</v>
      </c>
      <c r="C4" s="6">
        <v>12.0</v>
      </c>
      <c r="D4" s="6">
        <v>5.0</v>
      </c>
      <c r="E4" s="6">
        <v>0.45</v>
      </c>
      <c r="F4" s="6">
        <v>5.0</v>
      </c>
      <c r="H4" s="4">
        <f t="shared" si="3"/>
        <v>0</v>
      </c>
      <c r="I4" s="4">
        <f t="shared" si="4"/>
        <v>1</v>
      </c>
      <c r="J4" s="4">
        <f t="shared" ref="J4:L4" si="8">(D4 - MIN(D$2:D$5))/(MAX(D$2:D$5)-MIN(D$2:D$5))</f>
        <v>0</v>
      </c>
      <c r="K4" s="4">
        <f t="shared" si="8"/>
        <v>0</v>
      </c>
      <c r="L4" s="4">
        <f t="shared" si="8"/>
        <v>0</v>
      </c>
      <c r="N4" s="4">
        <f t="shared" ref="N4:R4" si="9">H4*B$7</f>
        <v>0</v>
      </c>
      <c r="O4" s="4">
        <f t="shared" si="9"/>
        <v>5</v>
      </c>
      <c r="P4" s="4">
        <f t="shared" si="9"/>
        <v>0</v>
      </c>
      <c r="Q4" s="4">
        <f t="shared" si="9"/>
        <v>0</v>
      </c>
      <c r="R4" s="4">
        <f t="shared" si="9"/>
        <v>0</v>
      </c>
      <c r="T4" s="4">
        <f t="shared" si="7"/>
        <v>5</v>
      </c>
    </row>
    <row r="5" ht="14.25" customHeight="1">
      <c r="A5" s="7" t="s">
        <v>10</v>
      </c>
      <c r="B5" s="6">
        <v>75.0</v>
      </c>
      <c r="C5" s="6">
        <v>24.0</v>
      </c>
      <c r="D5" s="6">
        <v>13.0</v>
      </c>
      <c r="E5" s="6">
        <v>0.7</v>
      </c>
      <c r="F5" s="6">
        <v>8.0</v>
      </c>
      <c r="H5" s="4">
        <f t="shared" si="3"/>
        <v>0.8181818182</v>
      </c>
      <c r="I5" s="4">
        <f t="shared" si="4"/>
        <v>0.3333333333</v>
      </c>
      <c r="J5" s="4">
        <f t="shared" ref="J5:L5" si="10">(D5 - MIN(D$2:D$5))/(MAX(D$2:D$5)-MIN(D$2:D$5))</f>
        <v>0.4705882353</v>
      </c>
      <c r="K5" s="4">
        <f t="shared" si="10"/>
        <v>1</v>
      </c>
      <c r="L5" s="4">
        <f t="shared" si="10"/>
        <v>1</v>
      </c>
      <c r="N5" s="4">
        <f t="shared" ref="N5:R5" si="11">H5*B$7</f>
        <v>5.727272727</v>
      </c>
      <c r="O5" s="4">
        <f t="shared" si="11"/>
        <v>1.666666667</v>
      </c>
      <c r="P5" s="4">
        <f t="shared" si="11"/>
        <v>2.823529412</v>
      </c>
      <c r="Q5" s="4">
        <f t="shared" si="11"/>
        <v>8</v>
      </c>
      <c r="R5" s="4">
        <f t="shared" si="11"/>
        <v>6</v>
      </c>
      <c r="T5" s="4">
        <f t="shared" si="7"/>
        <v>24.21746881</v>
      </c>
    </row>
    <row r="6" ht="14.25" customHeight="1">
      <c r="A6" s="7" t="s">
        <v>17</v>
      </c>
      <c r="B6" s="6">
        <v>40.0</v>
      </c>
      <c r="C6" s="6">
        <v>15.0</v>
      </c>
      <c r="D6" s="6">
        <v>7.0</v>
      </c>
      <c r="E6" s="6">
        <v>0.55</v>
      </c>
      <c r="F6" s="6">
        <v>7.0</v>
      </c>
      <c r="H6" s="4">
        <f t="shared" si="3"/>
        <v>0.1818181818</v>
      </c>
      <c r="I6" s="4">
        <f t="shared" si="4"/>
        <v>0.8333333333</v>
      </c>
      <c r="J6" s="4">
        <f t="shared" ref="J6:L6" si="12">(D6 - MIN(D$2:D$5))/(MAX(D$2:D$5)-MIN(D$2:D$5))</f>
        <v>0.1176470588</v>
      </c>
      <c r="K6" s="4">
        <f t="shared" si="12"/>
        <v>0.4</v>
      </c>
      <c r="L6" s="4">
        <f t="shared" si="12"/>
        <v>0.6666666667</v>
      </c>
      <c r="N6" s="4">
        <f t="shared" ref="N6:R6" si="13">H6*B$7</f>
        <v>1.272727273</v>
      </c>
      <c r="O6" s="4">
        <f t="shared" si="13"/>
        <v>4.166666667</v>
      </c>
      <c r="P6" s="4">
        <f t="shared" si="13"/>
        <v>0.7058823529</v>
      </c>
      <c r="Q6" s="4">
        <f t="shared" si="13"/>
        <v>3.2</v>
      </c>
      <c r="R6" s="4">
        <f t="shared" si="13"/>
        <v>4</v>
      </c>
      <c r="T6" s="4">
        <f t="shared" si="7"/>
        <v>13.34527629</v>
      </c>
    </row>
    <row r="7" ht="14.25" customHeight="1">
      <c r="A7" s="7" t="s">
        <v>11</v>
      </c>
      <c r="B7" s="6">
        <v>7.0</v>
      </c>
      <c r="C7" s="6">
        <v>5.0</v>
      </c>
      <c r="D7" s="6">
        <v>6.0</v>
      </c>
      <c r="E7" s="6">
        <v>8.0</v>
      </c>
      <c r="F7" s="6">
        <v>6.0</v>
      </c>
    </row>
    <row r="8" ht="14.25" customHeight="1">
      <c r="B8" s="9" t="s">
        <v>18</v>
      </c>
      <c r="C8" s="9" t="s">
        <v>19</v>
      </c>
      <c r="D8" s="9" t="s">
        <v>18</v>
      </c>
      <c r="E8" s="9" t="s">
        <v>18</v>
      </c>
      <c r="F8" s="9" t="s">
        <v>18</v>
      </c>
      <c r="H8" s="10" t="s">
        <v>18</v>
      </c>
      <c r="I8" s="4" t="s">
        <v>19</v>
      </c>
      <c r="J8" s="4" t="s">
        <v>18</v>
      </c>
      <c r="K8" s="4" t="s">
        <v>18</v>
      </c>
      <c r="L8" s="4" t="s">
        <v>18</v>
      </c>
    </row>
    <row r="9" ht="14.25" customHeight="1">
      <c r="B9" s="4" t="s">
        <v>20</v>
      </c>
      <c r="C9" s="4" t="s">
        <v>21</v>
      </c>
      <c r="D9" s="4" t="s">
        <v>22</v>
      </c>
      <c r="E9" s="4" t="s">
        <v>23</v>
      </c>
      <c r="F9" s="4" t="s">
        <v>24</v>
      </c>
    </row>
    <row r="10" ht="14.25" customHeight="1">
      <c r="B10" s="11"/>
      <c r="C10" s="11"/>
      <c r="D10" s="11"/>
      <c r="E10" s="11"/>
      <c r="F10" s="11"/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>
      <c r="A17" s="9"/>
    </row>
    <row r="18" ht="14.25" customHeight="1">
      <c r="A18" s="9"/>
    </row>
    <row r="19" ht="14.25" customHeight="1">
      <c r="A19" s="9"/>
      <c r="B19" s="9"/>
      <c r="C19" s="9"/>
      <c r="D19" s="9"/>
      <c r="E19" s="9"/>
      <c r="R19" s="12"/>
    </row>
    <row r="20" ht="14.25" customHeight="1">
      <c r="A20" s="9"/>
      <c r="B20" s="9"/>
      <c r="C20" s="9"/>
      <c r="D20" s="9"/>
      <c r="E20" s="9"/>
      <c r="G20" s="12"/>
      <c r="H20" s="12"/>
      <c r="I20" s="12"/>
      <c r="J20" s="12"/>
      <c r="K20" s="12"/>
      <c r="L20" s="12"/>
      <c r="M20" s="12"/>
      <c r="N20" s="12"/>
      <c r="O20" s="12"/>
      <c r="P20" s="12"/>
      <c r="R20" s="12"/>
    </row>
    <row r="21" ht="14.25" customHeight="1">
      <c r="G21" s="12"/>
      <c r="H21" s="12"/>
      <c r="I21" s="12"/>
      <c r="J21" s="12"/>
      <c r="K21" s="12"/>
      <c r="L21" s="12"/>
      <c r="M21" s="12"/>
      <c r="N21" s="12"/>
      <c r="O21" s="12"/>
      <c r="P21" s="12"/>
      <c r="R21" s="12"/>
    </row>
    <row r="22" ht="14.25" customHeight="1">
      <c r="G22" s="12"/>
      <c r="H22" s="12"/>
      <c r="I22" s="12"/>
      <c r="J22" s="12"/>
      <c r="K22" s="12"/>
      <c r="L22" s="12"/>
      <c r="M22" s="12"/>
      <c r="N22" s="12"/>
      <c r="O22" s="12"/>
      <c r="P22" s="12"/>
      <c r="R22" s="12"/>
    </row>
    <row r="23" ht="14.25" customHeight="1">
      <c r="G23" s="12"/>
      <c r="H23" s="12"/>
      <c r="I23" s="12"/>
      <c r="J23" s="12"/>
      <c r="K23" s="12"/>
      <c r="L23" s="12"/>
      <c r="M23" s="12"/>
      <c r="N23" s="12"/>
      <c r="O23" s="12"/>
      <c r="P23" s="12"/>
      <c r="R23" s="12"/>
    </row>
    <row r="24" ht="14.25" customHeight="1">
      <c r="G24" s="12"/>
      <c r="H24" s="12"/>
      <c r="I24" s="12"/>
      <c r="J24" s="12"/>
      <c r="K24" s="12"/>
      <c r="L24" s="12"/>
      <c r="M24" s="12"/>
      <c r="N24" s="12"/>
      <c r="O24" s="12"/>
      <c r="P24" s="12"/>
      <c r="R24" s="12"/>
    </row>
    <row r="25" ht="14.25" customHeight="1">
      <c r="P25" s="12"/>
    </row>
    <row r="26" ht="14.25" customHeight="1">
      <c r="G26" s="12"/>
      <c r="P26" s="12"/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