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해커톤\"/>
    </mc:Choice>
  </mc:AlternateContent>
  <bookViews>
    <workbookView xWindow="0" yWindow="0" windowWidth="28800" windowHeight="12255" tabRatio="728" activeTab="1"/>
  </bookViews>
  <sheets>
    <sheet name="개요" sheetId="5" r:id="rId1"/>
    <sheet name="01.ComObj_Speed.." sheetId="21" r:id="rId2"/>
    <sheet name="02.Enemy_HP" sheetId="20" r:id="rId3"/>
    <sheet name="03.ComObj_ATK" sheetId="2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8" i="22" l="1"/>
  <c r="D207" i="22"/>
  <c r="D206" i="22"/>
  <c r="D205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C9" i="22"/>
  <c r="C10" i="22" s="1"/>
  <c r="D208" i="21"/>
  <c r="D207" i="21"/>
  <c r="D206" i="21"/>
  <c r="D205" i="21"/>
  <c r="D204" i="21"/>
  <c r="D203" i="21"/>
  <c r="D202" i="21"/>
  <c r="D201" i="21"/>
  <c r="D200" i="21"/>
  <c r="D199" i="21"/>
  <c r="D198" i="21"/>
  <c r="D197" i="21"/>
  <c r="D196" i="21"/>
  <c r="D195" i="21"/>
  <c r="D194" i="21"/>
  <c r="D193" i="21"/>
  <c r="D192" i="21"/>
  <c r="D191" i="21"/>
  <c r="D190" i="21"/>
  <c r="D189" i="21"/>
  <c r="D188" i="21"/>
  <c r="D187" i="21"/>
  <c r="D186" i="21"/>
  <c r="D185" i="21"/>
  <c r="D184" i="21"/>
  <c r="D183" i="21"/>
  <c r="D182" i="21"/>
  <c r="D181" i="21"/>
  <c r="D180" i="21"/>
  <c r="D179" i="21"/>
  <c r="D178" i="21"/>
  <c r="D177" i="21"/>
  <c r="D176" i="21"/>
  <c r="D175" i="21"/>
  <c r="D174" i="21"/>
  <c r="D173" i="21"/>
  <c r="D172" i="21"/>
  <c r="D171" i="21"/>
  <c r="D170" i="21"/>
  <c r="D169" i="21"/>
  <c r="D168" i="21"/>
  <c r="D167" i="21"/>
  <c r="D166" i="21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9" i="21"/>
  <c r="D138" i="21"/>
  <c r="D137" i="21"/>
  <c r="D136" i="21"/>
  <c r="D135" i="21"/>
  <c r="D134" i="21"/>
  <c r="D133" i="21"/>
  <c r="D132" i="21"/>
  <c r="D131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7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2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C9" i="21"/>
  <c r="C10" i="21" s="1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C9" i="20"/>
  <c r="C10" i="20" s="1"/>
  <c r="E9" i="21" l="1"/>
  <c r="E10" i="22"/>
  <c r="C11" i="22"/>
  <c r="E9" i="22"/>
  <c r="E10" i="21"/>
  <c r="C11" i="21"/>
  <c r="E10" i="20"/>
  <c r="C11" i="20"/>
  <c r="E9" i="20"/>
  <c r="C12" i="22" l="1"/>
  <c r="E11" i="22"/>
  <c r="C12" i="21"/>
  <c r="E11" i="21"/>
  <c r="C12" i="20"/>
  <c r="E11" i="20"/>
  <c r="C13" i="22" l="1"/>
  <c r="E12" i="22"/>
  <c r="C13" i="21"/>
  <c r="E12" i="21"/>
  <c r="E12" i="20"/>
  <c r="C13" i="20"/>
  <c r="C14" i="22" l="1"/>
  <c r="E13" i="22"/>
  <c r="C14" i="21"/>
  <c r="E13" i="21"/>
  <c r="C14" i="20"/>
  <c r="E13" i="20"/>
  <c r="E14" i="22" l="1"/>
  <c r="C15" i="22"/>
  <c r="E14" i="21"/>
  <c r="C15" i="21"/>
  <c r="E14" i="20"/>
  <c r="C15" i="20"/>
  <c r="E15" i="22" l="1"/>
  <c r="C16" i="22"/>
  <c r="C16" i="21"/>
  <c r="E15" i="21"/>
  <c r="C16" i="20"/>
  <c r="E15" i="20"/>
  <c r="C17" i="22" l="1"/>
  <c r="E16" i="22"/>
  <c r="C17" i="21"/>
  <c r="E16" i="21"/>
  <c r="E16" i="20"/>
  <c r="C17" i="20"/>
  <c r="E17" i="22" l="1"/>
  <c r="C18" i="22"/>
  <c r="E17" i="21"/>
  <c r="C18" i="21"/>
  <c r="C18" i="20"/>
  <c r="E17" i="20"/>
  <c r="C19" i="22" l="1"/>
  <c r="E18" i="22"/>
  <c r="E18" i="21"/>
  <c r="C19" i="21"/>
  <c r="E18" i="20"/>
  <c r="C19" i="20"/>
  <c r="C20" i="22" l="1"/>
  <c r="E19" i="22"/>
  <c r="C20" i="21"/>
  <c r="E19" i="21"/>
  <c r="C20" i="20"/>
  <c r="E19" i="20"/>
  <c r="C21" i="22" l="1"/>
  <c r="E20" i="22"/>
  <c r="C21" i="21"/>
  <c r="E20" i="21"/>
  <c r="E20" i="20"/>
  <c r="C21" i="20"/>
  <c r="E21" i="22" l="1"/>
  <c r="C22" i="22"/>
  <c r="E21" i="21"/>
  <c r="C22" i="21"/>
  <c r="C22" i="20"/>
  <c r="E21" i="20"/>
  <c r="E22" i="22" l="1"/>
  <c r="C23" i="22"/>
  <c r="E22" i="21"/>
  <c r="C23" i="21"/>
  <c r="E22" i="20"/>
  <c r="C23" i="20"/>
  <c r="E23" i="22" l="1"/>
  <c r="C24" i="22"/>
  <c r="C24" i="21"/>
  <c r="E23" i="21"/>
  <c r="C24" i="20"/>
  <c r="E23" i="20"/>
  <c r="C25" i="22" l="1"/>
  <c r="E24" i="22"/>
  <c r="C25" i="21"/>
  <c r="E24" i="21"/>
  <c r="E24" i="20"/>
  <c r="C25" i="20"/>
  <c r="E25" i="22" l="1"/>
  <c r="C26" i="22"/>
  <c r="E25" i="21"/>
  <c r="C26" i="21"/>
  <c r="C26" i="20"/>
  <c r="E25" i="20"/>
  <c r="C27" i="22" l="1"/>
  <c r="E26" i="22"/>
  <c r="E26" i="21"/>
  <c r="C27" i="21"/>
  <c r="E26" i="20"/>
  <c r="C27" i="20"/>
  <c r="C28" i="22" l="1"/>
  <c r="E27" i="22"/>
  <c r="C28" i="21"/>
  <c r="E27" i="21"/>
  <c r="C28" i="20"/>
  <c r="E27" i="20"/>
  <c r="C29" i="22" l="1"/>
  <c r="E28" i="22"/>
  <c r="C29" i="21"/>
  <c r="E28" i="21"/>
  <c r="E28" i="20"/>
  <c r="C29" i="20"/>
  <c r="E29" i="22" l="1"/>
  <c r="C30" i="22"/>
  <c r="E29" i="21"/>
  <c r="C30" i="21"/>
  <c r="C30" i="20"/>
  <c r="E29" i="20"/>
  <c r="C31" i="22" l="1"/>
  <c r="E30" i="22"/>
  <c r="E30" i="21"/>
  <c r="C31" i="21"/>
  <c r="E30" i="20"/>
  <c r="C31" i="20"/>
  <c r="C32" i="22" l="1"/>
  <c r="E31" i="22"/>
  <c r="C32" i="21"/>
  <c r="E31" i="21"/>
  <c r="C32" i="20"/>
  <c r="E31" i="20"/>
  <c r="C33" i="22" l="1"/>
  <c r="E32" i="22"/>
  <c r="C33" i="21"/>
  <c r="E32" i="21"/>
  <c r="C33" i="20"/>
  <c r="E32" i="20"/>
  <c r="E33" i="22" l="1"/>
  <c r="C34" i="22"/>
  <c r="E33" i="21"/>
  <c r="C34" i="21"/>
  <c r="C34" i="20"/>
  <c r="E33" i="20"/>
  <c r="C35" i="22" l="1"/>
  <c r="E34" i="22"/>
  <c r="E34" i="21"/>
  <c r="C35" i="21"/>
  <c r="E34" i="20"/>
  <c r="C35" i="20"/>
  <c r="C36" i="22" l="1"/>
  <c r="E35" i="22"/>
  <c r="C36" i="21"/>
  <c r="E35" i="21"/>
  <c r="C36" i="20"/>
  <c r="E35" i="20"/>
  <c r="C37" i="22" l="1"/>
  <c r="E36" i="22"/>
  <c r="C37" i="21"/>
  <c r="E36" i="21"/>
  <c r="C37" i="20"/>
  <c r="E36" i="20"/>
  <c r="E37" i="22" l="1"/>
  <c r="C38" i="22"/>
  <c r="E37" i="21"/>
  <c r="C38" i="21"/>
  <c r="C38" i="20"/>
  <c r="E37" i="20"/>
  <c r="C39" i="22" l="1"/>
  <c r="E38" i="22"/>
  <c r="C39" i="21"/>
  <c r="E38" i="21"/>
  <c r="E38" i="20"/>
  <c r="C39" i="20"/>
  <c r="E39" i="22" l="1"/>
  <c r="C40" i="22"/>
  <c r="E39" i="21"/>
  <c r="C40" i="21"/>
  <c r="C40" i="20"/>
  <c r="E39" i="20"/>
  <c r="C41" i="22" l="1"/>
  <c r="E40" i="22"/>
  <c r="C41" i="21"/>
  <c r="E40" i="21"/>
  <c r="C41" i="20"/>
  <c r="E40" i="20"/>
  <c r="C42" i="22" l="1"/>
  <c r="E41" i="22"/>
  <c r="E41" i="21"/>
  <c r="C42" i="21"/>
  <c r="E41" i="20"/>
  <c r="C42" i="20"/>
  <c r="E42" i="22" l="1"/>
  <c r="C43" i="22"/>
  <c r="C43" i="21"/>
  <c r="E42" i="21"/>
  <c r="E42" i="20"/>
  <c r="C43" i="20"/>
  <c r="C44" i="22" l="1"/>
  <c r="E43" i="22"/>
  <c r="E43" i="21"/>
  <c r="C44" i="21"/>
  <c r="C44" i="20"/>
  <c r="E43" i="20"/>
  <c r="C45" i="22" l="1"/>
  <c r="E44" i="22"/>
  <c r="C45" i="21"/>
  <c r="E44" i="21"/>
  <c r="E44" i="20"/>
  <c r="C45" i="20"/>
  <c r="C46" i="22" l="1"/>
  <c r="E45" i="22"/>
  <c r="E45" i="21"/>
  <c r="C46" i="21"/>
  <c r="C46" i="20"/>
  <c r="E45" i="20"/>
  <c r="E46" i="22" l="1"/>
  <c r="C47" i="22"/>
  <c r="C47" i="21"/>
  <c r="E46" i="21"/>
  <c r="C47" i="20"/>
  <c r="E46" i="20"/>
  <c r="C48" i="22" l="1"/>
  <c r="E47" i="22"/>
  <c r="E47" i="21"/>
  <c r="C48" i="21"/>
  <c r="C48" i="20"/>
  <c r="E47" i="20"/>
  <c r="C49" i="22" l="1"/>
  <c r="E48" i="22"/>
  <c r="C49" i="21"/>
  <c r="E48" i="21"/>
  <c r="E48" i="20"/>
  <c r="C49" i="20"/>
  <c r="C50" i="22" l="1"/>
  <c r="E49" i="22"/>
  <c r="E49" i="21"/>
  <c r="C50" i="21"/>
  <c r="C50" i="20"/>
  <c r="E49" i="20"/>
  <c r="E50" i="22" l="1"/>
  <c r="C51" i="22"/>
  <c r="C51" i="21"/>
  <c r="E50" i="21"/>
  <c r="C51" i="20"/>
  <c r="E50" i="20"/>
  <c r="C52" i="22" l="1"/>
  <c r="E51" i="22"/>
  <c r="E51" i="21"/>
  <c r="C52" i="21"/>
  <c r="C52" i="20"/>
  <c r="E51" i="20"/>
  <c r="C53" i="22" l="1"/>
  <c r="E52" i="22"/>
  <c r="C53" i="21"/>
  <c r="E52" i="21"/>
  <c r="E52" i="20"/>
  <c r="C53" i="20"/>
  <c r="E53" i="22" l="1"/>
  <c r="C54" i="22"/>
  <c r="E53" i="21"/>
  <c r="C54" i="21"/>
  <c r="C54" i="20"/>
  <c r="E53" i="20"/>
  <c r="E54" i="22" l="1"/>
  <c r="C55" i="22"/>
  <c r="C55" i="21"/>
  <c r="E54" i="21"/>
  <c r="C55" i="20"/>
  <c r="E54" i="20"/>
  <c r="C56" i="22" l="1"/>
  <c r="E55" i="22"/>
  <c r="E55" i="21"/>
  <c r="C56" i="21"/>
  <c r="C56" i="20"/>
  <c r="E55" i="20"/>
  <c r="C57" i="22" l="1"/>
  <c r="E56" i="22"/>
  <c r="C57" i="21"/>
  <c r="E56" i="21"/>
  <c r="E56" i="20"/>
  <c r="C57" i="20"/>
  <c r="C58" i="22" l="1"/>
  <c r="E57" i="22"/>
  <c r="C58" i="21"/>
  <c r="E57" i="21"/>
  <c r="C58" i="20"/>
  <c r="E57" i="20"/>
  <c r="E58" i="22" l="1"/>
  <c r="C59" i="22"/>
  <c r="C59" i="21"/>
  <c r="E58" i="21"/>
  <c r="C59" i="20"/>
  <c r="E58" i="20"/>
  <c r="C60" i="22" l="1"/>
  <c r="E59" i="22"/>
  <c r="E59" i="21"/>
  <c r="C60" i="21"/>
  <c r="C60" i="20"/>
  <c r="E59" i="20"/>
  <c r="C61" i="22" l="1"/>
  <c r="E60" i="22"/>
  <c r="E60" i="21"/>
  <c r="C61" i="21"/>
  <c r="E60" i="20"/>
  <c r="C61" i="20"/>
  <c r="C62" i="22" l="1"/>
  <c r="E61" i="22"/>
  <c r="C62" i="21"/>
  <c r="E61" i="21"/>
  <c r="C62" i="20"/>
  <c r="E61" i="20"/>
  <c r="E62" i="22" l="1"/>
  <c r="C63" i="22"/>
  <c r="C63" i="21"/>
  <c r="E62" i="21"/>
  <c r="C63" i="20"/>
  <c r="E62" i="20"/>
  <c r="C64" i="22" l="1"/>
  <c r="E63" i="22"/>
  <c r="E63" i="21"/>
  <c r="C64" i="21"/>
  <c r="C64" i="20"/>
  <c r="E63" i="20"/>
  <c r="C65" i="22" l="1"/>
  <c r="E64" i="22"/>
  <c r="E64" i="21"/>
  <c r="C65" i="21"/>
  <c r="E64" i="20"/>
  <c r="C65" i="20"/>
  <c r="C66" i="22" l="1"/>
  <c r="E65" i="22"/>
  <c r="C66" i="21"/>
  <c r="E65" i="21"/>
  <c r="C66" i="20"/>
  <c r="E65" i="20"/>
  <c r="E66" i="22" l="1"/>
  <c r="C67" i="22"/>
  <c r="C67" i="21"/>
  <c r="E66" i="21"/>
  <c r="C67" i="20"/>
  <c r="E66" i="20"/>
  <c r="C68" i="22" l="1"/>
  <c r="E67" i="22"/>
  <c r="E67" i="21"/>
  <c r="C68" i="21"/>
  <c r="C68" i="20"/>
  <c r="E67" i="20"/>
  <c r="C69" i="22" l="1"/>
  <c r="E68" i="22"/>
  <c r="E68" i="21"/>
  <c r="C69" i="21"/>
  <c r="E68" i="20"/>
  <c r="C69" i="20"/>
  <c r="C70" i="22" l="1"/>
  <c r="E69" i="22"/>
  <c r="C70" i="21"/>
  <c r="E69" i="21"/>
  <c r="C70" i="20"/>
  <c r="E69" i="20"/>
  <c r="E70" i="22" l="1"/>
  <c r="C71" i="22"/>
  <c r="C71" i="21"/>
  <c r="E70" i="21"/>
  <c r="C71" i="20"/>
  <c r="E70" i="20"/>
  <c r="C72" i="22" l="1"/>
  <c r="E71" i="22"/>
  <c r="E71" i="21"/>
  <c r="C72" i="21"/>
  <c r="C72" i="20"/>
  <c r="E71" i="20"/>
  <c r="C73" i="22" l="1"/>
  <c r="E72" i="22"/>
  <c r="E72" i="21"/>
  <c r="C73" i="21"/>
  <c r="E72" i="20"/>
  <c r="C73" i="20"/>
  <c r="C74" i="22" l="1"/>
  <c r="E73" i="22"/>
  <c r="C74" i="21"/>
  <c r="E73" i="21"/>
  <c r="C74" i="20"/>
  <c r="E73" i="20"/>
  <c r="E74" i="22" l="1"/>
  <c r="C75" i="22"/>
  <c r="C75" i="21"/>
  <c r="E74" i="21"/>
  <c r="C75" i="20"/>
  <c r="E74" i="20"/>
  <c r="C76" i="22" l="1"/>
  <c r="E75" i="22"/>
  <c r="E75" i="21"/>
  <c r="C76" i="21"/>
  <c r="C76" i="20"/>
  <c r="E75" i="20"/>
  <c r="C77" i="22" l="1"/>
  <c r="E76" i="22"/>
  <c r="E76" i="21"/>
  <c r="C77" i="21"/>
  <c r="E76" i="20"/>
  <c r="C77" i="20"/>
  <c r="C78" i="22" l="1"/>
  <c r="E77" i="22"/>
  <c r="C78" i="21"/>
  <c r="E77" i="21"/>
  <c r="C78" i="20"/>
  <c r="E77" i="20"/>
  <c r="E78" i="22" l="1"/>
  <c r="C79" i="22"/>
  <c r="C79" i="21"/>
  <c r="E78" i="21"/>
  <c r="C79" i="20"/>
  <c r="E78" i="20"/>
  <c r="C80" i="22" l="1"/>
  <c r="E79" i="22"/>
  <c r="E79" i="21"/>
  <c r="C80" i="21"/>
  <c r="C80" i="20"/>
  <c r="E79" i="20"/>
  <c r="C81" i="22" l="1"/>
  <c r="E80" i="22"/>
  <c r="E80" i="21"/>
  <c r="C81" i="21"/>
  <c r="E80" i="20"/>
  <c r="C81" i="20"/>
  <c r="E81" i="22" l="1"/>
  <c r="C82" i="22"/>
  <c r="C82" i="21"/>
  <c r="E81" i="21"/>
  <c r="C82" i="20"/>
  <c r="E81" i="20"/>
  <c r="C83" i="22" l="1"/>
  <c r="E82" i="22"/>
  <c r="C83" i="21"/>
  <c r="E82" i="21"/>
  <c r="C83" i="20"/>
  <c r="E82" i="20"/>
  <c r="C84" i="22" l="1"/>
  <c r="E83" i="22"/>
  <c r="E83" i="21"/>
  <c r="C84" i="21"/>
  <c r="C84" i="20"/>
  <c r="E83" i="20"/>
  <c r="C85" i="22" l="1"/>
  <c r="E84" i="22"/>
  <c r="E84" i="21"/>
  <c r="C85" i="21"/>
  <c r="E84" i="20"/>
  <c r="C85" i="20"/>
  <c r="E85" i="22" l="1"/>
  <c r="C86" i="22"/>
  <c r="C86" i="21"/>
  <c r="E85" i="21"/>
  <c r="C86" i="20"/>
  <c r="E85" i="20"/>
  <c r="C87" i="22" l="1"/>
  <c r="E86" i="22"/>
  <c r="C87" i="21"/>
  <c r="E86" i="21"/>
  <c r="C87" i="20"/>
  <c r="E86" i="20"/>
  <c r="C88" i="22" l="1"/>
  <c r="E87" i="22"/>
  <c r="E87" i="21"/>
  <c r="C88" i="21"/>
  <c r="C88" i="20"/>
  <c r="E87" i="20"/>
  <c r="C89" i="22" l="1"/>
  <c r="E88" i="22"/>
  <c r="E88" i="21"/>
  <c r="C89" i="21"/>
  <c r="E88" i="20"/>
  <c r="C89" i="20"/>
  <c r="E89" i="22" l="1"/>
  <c r="C90" i="22"/>
  <c r="C90" i="21"/>
  <c r="E89" i="21"/>
  <c r="C90" i="20"/>
  <c r="E89" i="20"/>
  <c r="C91" i="22" l="1"/>
  <c r="E90" i="22"/>
  <c r="C91" i="21"/>
  <c r="E90" i="21"/>
  <c r="C91" i="20"/>
  <c r="E90" i="20"/>
  <c r="C92" i="22" l="1"/>
  <c r="E91" i="22"/>
  <c r="E91" i="21"/>
  <c r="C92" i="21"/>
  <c r="C92" i="20"/>
  <c r="E91" i="20"/>
  <c r="C93" i="22" l="1"/>
  <c r="E92" i="22"/>
  <c r="E92" i="21"/>
  <c r="C93" i="21"/>
  <c r="E92" i="20"/>
  <c r="C93" i="20"/>
  <c r="E93" i="22" l="1"/>
  <c r="C94" i="22"/>
  <c r="C94" i="21"/>
  <c r="E93" i="21"/>
  <c r="C94" i="20"/>
  <c r="E93" i="20"/>
  <c r="C95" i="22" l="1"/>
  <c r="E94" i="22"/>
  <c r="C95" i="21"/>
  <c r="E94" i="21"/>
  <c r="C95" i="20"/>
  <c r="E94" i="20"/>
  <c r="C96" i="22" l="1"/>
  <c r="E95" i="22"/>
  <c r="E95" i="21"/>
  <c r="C96" i="21"/>
  <c r="C96" i="20"/>
  <c r="E95" i="20"/>
  <c r="C97" i="22" l="1"/>
  <c r="E96" i="22"/>
  <c r="E96" i="21"/>
  <c r="C97" i="21"/>
  <c r="E96" i="20"/>
  <c r="C97" i="20"/>
  <c r="E97" i="22" l="1"/>
  <c r="C98" i="22"/>
  <c r="C98" i="21"/>
  <c r="E97" i="21"/>
  <c r="C98" i="20"/>
  <c r="E97" i="20"/>
  <c r="C99" i="22" l="1"/>
  <c r="E98" i="22"/>
  <c r="C99" i="21"/>
  <c r="E98" i="21"/>
  <c r="C99" i="20"/>
  <c r="E98" i="20"/>
  <c r="C100" i="22" l="1"/>
  <c r="E99" i="22"/>
  <c r="E99" i="21"/>
  <c r="C100" i="21"/>
  <c r="C100" i="20"/>
  <c r="E99" i="20"/>
  <c r="C101" i="22" l="1"/>
  <c r="E100" i="22"/>
  <c r="E100" i="21"/>
  <c r="C101" i="21"/>
  <c r="E100" i="20"/>
  <c r="C101" i="20"/>
  <c r="E101" i="22" l="1"/>
  <c r="C102" i="22"/>
  <c r="C102" i="21"/>
  <c r="E101" i="21"/>
  <c r="C102" i="20"/>
  <c r="E101" i="20"/>
  <c r="C103" i="22" l="1"/>
  <c r="E102" i="22"/>
  <c r="C103" i="21"/>
  <c r="E102" i="21"/>
  <c r="C103" i="20"/>
  <c r="E102" i="20"/>
  <c r="C104" i="22" l="1"/>
  <c r="E103" i="22"/>
  <c r="E103" i="21"/>
  <c r="C104" i="21"/>
  <c r="C104" i="20"/>
  <c r="E103" i="20"/>
  <c r="C105" i="22" l="1"/>
  <c r="E104" i="22"/>
  <c r="E104" i="21"/>
  <c r="C105" i="21"/>
  <c r="E104" i="20"/>
  <c r="C105" i="20"/>
  <c r="E105" i="22" l="1"/>
  <c r="C106" i="22"/>
  <c r="C106" i="21"/>
  <c r="E105" i="21"/>
  <c r="C106" i="20"/>
  <c r="E105" i="20"/>
  <c r="C107" i="22" l="1"/>
  <c r="E106" i="22"/>
  <c r="C107" i="21"/>
  <c r="E106" i="21"/>
  <c r="C107" i="20"/>
  <c r="E106" i="20"/>
  <c r="C108" i="22" l="1"/>
  <c r="E107" i="22"/>
  <c r="E107" i="21"/>
  <c r="C108" i="21"/>
  <c r="C108" i="20"/>
  <c r="E107" i="20"/>
  <c r="C109" i="22" l="1"/>
  <c r="E108" i="22"/>
  <c r="E108" i="21"/>
  <c r="C109" i="21"/>
  <c r="E108" i="20"/>
  <c r="C109" i="20"/>
  <c r="E109" i="22" l="1"/>
  <c r="C110" i="22"/>
  <c r="C110" i="21"/>
  <c r="E109" i="21"/>
  <c r="C110" i="20"/>
  <c r="E109" i="20"/>
  <c r="C111" i="22" l="1"/>
  <c r="E110" i="22"/>
  <c r="C111" i="21"/>
  <c r="E110" i="21"/>
  <c r="C111" i="20"/>
  <c r="E110" i="20"/>
  <c r="C112" i="22" l="1"/>
  <c r="E111" i="22"/>
  <c r="E111" i="21"/>
  <c r="C112" i="21"/>
  <c r="C112" i="20"/>
  <c r="E111" i="20"/>
  <c r="C113" i="22" l="1"/>
  <c r="E112" i="22"/>
  <c r="E112" i="21"/>
  <c r="C113" i="21"/>
  <c r="E112" i="20"/>
  <c r="C113" i="20"/>
  <c r="E113" i="22" l="1"/>
  <c r="C114" i="22"/>
  <c r="C114" i="21"/>
  <c r="E113" i="21"/>
  <c r="C114" i="20"/>
  <c r="E113" i="20"/>
  <c r="C115" i="22" l="1"/>
  <c r="E114" i="22"/>
  <c r="C115" i="21"/>
  <c r="E114" i="21"/>
  <c r="C115" i="20"/>
  <c r="E114" i="20"/>
  <c r="C116" i="22" l="1"/>
  <c r="E115" i="22"/>
  <c r="E115" i="21"/>
  <c r="C116" i="21"/>
  <c r="C116" i="20"/>
  <c r="E115" i="20"/>
  <c r="C117" i="22" l="1"/>
  <c r="E116" i="22"/>
  <c r="E116" i="21"/>
  <c r="C117" i="21"/>
  <c r="E116" i="20"/>
  <c r="C117" i="20"/>
  <c r="E117" i="22" l="1"/>
  <c r="C118" i="22"/>
  <c r="C118" i="21"/>
  <c r="E117" i="21"/>
  <c r="C118" i="20"/>
  <c r="E117" i="20"/>
  <c r="C119" i="22" l="1"/>
  <c r="E118" i="22"/>
  <c r="C119" i="21"/>
  <c r="E118" i="21"/>
  <c r="C119" i="20"/>
  <c r="E118" i="20"/>
  <c r="C120" i="22" l="1"/>
  <c r="E119" i="22"/>
  <c r="E119" i="21"/>
  <c r="C120" i="21"/>
  <c r="C120" i="20"/>
  <c r="E119" i="20"/>
  <c r="C121" i="22" l="1"/>
  <c r="E120" i="22"/>
  <c r="E120" i="21"/>
  <c r="C121" i="21"/>
  <c r="E120" i="20"/>
  <c r="C121" i="20"/>
  <c r="E121" i="22" l="1"/>
  <c r="C122" i="22"/>
  <c r="C122" i="21"/>
  <c r="E121" i="21"/>
  <c r="C122" i="20"/>
  <c r="E121" i="20"/>
  <c r="C123" i="22" l="1"/>
  <c r="E122" i="22"/>
  <c r="C123" i="21"/>
  <c r="E122" i="21"/>
  <c r="C123" i="20"/>
  <c r="E122" i="20"/>
  <c r="C124" i="22" l="1"/>
  <c r="E123" i="22"/>
  <c r="E123" i="21"/>
  <c r="C124" i="21"/>
  <c r="C124" i="20"/>
  <c r="E123" i="20"/>
  <c r="C125" i="22" l="1"/>
  <c r="E124" i="22"/>
  <c r="E124" i="21"/>
  <c r="C125" i="21"/>
  <c r="E124" i="20"/>
  <c r="C125" i="20"/>
  <c r="E125" i="22" l="1"/>
  <c r="C126" i="22"/>
  <c r="C126" i="21"/>
  <c r="E125" i="21"/>
  <c r="C126" i="20"/>
  <c r="E125" i="20"/>
  <c r="C127" i="22" l="1"/>
  <c r="E126" i="22"/>
  <c r="C127" i="21"/>
  <c r="E126" i="21"/>
  <c r="C127" i="20"/>
  <c r="E126" i="20"/>
  <c r="C128" i="22" l="1"/>
  <c r="E127" i="22"/>
  <c r="E127" i="21"/>
  <c r="C128" i="21"/>
  <c r="C128" i="20"/>
  <c r="E127" i="20"/>
  <c r="C129" i="22" l="1"/>
  <c r="E128" i="22"/>
  <c r="E128" i="21"/>
  <c r="C129" i="21"/>
  <c r="E128" i="20"/>
  <c r="C129" i="20"/>
  <c r="E129" i="22" l="1"/>
  <c r="C130" i="22"/>
  <c r="C130" i="21"/>
  <c r="E129" i="21"/>
  <c r="C130" i="20"/>
  <c r="E129" i="20"/>
  <c r="C131" i="22" l="1"/>
  <c r="E130" i="22"/>
  <c r="C131" i="21"/>
  <c r="E130" i="21"/>
  <c r="C131" i="20"/>
  <c r="E130" i="20"/>
  <c r="C132" i="22" l="1"/>
  <c r="E131" i="22"/>
  <c r="E131" i="21"/>
  <c r="C132" i="21"/>
  <c r="C132" i="20"/>
  <c r="E131" i="20"/>
  <c r="C133" i="22" l="1"/>
  <c r="E132" i="22"/>
  <c r="E132" i="21"/>
  <c r="C133" i="21"/>
  <c r="E132" i="20"/>
  <c r="C133" i="20"/>
  <c r="E133" i="22" l="1"/>
  <c r="C134" i="22"/>
  <c r="C134" i="21"/>
  <c r="E133" i="21"/>
  <c r="C134" i="20"/>
  <c r="E133" i="20"/>
  <c r="C135" i="22" l="1"/>
  <c r="E134" i="22"/>
  <c r="C135" i="21"/>
  <c r="E134" i="21"/>
  <c r="C135" i="20"/>
  <c r="E134" i="20"/>
  <c r="C136" i="22" l="1"/>
  <c r="E135" i="22"/>
  <c r="E135" i="21"/>
  <c r="C136" i="21"/>
  <c r="C136" i="20"/>
  <c r="E135" i="20"/>
  <c r="C137" i="22" l="1"/>
  <c r="E136" i="22"/>
  <c r="E136" i="21"/>
  <c r="C137" i="21"/>
  <c r="E136" i="20"/>
  <c r="C137" i="20"/>
  <c r="E137" i="22" l="1"/>
  <c r="C138" i="22"/>
  <c r="C138" i="21"/>
  <c r="E137" i="21"/>
  <c r="C138" i="20"/>
  <c r="E137" i="20"/>
  <c r="C139" i="22" l="1"/>
  <c r="E138" i="22"/>
  <c r="C139" i="21"/>
  <c r="E138" i="21"/>
  <c r="C139" i="20"/>
  <c r="E138" i="20"/>
  <c r="C140" i="22" l="1"/>
  <c r="E139" i="22"/>
  <c r="E139" i="21"/>
  <c r="C140" i="21"/>
  <c r="C140" i="20"/>
  <c r="E139" i="20"/>
  <c r="C141" i="22" l="1"/>
  <c r="E140" i="22"/>
  <c r="E140" i="21"/>
  <c r="C141" i="21"/>
  <c r="E140" i="20"/>
  <c r="C141" i="20"/>
  <c r="E141" i="22" l="1"/>
  <c r="C142" i="22"/>
  <c r="C142" i="21"/>
  <c r="E141" i="21"/>
  <c r="C142" i="20"/>
  <c r="E141" i="20"/>
  <c r="C143" i="22" l="1"/>
  <c r="E142" i="22"/>
  <c r="C143" i="21"/>
  <c r="E142" i="21"/>
  <c r="C143" i="20"/>
  <c r="E142" i="20"/>
  <c r="C144" i="22" l="1"/>
  <c r="E143" i="22"/>
  <c r="E143" i="21"/>
  <c r="C144" i="21"/>
  <c r="C144" i="20"/>
  <c r="E143" i="20"/>
  <c r="C145" i="22" l="1"/>
  <c r="E144" i="22"/>
  <c r="E144" i="21"/>
  <c r="C145" i="21"/>
  <c r="E144" i="20"/>
  <c r="C145" i="20"/>
  <c r="E145" i="22" l="1"/>
  <c r="C146" i="22"/>
  <c r="C146" i="21"/>
  <c r="E145" i="21"/>
  <c r="C146" i="20"/>
  <c r="E145" i="20"/>
  <c r="C147" i="22" l="1"/>
  <c r="E146" i="22"/>
  <c r="C147" i="21"/>
  <c r="E146" i="21"/>
  <c r="C147" i="20"/>
  <c r="E146" i="20"/>
  <c r="C148" i="22" l="1"/>
  <c r="E147" i="22"/>
  <c r="E147" i="21"/>
  <c r="C148" i="21"/>
  <c r="C148" i="20"/>
  <c r="E147" i="20"/>
  <c r="C149" i="22" l="1"/>
  <c r="E148" i="22"/>
  <c r="E148" i="21"/>
  <c r="C149" i="21"/>
  <c r="E148" i="20"/>
  <c r="C149" i="20"/>
  <c r="E149" i="22" l="1"/>
  <c r="C150" i="22"/>
  <c r="C150" i="21"/>
  <c r="E149" i="21"/>
  <c r="C150" i="20"/>
  <c r="E149" i="20"/>
  <c r="C151" i="22" l="1"/>
  <c r="E150" i="22"/>
  <c r="C151" i="21"/>
  <c r="E150" i="21"/>
  <c r="C151" i="20"/>
  <c r="E150" i="20"/>
  <c r="C152" i="22" l="1"/>
  <c r="E151" i="22"/>
  <c r="E151" i="21"/>
  <c r="C152" i="21"/>
  <c r="C152" i="20"/>
  <c r="E151" i="20"/>
  <c r="C153" i="22" l="1"/>
  <c r="E152" i="22"/>
  <c r="E152" i="21"/>
  <c r="C153" i="21"/>
  <c r="E152" i="20"/>
  <c r="C153" i="20"/>
  <c r="E153" i="22" l="1"/>
  <c r="C154" i="22"/>
  <c r="C154" i="21"/>
  <c r="E153" i="21"/>
  <c r="C154" i="20"/>
  <c r="E153" i="20"/>
  <c r="C155" i="22" l="1"/>
  <c r="E154" i="22"/>
  <c r="C155" i="21"/>
  <c r="E154" i="21"/>
  <c r="C155" i="20"/>
  <c r="E154" i="20"/>
  <c r="C156" i="22" l="1"/>
  <c r="E155" i="22"/>
  <c r="E155" i="21"/>
  <c r="C156" i="21"/>
  <c r="C156" i="20"/>
  <c r="E155" i="20"/>
  <c r="C157" i="22" l="1"/>
  <c r="E156" i="22"/>
  <c r="E156" i="21"/>
  <c r="C157" i="21"/>
  <c r="E156" i="20"/>
  <c r="C157" i="20"/>
  <c r="E157" i="22" l="1"/>
  <c r="C158" i="22"/>
  <c r="C158" i="21"/>
  <c r="E157" i="21"/>
  <c r="C158" i="20"/>
  <c r="E157" i="20"/>
  <c r="C159" i="22" l="1"/>
  <c r="E158" i="22"/>
  <c r="C159" i="21"/>
  <c r="E158" i="21"/>
  <c r="C159" i="20"/>
  <c r="E158" i="20"/>
  <c r="C160" i="22" l="1"/>
  <c r="E159" i="22"/>
  <c r="E159" i="21"/>
  <c r="C160" i="21"/>
  <c r="C160" i="20"/>
  <c r="E159" i="20"/>
  <c r="C161" i="22" l="1"/>
  <c r="E160" i="22"/>
  <c r="E160" i="21"/>
  <c r="C161" i="21"/>
  <c r="E160" i="20"/>
  <c r="C161" i="20"/>
  <c r="E161" i="22" l="1"/>
  <c r="C162" i="22"/>
  <c r="C162" i="21"/>
  <c r="E161" i="21"/>
  <c r="C162" i="20"/>
  <c r="E161" i="20"/>
  <c r="C163" i="22" l="1"/>
  <c r="E162" i="22"/>
  <c r="C163" i="21"/>
  <c r="E162" i="21"/>
  <c r="C163" i="20"/>
  <c r="E162" i="20"/>
  <c r="C164" i="22" l="1"/>
  <c r="E163" i="22"/>
  <c r="E163" i="21"/>
  <c r="C164" i="21"/>
  <c r="C164" i="20"/>
  <c r="E163" i="20"/>
  <c r="C165" i="22" l="1"/>
  <c r="E164" i="22"/>
  <c r="E164" i="21"/>
  <c r="C165" i="21"/>
  <c r="E164" i="20"/>
  <c r="C165" i="20"/>
  <c r="E165" i="22" l="1"/>
  <c r="C166" i="22"/>
  <c r="C166" i="21"/>
  <c r="E165" i="21"/>
  <c r="C166" i="20"/>
  <c r="E165" i="20"/>
  <c r="C167" i="22" l="1"/>
  <c r="E166" i="22"/>
  <c r="C167" i="21"/>
  <c r="E166" i="21"/>
  <c r="C167" i="20"/>
  <c r="E166" i="20"/>
  <c r="C168" i="22" l="1"/>
  <c r="E167" i="22"/>
  <c r="E167" i="21"/>
  <c r="C168" i="21"/>
  <c r="C168" i="20"/>
  <c r="E167" i="20"/>
  <c r="C169" i="22" l="1"/>
  <c r="E168" i="22"/>
  <c r="E168" i="21"/>
  <c r="C169" i="21"/>
  <c r="E168" i="20"/>
  <c r="C169" i="20"/>
  <c r="E169" i="22" l="1"/>
  <c r="C170" i="22"/>
  <c r="C170" i="21"/>
  <c r="E169" i="21"/>
  <c r="C170" i="20"/>
  <c r="E169" i="20"/>
  <c r="C171" i="22" l="1"/>
  <c r="E170" i="22"/>
  <c r="C171" i="21"/>
  <c r="E170" i="21"/>
  <c r="C171" i="20"/>
  <c r="E170" i="20"/>
  <c r="C172" i="22" l="1"/>
  <c r="E171" i="22"/>
  <c r="E171" i="21"/>
  <c r="C172" i="21"/>
  <c r="C172" i="20"/>
  <c r="E171" i="20"/>
  <c r="C173" i="22" l="1"/>
  <c r="E172" i="22"/>
  <c r="E172" i="21"/>
  <c r="C173" i="21"/>
  <c r="E172" i="20"/>
  <c r="C173" i="20"/>
  <c r="E173" i="22" l="1"/>
  <c r="C174" i="22"/>
  <c r="C174" i="21"/>
  <c r="E173" i="21"/>
  <c r="C174" i="20"/>
  <c r="E173" i="20"/>
  <c r="C175" i="22" l="1"/>
  <c r="E174" i="22"/>
  <c r="C175" i="21"/>
  <c r="E174" i="21"/>
  <c r="C175" i="20"/>
  <c r="E174" i="20"/>
  <c r="C176" i="22" l="1"/>
  <c r="E175" i="22"/>
  <c r="E175" i="21"/>
  <c r="C176" i="21"/>
  <c r="C176" i="20"/>
  <c r="E175" i="20"/>
  <c r="C177" i="22" l="1"/>
  <c r="E176" i="22"/>
  <c r="E176" i="21"/>
  <c r="C177" i="21"/>
  <c r="E176" i="20"/>
  <c r="C177" i="20"/>
  <c r="E177" i="22" l="1"/>
  <c r="C178" i="22"/>
  <c r="C178" i="21"/>
  <c r="E177" i="21"/>
  <c r="C178" i="20"/>
  <c r="E177" i="20"/>
  <c r="C179" i="22" l="1"/>
  <c r="E178" i="22"/>
  <c r="C179" i="21"/>
  <c r="E178" i="21"/>
  <c r="C179" i="20"/>
  <c r="E178" i="20"/>
  <c r="C180" i="22" l="1"/>
  <c r="E179" i="22"/>
  <c r="E179" i="21"/>
  <c r="C180" i="21"/>
  <c r="C180" i="20"/>
  <c r="E179" i="20"/>
  <c r="C181" i="22" l="1"/>
  <c r="E180" i="22"/>
  <c r="E180" i="21"/>
  <c r="C181" i="21"/>
  <c r="E180" i="20"/>
  <c r="C181" i="20"/>
  <c r="E181" i="22" l="1"/>
  <c r="C182" i="22"/>
  <c r="C182" i="21"/>
  <c r="E181" i="21"/>
  <c r="C182" i="20"/>
  <c r="E181" i="20"/>
  <c r="C183" i="22" l="1"/>
  <c r="E182" i="22"/>
  <c r="C183" i="21"/>
  <c r="E182" i="21"/>
  <c r="C183" i="20"/>
  <c r="E182" i="20"/>
  <c r="C184" i="22" l="1"/>
  <c r="E183" i="22"/>
  <c r="E183" i="21"/>
  <c r="C184" i="21"/>
  <c r="C184" i="20"/>
  <c r="E183" i="20"/>
  <c r="C185" i="22" l="1"/>
  <c r="E184" i="22"/>
  <c r="E184" i="21"/>
  <c r="C185" i="21"/>
  <c r="E184" i="20"/>
  <c r="C185" i="20"/>
  <c r="E185" i="22" l="1"/>
  <c r="C186" i="22"/>
  <c r="C186" i="21"/>
  <c r="E185" i="21"/>
  <c r="C186" i="20"/>
  <c r="E185" i="20"/>
  <c r="C187" i="22" l="1"/>
  <c r="E186" i="22"/>
  <c r="C187" i="21"/>
  <c r="E186" i="21"/>
  <c r="C187" i="20"/>
  <c r="E186" i="20"/>
  <c r="C188" i="22" l="1"/>
  <c r="E187" i="22"/>
  <c r="E187" i="21"/>
  <c r="C188" i="21"/>
  <c r="C188" i="20"/>
  <c r="E187" i="20"/>
  <c r="C189" i="22" l="1"/>
  <c r="E188" i="22"/>
  <c r="E188" i="21"/>
  <c r="C189" i="21"/>
  <c r="E188" i="20"/>
  <c r="C189" i="20"/>
  <c r="E189" i="22" l="1"/>
  <c r="C190" i="22"/>
  <c r="C190" i="21"/>
  <c r="E189" i="21"/>
  <c r="C190" i="20"/>
  <c r="E189" i="20"/>
  <c r="C191" i="22" l="1"/>
  <c r="E190" i="22"/>
  <c r="C191" i="21"/>
  <c r="E190" i="21"/>
  <c r="C191" i="20"/>
  <c r="E190" i="20"/>
  <c r="C192" i="22" l="1"/>
  <c r="E191" i="22"/>
  <c r="E191" i="21"/>
  <c r="C192" i="21"/>
  <c r="C192" i="20"/>
  <c r="E191" i="20"/>
  <c r="C193" i="22" l="1"/>
  <c r="E192" i="22"/>
  <c r="E192" i="21"/>
  <c r="C193" i="21"/>
  <c r="E192" i="20"/>
  <c r="C193" i="20"/>
  <c r="E193" i="22" l="1"/>
  <c r="C194" i="22"/>
  <c r="C194" i="21"/>
  <c r="E193" i="21"/>
  <c r="C194" i="20"/>
  <c r="E193" i="20"/>
  <c r="C195" i="22" l="1"/>
  <c r="E194" i="22"/>
  <c r="C195" i="21"/>
  <c r="E194" i="21"/>
  <c r="C195" i="20"/>
  <c r="E194" i="20"/>
  <c r="C196" i="22" l="1"/>
  <c r="E195" i="22"/>
  <c r="E195" i="21"/>
  <c r="C196" i="21"/>
  <c r="C196" i="20"/>
  <c r="E195" i="20"/>
  <c r="C197" i="22" l="1"/>
  <c r="E196" i="22"/>
  <c r="E196" i="21"/>
  <c r="C197" i="21"/>
  <c r="E196" i="20"/>
  <c r="C197" i="20"/>
  <c r="E197" i="22" l="1"/>
  <c r="C198" i="22"/>
  <c r="C198" i="21"/>
  <c r="E197" i="21"/>
  <c r="C198" i="20"/>
  <c r="E197" i="20"/>
  <c r="C199" i="22" l="1"/>
  <c r="E198" i="22"/>
  <c r="C199" i="21"/>
  <c r="E198" i="21"/>
  <c r="C199" i="20"/>
  <c r="E198" i="20"/>
  <c r="C200" i="22" l="1"/>
  <c r="E199" i="22"/>
  <c r="E199" i="21"/>
  <c r="C200" i="21"/>
  <c r="C200" i="20"/>
  <c r="E199" i="20"/>
  <c r="C201" i="22" l="1"/>
  <c r="E200" i="22"/>
  <c r="E200" i="21"/>
  <c r="C201" i="21"/>
  <c r="E200" i="20"/>
  <c r="C201" i="20"/>
  <c r="E201" i="22" l="1"/>
  <c r="C202" i="22"/>
  <c r="C202" i="21"/>
  <c r="E201" i="21"/>
  <c r="C202" i="20"/>
  <c r="E201" i="20"/>
  <c r="C203" i="22" l="1"/>
  <c r="E202" i="22"/>
  <c r="C203" i="21"/>
  <c r="E202" i="21"/>
  <c r="C203" i="20"/>
  <c r="E202" i="20"/>
  <c r="C204" i="22" l="1"/>
  <c r="E203" i="22"/>
  <c r="E203" i="21"/>
  <c r="C204" i="21"/>
  <c r="C204" i="20"/>
  <c r="E203" i="20"/>
  <c r="C205" i="22" l="1"/>
  <c r="E204" i="22"/>
  <c r="E204" i="21"/>
  <c r="C205" i="21"/>
  <c r="E204" i="20"/>
  <c r="C205" i="20"/>
  <c r="E205" i="22" l="1"/>
  <c r="C206" i="22"/>
  <c r="C206" i="21"/>
  <c r="E205" i="21"/>
  <c r="C206" i="20"/>
  <c r="E205" i="20"/>
  <c r="C207" i="22" l="1"/>
  <c r="E206" i="22"/>
  <c r="C207" i="21"/>
  <c r="E206" i="21"/>
  <c r="C207" i="20"/>
  <c r="E206" i="20"/>
  <c r="C208" i="22" l="1"/>
  <c r="E208" i="22" s="1"/>
  <c r="E207" i="22"/>
  <c r="E207" i="21"/>
  <c r="C208" i="21"/>
  <c r="E208" i="21" s="1"/>
  <c r="C208" i="20"/>
  <c r="E208" i="20" s="1"/>
  <c r="E207" i="20"/>
</calcChain>
</file>

<file path=xl/sharedStrings.xml><?xml version="1.0" encoding="utf-8"?>
<sst xmlns="http://schemas.openxmlformats.org/spreadsheetml/2006/main" count="81" uniqueCount="50">
  <si>
    <t>필요한 함수 종류</t>
    <phoneticPr fontId="1" type="noConversion"/>
  </si>
  <si>
    <t>오브젝트 이동속도(장애물, 적 공격)</t>
    <phoneticPr fontId="1" type="noConversion"/>
  </si>
  <si>
    <t>적 체력</t>
    <phoneticPr fontId="1" type="noConversion"/>
  </si>
  <si>
    <t>적 공격력(장애물, 적 공격)</t>
    <phoneticPr fontId="1" type="noConversion"/>
  </si>
  <si>
    <t>드래곤 공격 주기</t>
    <phoneticPr fontId="1" type="noConversion"/>
  </si>
  <si>
    <t>플레이어 체력</t>
    <phoneticPr fontId="1" type="noConversion"/>
  </si>
  <si>
    <t>플레이어 공격력</t>
    <phoneticPr fontId="1" type="noConversion"/>
  </si>
  <si>
    <t>플레이어 경험치 획득량</t>
    <phoneticPr fontId="1" type="noConversion"/>
  </si>
  <si>
    <t>플레이어 레벨 당 경험치 요구량</t>
    <phoneticPr fontId="1" type="noConversion"/>
  </si>
  <si>
    <t>플레이어 재화 획득량</t>
    <phoneticPr fontId="1" type="noConversion"/>
  </si>
  <si>
    <t>장애물 공격 주기</t>
    <phoneticPr fontId="1" type="noConversion"/>
  </si>
  <si>
    <t>고정값</t>
    <phoneticPr fontId="1" type="noConversion"/>
  </si>
  <si>
    <t>플레이어 이동속도</t>
    <phoneticPr fontId="1" type="noConversion"/>
  </si>
  <si>
    <t>플레이어 공격 속도</t>
    <phoneticPr fontId="1" type="noConversion"/>
  </si>
  <si>
    <t>업그레이드 : 패링 - 레벨 당 공격력 증가 값</t>
    <phoneticPr fontId="1" type="noConversion"/>
  </si>
  <si>
    <t>업그레이드 : 패링 - 레벨 당 필요 재화 증가 값</t>
    <phoneticPr fontId="1" type="noConversion"/>
  </si>
  <si>
    <t>업그레이드 : 패링 - 레벨 당 쉴드 쿨타임 감소 값</t>
    <phoneticPr fontId="1" type="noConversion"/>
  </si>
  <si>
    <t>개요</t>
    <phoneticPr fontId="1" type="noConversion"/>
  </si>
  <si>
    <t>사용 공식</t>
    <phoneticPr fontId="1" type="noConversion"/>
  </si>
  <si>
    <t>Default</t>
    <phoneticPr fontId="1" type="noConversion"/>
  </si>
  <si>
    <t>보정 값</t>
    <phoneticPr fontId="1" type="noConversion"/>
  </si>
  <si>
    <t>가중치</t>
    <phoneticPr fontId="1" type="noConversion"/>
  </si>
  <si>
    <t>기본</t>
    <phoneticPr fontId="1" type="noConversion"/>
  </si>
  <si>
    <t>스테이지</t>
    <phoneticPr fontId="1" type="noConversion"/>
  </si>
  <si>
    <t>MAX</t>
    <phoneticPr fontId="1" type="noConversion"/>
  </si>
  <si>
    <t>항목</t>
    <phoneticPr fontId="1" type="noConversion"/>
  </si>
  <si>
    <t>적 및 장애물의 이동속도 계산 공식 및 계산기</t>
    <phoneticPr fontId="1" type="noConversion"/>
  </si>
  <si>
    <t>최종 적 체력</t>
    <phoneticPr fontId="1" type="noConversion"/>
  </si>
  <si>
    <t>드래곤의 스테이지 별 체력 계산</t>
    <phoneticPr fontId="1" type="noConversion"/>
  </si>
  <si>
    <t>기본 적 체력</t>
    <phoneticPr fontId="1" type="noConversion"/>
  </si>
  <si>
    <t>체력 보정 값</t>
    <phoneticPr fontId="1" type="noConversion"/>
  </si>
  <si>
    <t>체력</t>
    <phoneticPr fontId="1" type="noConversion"/>
  </si>
  <si>
    <t>01.ComObj_Speed</t>
    <phoneticPr fontId="1" type="noConversion"/>
  </si>
  <si>
    <t>02.Enemy_HP</t>
  </si>
  <si>
    <t>03.ComObj_ATK</t>
  </si>
  <si>
    <t>04.Enemy_ATKDelay</t>
  </si>
  <si>
    <t>05.Obj_ATKDelay</t>
  </si>
  <si>
    <t>06.Player_HP</t>
  </si>
  <si>
    <t>07.Player_ATK</t>
  </si>
  <si>
    <t>08.Player_GetExp</t>
  </si>
  <si>
    <t>09.Player_NeedExp</t>
  </si>
  <si>
    <t>10.Player_GetCoin</t>
  </si>
  <si>
    <t>11.UG_ATK_DMG</t>
  </si>
  <si>
    <t>12.UG_ATK_NeedCoin</t>
  </si>
  <si>
    <t>13.UG_ATK_CT</t>
  </si>
  <si>
    <t>기본 적 스피드</t>
    <phoneticPr fontId="1" type="noConversion"/>
  </si>
  <si>
    <t>스피드 보정 값</t>
    <phoneticPr fontId="1" type="noConversion"/>
  </si>
  <si>
    <t>최종 적 스피드</t>
    <phoneticPr fontId="1" type="noConversion"/>
  </si>
  <si>
    <t>드래곤 및 장애물의 공격력</t>
    <phoneticPr fontId="1" type="noConversion"/>
  </si>
  <si>
    <t>공격력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</si>
</sst>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18"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적 </a:t>
            </a:r>
            <a:r>
              <a:rPr lang="ko-KR" altLang="en-US"/>
              <a:t>속도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'01.ComObj_Speed..'!$C$8</c:f>
              <c:strCache>
                <c:ptCount val="1"/>
                <c:pt idx="0">
                  <c:v>기본 적 스피드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'01.ComObj_Speed..'!$B$9:$B$208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'01.ComObj_Speed..'!$C$9:$C$208</c:f>
              <c:numCache>
                <c:formatCode>General</c:formatCode>
                <c:ptCount val="20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C-4BFE-9E4A-AA7E28859A67}"/>
            </c:ext>
          </c:extLst>
        </c:ser>
        <c:ser>
          <c:idx val="1"/>
          <c:order val="1"/>
          <c:tx>
            <c:strRef>
              <c:f>'01.ComObj_Speed..'!$D$8</c:f>
              <c:strCache>
                <c:ptCount val="1"/>
                <c:pt idx="0">
                  <c:v>스피드 보정 값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'01.ComObj_Speed..'!$B$9:$B$208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'01.ComObj_Speed..'!$D$9:$D$208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110</c:v>
                </c:pt>
                <c:pt idx="111">
                  <c:v>110</c:v>
                </c:pt>
                <c:pt idx="112">
                  <c:v>110</c:v>
                </c:pt>
                <c:pt idx="113">
                  <c:v>110</c:v>
                </c:pt>
                <c:pt idx="114">
                  <c:v>110</c:v>
                </c:pt>
                <c:pt idx="115">
                  <c:v>110</c:v>
                </c:pt>
                <c:pt idx="116">
                  <c:v>110</c:v>
                </c:pt>
                <c:pt idx="117">
                  <c:v>110</c:v>
                </c:pt>
                <c:pt idx="118">
                  <c:v>110</c:v>
                </c:pt>
                <c:pt idx="119">
                  <c:v>110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160</c:v>
                </c:pt>
                <c:pt idx="169">
                  <c:v>160</c:v>
                </c:pt>
                <c:pt idx="170">
                  <c:v>170</c:v>
                </c:pt>
                <c:pt idx="171">
                  <c:v>170</c:v>
                </c:pt>
                <c:pt idx="172">
                  <c:v>170</c:v>
                </c:pt>
                <c:pt idx="173">
                  <c:v>170</c:v>
                </c:pt>
                <c:pt idx="174">
                  <c:v>170</c:v>
                </c:pt>
                <c:pt idx="175">
                  <c:v>170</c:v>
                </c:pt>
                <c:pt idx="176">
                  <c:v>170</c:v>
                </c:pt>
                <c:pt idx="177">
                  <c:v>170</c:v>
                </c:pt>
                <c:pt idx="178">
                  <c:v>170</c:v>
                </c:pt>
                <c:pt idx="179">
                  <c:v>170</c:v>
                </c:pt>
                <c:pt idx="180">
                  <c:v>180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180</c:v>
                </c:pt>
                <c:pt idx="190">
                  <c:v>190</c:v>
                </c:pt>
                <c:pt idx="191">
                  <c:v>190</c:v>
                </c:pt>
                <c:pt idx="192">
                  <c:v>190</c:v>
                </c:pt>
                <c:pt idx="193">
                  <c:v>190</c:v>
                </c:pt>
                <c:pt idx="194">
                  <c:v>190</c:v>
                </c:pt>
                <c:pt idx="195">
                  <c:v>190</c:v>
                </c:pt>
                <c:pt idx="196">
                  <c:v>190</c:v>
                </c:pt>
                <c:pt idx="197">
                  <c:v>190</c:v>
                </c:pt>
                <c:pt idx="198">
                  <c:v>190</c:v>
                </c:pt>
                <c:pt idx="19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C-4BFE-9E4A-AA7E28859A67}"/>
            </c:ext>
          </c:extLst>
        </c:ser>
        <c:ser>
          <c:idx val="2"/>
          <c:order val="2"/>
          <c:tx>
            <c:strRef>
              <c:f>'01.ComObj_Speed..'!$E$8</c:f>
              <c:strCache>
                <c:ptCount val="1"/>
                <c:pt idx="0">
                  <c:v>최종 적 스피드</c:v>
                </c:pt>
              </c:strCache>
            </c:strRef>
          </c:tx>
          <c:spPr>
            <a:ln w="95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'01.ComObj_Speed..'!$B$9:$B$208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'01.ComObj_Speed..'!$E$9:$E$208</c:f>
              <c:numCache>
                <c:formatCode>General</c:formatCode>
                <c:ptCount val="20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130</c:v>
                </c:pt>
                <c:pt idx="51">
                  <c:v>131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136</c:v>
                </c:pt>
                <c:pt idx="57">
                  <c:v>137</c:v>
                </c:pt>
                <c:pt idx="58">
                  <c:v>138</c:v>
                </c:pt>
                <c:pt idx="59">
                  <c:v>139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190</c:v>
                </c:pt>
                <c:pt idx="81">
                  <c:v>191</c:v>
                </c:pt>
                <c:pt idx="82">
                  <c:v>192</c:v>
                </c:pt>
                <c:pt idx="83">
                  <c:v>193</c:v>
                </c:pt>
                <c:pt idx="84">
                  <c:v>194</c:v>
                </c:pt>
                <c:pt idx="85">
                  <c:v>195</c:v>
                </c:pt>
                <c:pt idx="86">
                  <c:v>196</c:v>
                </c:pt>
                <c:pt idx="87">
                  <c:v>197</c:v>
                </c:pt>
                <c:pt idx="88">
                  <c:v>198</c:v>
                </c:pt>
                <c:pt idx="89">
                  <c:v>199</c:v>
                </c:pt>
                <c:pt idx="90">
                  <c:v>210</c:v>
                </c:pt>
                <c:pt idx="91">
                  <c:v>211</c:v>
                </c:pt>
                <c:pt idx="92">
                  <c:v>212</c:v>
                </c:pt>
                <c:pt idx="93">
                  <c:v>213</c:v>
                </c:pt>
                <c:pt idx="94">
                  <c:v>214</c:v>
                </c:pt>
                <c:pt idx="95">
                  <c:v>215</c:v>
                </c:pt>
                <c:pt idx="96">
                  <c:v>216</c:v>
                </c:pt>
                <c:pt idx="97">
                  <c:v>217</c:v>
                </c:pt>
                <c:pt idx="98">
                  <c:v>218</c:v>
                </c:pt>
                <c:pt idx="99">
                  <c:v>219</c:v>
                </c:pt>
                <c:pt idx="100">
                  <c:v>230</c:v>
                </c:pt>
                <c:pt idx="101">
                  <c:v>231</c:v>
                </c:pt>
                <c:pt idx="102">
                  <c:v>232</c:v>
                </c:pt>
                <c:pt idx="103">
                  <c:v>233</c:v>
                </c:pt>
                <c:pt idx="104">
                  <c:v>234</c:v>
                </c:pt>
                <c:pt idx="105">
                  <c:v>235</c:v>
                </c:pt>
                <c:pt idx="106">
                  <c:v>236</c:v>
                </c:pt>
                <c:pt idx="107">
                  <c:v>237</c:v>
                </c:pt>
                <c:pt idx="108">
                  <c:v>238</c:v>
                </c:pt>
                <c:pt idx="109">
                  <c:v>239</c:v>
                </c:pt>
                <c:pt idx="110">
                  <c:v>250</c:v>
                </c:pt>
                <c:pt idx="111">
                  <c:v>251</c:v>
                </c:pt>
                <c:pt idx="112">
                  <c:v>252</c:v>
                </c:pt>
                <c:pt idx="113">
                  <c:v>253</c:v>
                </c:pt>
                <c:pt idx="114">
                  <c:v>254</c:v>
                </c:pt>
                <c:pt idx="115">
                  <c:v>255</c:v>
                </c:pt>
                <c:pt idx="116">
                  <c:v>256</c:v>
                </c:pt>
                <c:pt idx="117">
                  <c:v>257</c:v>
                </c:pt>
                <c:pt idx="118">
                  <c:v>258</c:v>
                </c:pt>
                <c:pt idx="119">
                  <c:v>259</c:v>
                </c:pt>
                <c:pt idx="120">
                  <c:v>270</c:v>
                </c:pt>
                <c:pt idx="121">
                  <c:v>271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275</c:v>
                </c:pt>
                <c:pt idx="126">
                  <c:v>276</c:v>
                </c:pt>
                <c:pt idx="127">
                  <c:v>277</c:v>
                </c:pt>
                <c:pt idx="128">
                  <c:v>278</c:v>
                </c:pt>
                <c:pt idx="129">
                  <c:v>279</c:v>
                </c:pt>
                <c:pt idx="130">
                  <c:v>290</c:v>
                </c:pt>
                <c:pt idx="131">
                  <c:v>291</c:v>
                </c:pt>
                <c:pt idx="132">
                  <c:v>292</c:v>
                </c:pt>
                <c:pt idx="133">
                  <c:v>293</c:v>
                </c:pt>
                <c:pt idx="134">
                  <c:v>294</c:v>
                </c:pt>
                <c:pt idx="135">
                  <c:v>295</c:v>
                </c:pt>
                <c:pt idx="136">
                  <c:v>296</c:v>
                </c:pt>
                <c:pt idx="137">
                  <c:v>297</c:v>
                </c:pt>
                <c:pt idx="138">
                  <c:v>298</c:v>
                </c:pt>
                <c:pt idx="139">
                  <c:v>299</c:v>
                </c:pt>
                <c:pt idx="140">
                  <c:v>310</c:v>
                </c:pt>
                <c:pt idx="141">
                  <c:v>311</c:v>
                </c:pt>
                <c:pt idx="142">
                  <c:v>312</c:v>
                </c:pt>
                <c:pt idx="143">
                  <c:v>313</c:v>
                </c:pt>
                <c:pt idx="144">
                  <c:v>314</c:v>
                </c:pt>
                <c:pt idx="145">
                  <c:v>315</c:v>
                </c:pt>
                <c:pt idx="146">
                  <c:v>316</c:v>
                </c:pt>
                <c:pt idx="147">
                  <c:v>317</c:v>
                </c:pt>
                <c:pt idx="148">
                  <c:v>318</c:v>
                </c:pt>
                <c:pt idx="149">
                  <c:v>319</c:v>
                </c:pt>
                <c:pt idx="150">
                  <c:v>330</c:v>
                </c:pt>
                <c:pt idx="151">
                  <c:v>331</c:v>
                </c:pt>
                <c:pt idx="152">
                  <c:v>332</c:v>
                </c:pt>
                <c:pt idx="153">
                  <c:v>333</c:v>
                </c:pt>
                <c:pt idx="154">
                  <c:v>334</c:v>
                </c:pt>
                <c:pt idx="155">
                  <c:v>335</c:v>
                </c:pt>
                <c:pt idx="156">
                  <c:v>336</c:v>
                </c:pt>
                <c:pt idx="157">
                  <c:v>337</c:v>
                </c:pt>
                <c:pt idx="158">
                  <c:v>338</c:v>
                </c:pt>
                <c:pt idx="159">
                  <c:v>339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390</c:v>
                </c:pt>
                <c:pt idx="181">
                  <c:v>391</c:v>
                </c:pt>
                <c:pt idx="182">
                  <c:v>392</c:v>
                </c:pt>
                <c:pt idx="183">
                  <c:v>393</c:v>
                </c:pt>
                <c:pt idx="184">
                  <c:v>394</c:v>
                </c:pt>
                <c:pt idx="185">
                  <c:v>395</c:v>
                </c:pt>
                <c:pt idx="186">
                  <c:v>396</c:v>
                </c:pt>
                <c:pt idx="187">
                  <c:v>397</c:v>
                </c:pt>
                <c:pt idx="188">
                  <c:v>398</c:v>
                </c:pt>
                <c:pt idx="189">
                  <c:v>399</c:v>
                </c:pt>
                <c:pt idx="190">
                  <c:v>410</c:v>
                </c:pt>
                <c:pt idx="191">
                  <c:v>411</c:v>
                </c:pt>
                <c:pt idx="192">
                  <c:v>412</c:v>
                </c:pt>
                <c:pt idx="193">
                  <c:v>413</c:v>
                </c:pt>
                <c:pt idx="194">
                  <c:v>414</c:v>
                </c:pt>
                <c:pt idx="195">
                  <c:v>415</c:v>
                </c:pt>
                <c:pt idx="196">
                  <c:v>416</c:v>
                </c:pt>
                <c:pt idx="197">
                  <c:v>417</c:v>
                </c:pt>
                <c:pt idx="198">
                  <c:v>418</c:v>
                </c:pt>
                <c:pt idx="199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8C-4BFE-9E4A-AA7E2885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5567"/>
        <c:axId val="135151807"/>
      </c:scatterChart>
      <c:valAx>
        <c:axId val="13514556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b="1"/>
                  <a:t>스테이지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51807"/>
        <c:crosses val="autoZero"/>
        <c:crossBetween val="midCat"/>
        <c:majorUnit val="10"/>
      </c:valAx>
      <c:valAx>
        <c:axId val="1351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4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적 체력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'02.Enemy_HP'!$C$8</c:f>
              <c:strCache>
                <c:ptCount val="1"/>
                <c:pt idx="0">
                  <c:v>기본 적 체력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'02.Enemy_HP'!$B$9:$B$208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'02.Enemy_HP'!$C$9:$C$208</c:f>
              <c:numCache>
                <c:formatCode>General</c:formatCode>
                <c:ptCount val="200"/>
                <c:pt idx="0">
                  <c:v>100</c:v>
                </c:pt>
                <c:pt idx="1">
                  <c:v>140</c:v>
                </c:pt>
                <c:pt idx="2">
                  <c:v>180</c:v>
                </c:pt>
                <c:pt idx="3">
                  <c:v>220</c:v>
                </c:pt>
                <c:pt idx="4">
                  <c:v>260</c:v>
                </c:pt>
                <c:pt idx="5">
                  <c:v>300</c:v>
                </c:pt>
                <c:pt idx="6">
                  <c:v>340</c:v>
                </c:pt>
                <c:pt idx="7">
                  <c:v>380</c:v>
                </c:pt>
                <c:pt idx="8">
                  <c:v>420</c:v>
                </c:pt>
                <c:pt idx="9">
                  <c:v>460</c:v>
                </c:pt>
                <c:pt idx="10">
                  <c:v>500</c:v>
                </c:pt>
                <c:pt idx="11">
                  <c:v>540</c:v>
                </c:pt>
                <c:pt idx="12">
                  <c:v>580</c:v>
                </c:pt>
                <c:pt idx="13">
                  <c:v>620</c:v>
                </c:pt>
                <c:pt idx="14">
                  <c:v>660</c:v>
                </c:pt>
                <c:pt idx="15">
                  <c:v>700</c:v>
                </c:pt>
                <c:pt idx="16">
                  <c:v>740</c:v>
                </c:pt>
                <c:pt idx="17">
                  <c:v>780</c:v>
                </c:pt>
                <c:pt idx="18">
                  <c:v>820</c:v>
                </c:pt>
                <c:pt idx="19">
                  <c:v>860</c:v>
                </c:pt>
                <c:pt idx="20">
                  <c:v>900</c:v>
                </c:pt>
                <c:pt idx="21">
                  <c:v>940</c:v>
                </c:pt>
                <c:pt idx="22">
                  <c:v>980</c:v>
                </c:pt>
                <c:pt idx="23">
                  <c:v>1020</c:v>
                </c:pt>
                <c:pt idx="24">
                  <c:v>1060</c:v>
                </c:pt>
                <c:pt idx="25">
                  <c:v>1100</c:v>
                </c:pt>
                <c:pt idx="26">
                  <c:v>1140</c:v>
                </c:pt>
                <c:pt idx="27">
                  <c:v>1180</c:v>
                </c:pt>
                <c:pt idx="28">
                  <c:v>1220</c:v>
                </c:pt>
                <c:pt idx="29">
                  <c:v>1260</c:v>
                </c:pt>
                <c:pt idx="30">
                  <c:v>1300</c:v>
                </c:pt>
                <c:pt idx="31">
                  <c:v>1340</c:v>
                </c:pt>
                <c:pt idx="32">
                  <c:v>1380</c:v>
                </c:pt>
                <c:pt idx="33">
                  <c:v>1420</c:v>
                </c:pt>
                <c:pt idx="34">
                  <c:v>1460</c:v>
                </c:pt>
                <c:pt idx="35">
                  <c:v>1500</c:v>
                </c:pt>
                <c:pt idx="36">
                  <c:v>1540</c:v>
                </c:pt>
                <c:pt idx="37">
                  <c:v>1580</c:v>
                </c:pt>
                <c:pt idx="38">
                  <c:v>1620</c:v>
                </c:pt>
                <c:pt idx="39">
                  <c:v>1660</c:v>
                </c:pt>
                <c:pt idx="40">
                  <c:v>1700</c:v>
                </c:pt>
                <c:pt idx="41">
                  <c:v>1740</c:v>
                </c:pt>
                <c:pt idx="42">
                  <c:v>1780</c:v>
                </c:pt>
                <c:pt idx="43">
                  <c:v>1820</c:v>
                </c:pt>
                <c:pt idx="44">
                  <c:v>1860</c:v>
                </c:pt>
                <c:pt idx="45">
                  <c:v>1900</c:v>
                </c:pt>
                <c:pt idx="46">
                  <c:v>1940</c:v>
                </c:pt>
                <c:pt idx="47">
                  <c:v>1980</c:v>
                </c:pt>
                <c:pt idx="48">
                  <c:v>2020</c:v>
                </c:pt>
                <c:pt idx="49">
                  <c:v>2060</c:v>
                </c:pt>
                <c:pt idx="50">
                  <c:v>2100</c:v>
                </c:pt>
                <c:pt idx="51">
                  <c:v>2140</c:v>
                </c:pt>
                <c:pt idx="52">
                  <c:v>2180</c:v>
                </c:pt>
                <c:pt idx="53">
                  <c:v>2220</c:v>
                </c:pt>
                <c:pt idx="54">
                  <c:v>2260</c:v>
                </c:pt>
                <c:pt idx="55">
                  <c:v>2300</c:v>
                </c:pt>
                <c:pt idx="56">
                  <c:v>2340</c:v>
                </c:pt>
                <c:pt idx="57">
                  <c:v>2380</c:v>
                </c:pt>
                <c:pt idx="58">
                  <c:v>2420</c:v>
                </c:pt>
                <c:pt idx="59">
                  <c:v>2460</c:v>
                </c:pt>
                <c:pt idx="60">
                  <c:v>2500</c:v>
                </c:pt>
                <c:pt idx="61">
                  <c:v>2540</c:v>
                </c:pt>
                <c:pt idx="62">
                  <c:v>2580</c:v>
                </c:pt>
                <c:pt idx="63">
                  <c:v>2620</c:v>
                </c:pt>
                <c:pt idx="64">
                  <c:v>2660</c:v>
                </c:pt>
                <c:pt idx="65">
                  <c:v>2700</c:v>
                </c:pt>
                <c:pt idx="66">
                  <c:v>2740</c:v>
                </c:pt>
                <c:pt idx="67">
                  <c:v>2780</c:v>
                </c:pt>
                <c:pt idx="68">
                  <c:v>2820</c:v>
                </c:pt>
                <c:pt idx="69">
                  <c:v>2860</c:v>
                </c:pt>
                <c:pt idx="70">
                  <c:v>2900</c:v>
                </c:pt>
                <c:pt idx="71">
                  <c:v>2940</c:v>
                </c:pt>
                <c:pt idx="72">
                  <c:v>2980</c:v>
                </c:pt>
                <c:pt idx="73">
                  <c:v>3020</c:v>
                </c:pt>
                <c:pt idx="74">
                  <c:v>3060</c:v>
                </c:pt>
                <c:pt idx="75">
                  <c:v>3100</c:v>
                </c:pt>
                <c:pt idx="76">
                  <c:v>3140</c:v>
                </c:pt>
                <c:pt idx="77">
                  <c:v>3180</c:v>
                </c:pt>
                <c:pt idx="78">
                  <c:v>3220</c:v>
                </c:pt>
                <c:pt idx="79">
                  <c:v>3260</c:v>
                </c:pt>
                <c:pt idx="80">
                  <c:v>3300</c:v>
                </c:pt>
                <c:pt idx="81">
                  <c:v>3340</c:v>
                </c:pt>
                <c:pt idx="82">
                  <c:v>3380</c:v>
                </c:pt>
                <c:pt idx="83">
                  <c:v>3420</c:v>
                </c:pt>
                <c:pt idx="84">
                  <c:v>3460</c:v>
                </c:pt>
                <c:pt idx="85">
                  <c:v>3500</c:v>
                </c:pt>
                <c:pt idx="86">
                  <c:v>3540</c:v>
                </c:pt>
                <c:pt idx="87">
                  <c:v>3580</c:v>
                </c:pt>
                <c:pt idx="88">
                  <c:v>3620</c:v>
                </c:pt>
                <c:pt idx="89">
                  <c:v>3660</c:v>
                </c:pt>
                <c:pt idx="90">
                  <c:v>3700</c:v>
                </c:pt>
                <c:pt idx="91">
                  <c:v>3740</c:v>
                </c:pt>
                <c:pt idx="92">
                  <c:v>3780</c:v>
                </c:pt>
                <c:pt idx="93">
                  <c:v>3820</c:v>
                </c:pt>
                <c:pt idx="94">
                  <c:v>3860</c:v>
                </c:pt>
                <c:pt idx="95">
                  <c:v>3900</c:v>
                </c:pt>
                <c:pt idx="96">
                  <c:v>3940</c:v>
                </c:pt>
                <c:pt idx="97">
                  <c:v>3980</c:v>
                </c:pt>
                <c:pt idx="98">
                  <c:v>4020</c:v>
                </c:pt>
                <c:pt idx="99">
                  <c:v>4060</c:v>
                </c:pt>
                <c:pt idx="100">
                  <c:v>4100</c:v>
                </c:pt>
                <c:pt idx="101">
                  <c:v>4140</c:v>
                </c:pt>
                <c:pt idx="102">
                  <c:v>4180</c:v>
                </c:pt>
                <c:pt idx="103">
                  <c:v>4220</c:v>
                </c:pt>
                <c:pt idx="104">
                  <c:v>4260</c:v>
                </c:pt>
                <c:pt idx="105">
                  <c:v>4300</c:v>
                </c:pt>
                <c:pt idx="106">
                  <c:v>4340</c:v>
                </c:pt>
                <c:pt idx="107">
                  <c:v>4380</c:v>
                </c:pt>
                <c:pt idx="108">
                  <c:v>4420</c:v>
                </c:pt>
                <c:pt idx="109">
                  <c:v>4460</c:v>
                </c:pt>
                <c:pt idx="110">
                  <c:v>4500</c:v>
                </c:pt>
                <c:pt idx="111">
                  <c:v>4540</c:v>
                </c:pt>
                <c:pt idx="112">
                  <c:v>4580</c:v>
                </c:pt>
                <c:pt idx="113">
                  <c:v>4620</c:v>
                </c:pt>
                <c:pt idx="114">
                  <c:v>4660</c:v>
                </c:pt>
                <c:pt idx="115">
                  <c:v>4700</c:v>
                </c:pt>
                <c:pt idx="116">
                  <c:v>4740</c:v>
                </c:pt>
                <c:pt idx="117">
                  <c:v>4780</c:v>
                </c:pt>
                <c:pt idx="118">
                  <c:v>4820</c:v>
                </c:pt>
                <c:pt idx="119">
                  <c:v>4860</c:v>
                </c:pt>
                <c:pt idx="120">
                  <c:v>4900</c:v>
                </c:pt>
                <c:pt idx="121">
                  <c:v>4940</c:v>
                </c:pt>
                <c:pt idx="122">
                  <c:v>4980</c:v>
                </c:pt>
                <c:pt idx="123">
                  <c:v>5020</c:v>
                </c:pt>
                <c:pt idx="124">
                  <c:v>5060</c:v>
                </c:pt>
                <c:pt idx="125">
                  <c:v>5100</c:v>
                </c:pt>
                <c:pt idx="126">
                  <c:v>5140</c:v>
                </c:pt>
                <c:pt idx="127">
                  <c:v>5180</c:v>
                </c:pt>
                <c:pt idx="128">
                  <c:v>5220</c:v>
                </c:pt>
                <c:pt idx="129">
                  <c:v>5260</c:v>
                </c:pt>
                <c:pt idx="130">
                  <c:v>5300</c:v>
                </c:pt>
                <c:pt idx="131">
                  <c:v>5340</c:v>
                </c:pt>
                <c:pt idx="132">
                  <c:v>5380</c:v>
                </c:pt>
                <c:pt idx="133">
                  <c:v>5420</c:v>
                </c:pt>
                <c:pt idx="134">
                  <c:v>5460</c:v>
                </c:pt>
                <c:pt idx="135">
                  <c:v>5500</c:v>
                </c:pt>
                <c:pt idx="136">
                  <c:v>5540</c:v>
                </c:pt>
                <c:pt idx="137">
                  <c:v>5580</c:v>
                </c:pt>
                <c:pt idx="138">
                  <c:v>5620</c:v>
                </c:pt>
                <c:pt idx="139">
                  <c:v>5660</c:v>
                </c:pt>
                <c:pt idx="140">
                  <c:v>5700</c:v>
                </c:pt>
                <c:pt idx="141">
                  <c:v>5740</c:v>
                </c:pt>
                <c:pt idx="142">
                  <c:v>5780</c:v>
                </c:pt>
                <c:pt idx="143">
                  <c:v>5820</c:v>
                </c:pt>
                <c:pt idx="144">
                  <c:v>5860</c:v>
                </c:pt>
                <c:pt idx="145">
                  <c:v>5900</c:v>
                </c:pt>
                <c:pt idx="146">
                  <c:v>5940</c:v>
                </c:pt>
                <c:pt idx="147">
                  <c:v>5980</c:v>
                </c:pt>
                <c:pt idx="148">
                  <c:v>6020</c:v>
                </c:pt>
                <c:pt idx="149">
                  <c:v>6000</c:v>
                </c:pt>
                <c:pt idx="150">
                  <c:v>6000</c:v>
                </c:pt>
                <c:pt idx="151">
                  <c:v>6000</c:v>
                </c:pt>
                <c:pt idx="152">
                  <c:v>6000</c:v>
                </c:pt>
                <c:pt idx="153">
                  <c:v>6000</c:v>
                </c:pt>
                <c:pt idx="154">
                  <c:v>6000</c:v>
                </c:pt>
                <c:pt idx="155">
                  <c:v>6000</c:v>
                </c:pt>
                <c:pt idx="156">
                  <c:v>6000</c:v>
                </c:pt>
                <c:pt idx="157">
                  <c:v>6000</c:v>
                </c:pt>
                <c:pt idx="158">
                  <c:v>6000</c:v>
                </c:pt>
                <c:pt idx="159">
                  <c:v>6000</c:v>
                </c:pt>
                <c:pt idx="160">
                  <c:v>6000</c:v>
                </c:pt>
                <c:pt idx="161">
                  <c:v>6000</c:v>
                </c:pt>
                <c:pt idx="162">
                  <c:v>6000</c:v>
                </c:pt>
                <c:pt idx="163">
                  <c:v>6000</c:v>
                </c:pt>
                <c:pt idx="164">
                  <c:v>6000</c:v>
                </c:pt>
                <c:pt idx="165">
                  <c:v>6000</c:v>
                </c:pt>
                <c:pt idx="166">
                  <c:v>6000</c:v>
                </c:pt>
                <c:pt idx="167">
                  <c:v>6000</c:v>
                </c:pt>
                <c:pt idx="168">
                  <c:v>6000</c:v>
                </c:pt>
                <c:pt idx="169">
                  <c:v>6000</c:v>
                </c:pt>
                <c:pt idx="170">
                  <c:v>6000</c:v>
                </c:pt>
                <c:pt idx="171">
                  <c:v>6000</c:v>
                </c:pt>
                <c:pt idx="172">
                  <c:v>6000</c:v>
                </c:pt>
                <c:pt idx="173">
                  <c:v>6000</c:v>
                </c:pt>
                <c:pt idx="174">
                  <c:v>6000</c:v>
                </c:pt>
                <c:pt idx="175">
                  <c:v>6000</c:v>
                </c:pt>
                <c:pt idx="176">
                  <c:v>6000</c:v>
                </c:pt>
                <c:pt idx="177">
                  <c:v>6000</c:v>
                </c:pt>
                <c:pt idx="178">
                  <c:v>6000</c:v>
                </c:pt>
                <c:pt idx="179">
                  <c:v>6000</c:v>
                </c:pt>
                <c:pt idx="180">
                  <c:v>6000</c:v>
                </c:pt>
                <c:pt idx="181">
                  <c:v>6000</c:v>
                </c:pt>
                <c:pt idx="182">
                  <c:v>6000</c:v>
                </c:pt>
                <c:pt idx="183">
                  <c:v>6000</c:v>
                </c:pt>
                <c:pt idx="184">
                  <c:v>6000</c:v>
                </c:pt>
                <c:pt idx="185">
                  <c:v>6000</c:v>
                </c:pt>
                <c:pt idx="186">
                  <c:v>6000</c:v>
                </c:pt>
                <c:pt idx="187">
                  <c:v>6000</c:v>
                </c:pt>
                <c:pt idx="188">
                  <c:v>6000</c:v>
                </c:pt>
                <c:pt idx="189">
                  <c:v>6000</c:v>
                </c:pt>
                <c:pt idx="190">
                  <c:v>6000</c:v>
                </c:pt>
                <c:pt idx="191">
                  <c:v>6000</c:v>
                </c:pt>
                <c:pt idx="192">
                  <c:v>6000</c:v>
                </c:pt>
                <c:pt idx="193">
                  <c:v>6000</c:v>
                </c:pt>
                <c:pt idx="194">
                  <c:v>6000</c:v>
                </c:pt>
                <c:pt idx="195">
                  <c:v>6000</c:v>
                </c:pt>
                <c:pt idx="196">
                  <c:v>6000</c:v>
                </c:pt>
                <c:pt idx="197">
                  <c:v>6000</c:v>
                </c:pt>
                <c:pt idx="198">
                  <c:v>6000</c:v>
                </c:pt>
                <c:pt idx="199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2-495C-A933-A33520DBACCE}"/>
            </c:ext>
          </c:extLst>
        </c:ser>
        <c:ser>
          <c:idx val="1"/>
          <c:order val="1"/>
          <c:tx>
            <c:strRef>
              <c:f>'02.Enemy_HP'!$D$8</c:f>
              <c:strCache>
                <c:ptCount val="1"/>
                <c:pt idx="0">
                  <c:v>체력 보정 값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'02.Enemy_HP'!$B$9:$B$208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'02.Enemy_HP'!$D$9:$D$208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1100</c:v>
                </c:pt>
                <c:pt idx="34">
                  <c:v>1100</c:v>
                </c:pt>
                <c:pt idx="35">
                  <c:v>1100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1300</c:v>
                </c:pt>
                <c:pt idx="40">
                  <c:v>1300</c:v>
                </c:pt>
                <c:pt idx="41">
                  <c:v>1300</c:v>
                </c:pt>
                <c:pt idx="42">
                  <c:v>1400</c:v>
                </c:pt>
                <c:pt idx="43">
                  <c:v>1400</c:v>
                </c:pt>
                <c:pt idx="44">
                  <c:v>1400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1600</c:v>
                </c:pt>
                <c:pt idx="49">
                  <c:v>1600</c:v>
                </c:pt>
                <c:pt idx="50">
                  <c:v>1600</c:v>
                </c:pt>
                <c:pt idx="51">
                  <c:v>1700</c:v>
                </c:pt>
                <c:pt idx="52">
                  <c:v>1700</c:v>
                </c:pt>
                <c:pt idx="53">
                  <c:v>1700</c:v>
                </c:pt>
                <c:pt idx="54">
                  <c:v>1800</c:v>
                </c:pt>
                <c:pt idx="55">
                  <c:v>1800</c:v>
                </c:pt>
                <c:pt idx="56">
                  <c:v>1800</c:v>
                </c:pt>
                <c:pt idx="57">
                  <c:v>1900</c:v>
                </c:pt>
                <c:pt idx="58">
                  <c:v>1900</c:v>
                </c:pt>
                <c:pt idx="59">
                  <c:v>1900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2100</c:v>
                </c:pt>
                <c:pt idx="64">
                  <c:v>2100</c:v>
                </c:pt>
                <c:pt idx="65">
                  <c:v>2100</c:v>
                </c:pt>
                <c:pt idx="66">
                  <c:v>2200</c:v>
                </c:pt>
                <c:pt idx="67">
                  <c:v>2200</c:v>
                </c:pt>
                <c:pt idx="68">
                  <c:v>2200</c:v>
                </c:pt>
                <c:pt idx="69">
                  <c:v>2300</c:v>
                </c:pt>
                <c:pt idx="70">
                  <c:v>2300</c:v>
                </c:pt>
                <c:pt idx="71">
                  <c:v>2300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2500</c:v>
                </c:pt>
                <c:pt idx="76">
                  <c:v>2500</c:v>
                </c:pt>
                <c:pt idx="77">
                  <c:v>2500</c:v>
                </c:pt>
                <c:pt idx="78">
                  <c:v>2600</c:v>
                </c:pt>
                <c:pt idx="79">
                  <c:v>2600</c:v>
                </c:pt>
                <c:pt idx="80">
                  <c:v>2600</c:v>
                </c:pt>
                <c:pt idx="81">
                  <c:v>2700</c:v>
                </c:pt>
                <c:pt idx="82">
                  <c:v>2700</c:v>
                </c:pt>
                <c:pt idx="83">
                  <c:v>2700</c:v>
                </c:pt>
                <c:pt idx="84">
                  <c:v>2800</c:v>
                </c:pt>
                <c:pt idx="85">
                  <c:v>2800</c:v>
                </c:pt>
                <c:pt idx="86">
                  <c:v>2800</c:v>
                </c:pt>
                <c:pt idx="87">
                  <c:v>2900</c:v>
                </c:pt>
                <c:pt idx="88">
                  <c:v>2900</c:v>
                </c:pt>
                <c:pt idx="89">
                  <c:v>2900</c:v>
                </c:pt>
                <c:pt idx="90">
                  <c:v>3000</c:v>
                </c:pt>
                <c:pt idx="91">
                  <c:v>3000</c:v>
                </c:pt>
                <c:pt idx="92">
                  <c:v>3000</c:v>
                </c:pt>
                <c:pt idx="93">
                  <c:v>3100</c:v>
                </c:pt>
                <c:pt idx="94">
                  <c:v>3100</c:v>
                </c:pt>
                <c:pt idx="95">
                  <c:v>3100</c:v>
                </c:pt>
                <c:pt idx="96">
                  <c:v>3200</c:v>
                </c:pt>
                <c:pt idx="97">
                  <c:v>3200</c:v>
                </c:pt>
                <c:pt idx="98">
                  <c:v>3200</c:v>
                </c:pt>
                <c:pt idx="99">
                  <c:v>3300</c:v>
                </c:pt>
                <c:pt idx="100">
                  <c:v>3300</c:v>
                </c:pt>
                <c:pt idx="101">
                  <c:v>3300</c:v>
                </c:pt>
                <c:pt idx="102">
                  <c:v>3400</c:v>
                </c:pt>
                <c:pt idx="103">
                  <c:v>3400</c:v>
                </c:pt>
                <c:pt idx="104">
                  <c:v>3400</c:v>
                </c:pt>
                <c:pt idx="105">
                  <c:v>3500</c:v>
                </c:pt>
                <c:pt idx="106">
                  <c:v>3500</c:v>
                </c:pt>
                <c:pt idx="107">
                  <c:v>3500</c:v>
                </c:pt>
                <c:pt idx="108">
                  <c:v>3600</c:v>
                </c:pt>
                <c:pt idx="109">
                  <c:v>3600</c:v>
                </c:pt>
                <c:pt idx="110">
                  <c:v>3600</c:v>
                </c:pt>
                <c:pt idx="111">
                  <c:v>3700</c:v>
                </c:pt>
                <c:pt idx="112">
                  <c:v>3700</c:v>
                </c:pt>
                <c:pt idx="113">
                  <c:v>3700</c:v>
                </c:pt>
                <c:pt idx="114">
                  <c:v>3800</c:v>
                </c:pt>
                <c:pt idx="115">
                  <c:v>3800</c:v>
                </c:pt>
                <c:pt idx="116">
                  <c:v>3800</c:v>
                </c:pt>
                <c:pt idx="117">
                  <c:v>3900</c:v>
                </c:pt>
                <c:pt idx="118">
                  <c:v>3900</c:v>
                </c:pt>
                <c:pt idx="119">
                  <c:v>3900</c:v>
                </c:pt>
                <c:pt idx="120">
                  <c:v>4000</c:v>
                </c:pt>
                <c:pt idx="121">
                  <c:v>4000</c:v>
                </c:pt>
                <c:pt idx="122">
                  <c:v>4000</c:v>
                </c:pt>
                <c:pt idx="123">
                  <c:v>4100</c:v>
                </c:pt>
                <c:pt idx="124">
                  <c:v>4100</c:v>
                </c:pt>
                <c:pt idx="125">
                  <c:v>4100</c:v>
                </c:pt>
                <c:pt idx="126">
                  <c:v>4200</c:v>
                </c:pt>
                <c:pt idx="127">
                  <c:v>4200</c:v>
                </c:pt>
                <c:pt idx="128">
                  <c:v>4200</c:v>
                </c:pt>
                <c:pt idx="129">
                  <c:v>4300</c:v>
                </c:pt>
                <c:pt idx="130">
                  <c:v>4300</c:v>
                </c:pt>
                <c:pt idx="131">
                  <c:v>4300</c:v>
                </c:pt>
                <c:pt idx="132">
                  <c:v>4400</c:v>
                </c:pt>
                <c:pt idx="133">
                  <c:v>4400</c:v>
                </c:pt>
                <c:pt idx="134">
                  <c:v>4400</c:v>
                </c:pt>
                <c:pt idx="135">
                  <c:v>4500</c:v>
                </c:pt>
                <c:pt idx="136">
                  <c:v>4500</c:v>
                </c:pt>
                <c:pt idx="137">
                  <c:v>4500</c:v>
                </c:pt>
                <c:pt idx="138">
                  <c:v>4600</c:v>
                </c:pt>
                <c:pt idx="139">
                  <c:v>4600</c:v>
                </c:pt>
                <c:pt idx="140">
                  <c:v>4600</c:v>
                </c:pt>
                <c:pt idx="141">
                  <c:v>4700</c:v>
                </c:pt>
                <c:pt idx="142">
                  <c:v>4700</c:v>
                </c:pt>
                <c:pt idx="143">
                  <c:v>4700</c:v>
                </c:pt>
                <c:pt idx="144">
                  <c:v>4800</c:v>
                </c:pt>
                <c:pt idx="145">
                  <c:v>4800</c:v>
                </c:pt>
                <c:pt idx="146">
                  <c:v>4800</c:v>
                </c:pt>
                <c:pt idx="147">
                  <c:v>4900</c:v>
                </c:pt>
                <c:pt idx="148">
                  <c:v>4900</c:v>
                </c:pt>
                <c:pt idx="149">
                  <c:v>4900</c:v>
                </c:pt>
                <c:pt idx="150">
                  <c:v>5000</c:v>
                </c:pt>
                <c:pt idx="151">
                  <c:v>5000</c:v>
                </c:pt>
                <c:pt idx="152">
                  <c:v>5000</c:v>
                </c:pt>
                <c:pt idx="153">
                  <c:v>5100</c:v>
                </c:pt>
                <c:pt idx="154">
                  <c:v>5100</c:v>
                </c:pt>
                <c:pt idx="155">
                  <c:v>5100</c:v>
                </c:pt>
                <c:pt idx="156">
                  <c:v>5200</c:v>
                </c:pt>
                <c:pt idx="157">
                  <c:v>5200</c:v>
                </c:pt>
                <c:pt idx="158">
                  <c:v>5200</c:v>
                </c:pt>
                <c:pt idx="159">
                  <c:v>5300</c:v>
                </c:pt>
                <c:pt idx="160">
                  <c:v>5300</c:v>
                </c:pt>
                <c:pt idx="161">
                  <c:v>5300</c:v>
                </c:pt>
                <c:pt idx="162">
                  <c:v>5400</c:v>
                </c:pt>
                <c:pt idx="163">
                  <c:v>5400</c:v>
                </c:pt>
                <c:pt idx="164">
                  <c:v>5400</c:v>
                </c:pt>
                <c:pt idx="165">
                  <c:v>5500</c:v>
                </c:pt>
                <c:pt idx="166">
                  <c:v>5500</c:v>
                </c:pt>
                <c:pt idx="167">
                  <c:v>5500</c:v>
                </c:pt>
                <c:pt idx="168">
                  <c:v>5600</c:v>
                </c:pt>
                <c:pt idx="169">
                  <c:v>5600</c:v>
                </c:pt>
                <c:pt idx="170">
                  <c:v>5600</c:v>
                </c:pt>
                <c:pt idx="171">
                  <c:v>5700</c:v>
                </c:pt>
                <c:pt idx="172">
                  <c:v>5700</c:v>
                </c:pt>
                <c:pt idx="173">
                  <c:v>5700</c:v>
                </c:pt>
                <c:pt idx="174">
                  <c:v>5800</c:v>
                </c:pt>
                <c:pt idx="175">
                  <c:v>5800</c:v>
                </c:pt>
                <c:pt idx="176">
                  <c:v>5800</c:v>
                </c:pt>
                <c:pt idx="177">
                  <c:v>5900</c:v>
                </c:pt>
                <c:pt idx="178">
                  <c:v>5900</c:v>
                </c:pt>
                <c:pt idx="179">
                  <c:v>5900</c:v>
                </c:pt>
                <c:pt idx="180">
                  <c:v>6000</c:v>
                </c:pt>
                <c:pt idx="181">
                  <c:v>6000</c:v>
                </c:pt>
                <c:pt idx="182">
                  <c:v>6000</c:v>
                </c:pt>
                <c:pt idx="183">
                  <c:v>6000</c:v>
                </c:pt>
                <c:pt idx="184">
                  <c:v>6000</c:v>
                </c:pt>
                <c:pt idx="185">
                  <c:v>6000</c:v>
                </c:pt>
                <c:pt idx="186">
                  <c:v>6000</c:v>
                </c:pt>
                <c:pt idx="187">
                  <c:v>6000</c:v>
                </c:pt>
                <c:pt idx="188">
                  <c:v>6000</c:v>
                </c:pt>
                <c:pt idx="189">
                  <c:v>6000</c:v>
                </c:pt>
                <c:pt idx="190">
                  <c:v>6000</c:v>
                </c:pt>
                <c:pt idx="191">
                  <c:v>6000</c:v>
                </c:pt>
                <c:pt idx="192">
                  <c:v>6000</c:v>
                </c:pt>
                <c:pt idx="193">
                  <c:v>6000</c:v>
                </c:pt>
                <c:pt idx="194">
                  <c:v>6000</c:v>
                </c:pt>
                <c:pt idx="195">
                  <c:v>6000</c:v>
                </c:pt>
                <c:pt idx="196">
                  <c:v>6000</c:v>
                </c:pt>
                <c:pt idx="197">
                  <c:v>6000</c:v>
                </c:pt>
                <c:pt idx="198">
                  <c:v>6000</c:v>
                </c:pt>
                <c:pt idx="199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2-495C-A933-A33520DBACCE}"/>
            </c:ext>
          </c:extLst>
        </c:ser>
        <c:ser>
          <c:idx val="2"/>
          <c:order val="2"/>
          <c:tx>
            <c:strRef>
              <c:f>'02.Enemy_HP'!$E$8</c:f>
              <c:strCache>
                <c:ptCount val="1"/>
                <c:pt idx="0">
                  <c:v>최종 적 체력</c:v>
                </c:pt>
              </c:strCache>
            </c:strRef>
          </c:tx>
          <c:spPr>
            <a:ln w="95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'02.Enemy_HP'!$B$9:$B$208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'02.Enemy_HP'!$E$9:$E$208</c:f>
              <c:numCache>
                <c:formatCode>General</c:formatCode>
                <c:ptCount val="200"/>
                <c:pt idx="0">
                  <c:v>100</c:v>
                </c:pt>
                <c:pt idx="1">
                  <c:v>140</c:v>
                </c:pt>
                <c:pt idx="2">
                  <c:v>180</c:v>
                </c:pt>
                <c:pt idx="3">
                  <c:v>320</c:v>
                </c:pt>
                <c:pt idx="4">
                  <c:v>360</c:v>
                </c:pt>
                <c:pt idx="5">
                  <c:v>400</c:v>
                </c:pt>
                <c:pt idx="6">
                  <c:v>540</c:v>
                </c:pt>
                <c:pt idx="7">
                  <c:v>580</c:v>
                </c:pt>
                <c:pt idx="8">
                  <c:v>620</c:v>
                </c:pt>
                <c:pt idx="9">
                  <c:v>760</c:v>
                </c:pt>
                <c:pt idx="10">
                  <c:v>800</c:v>
                </c:pt>
                <c:pt idx="11">
                  <c:v>840</c:v>
                </c:pt>
                <c:pt idx="12">
                  <c:v>980</c:v>
                </c:pt>
                <c:pt idx="13">
                  <c:v>1020</c:v>
                </c:pt>
                <c:pt idx="14">
                  <c:v>1060</c:v>
                </c:pt>
                <c:pt idx="15">
                  <c:v>1200</c:v>
                </c:pt>
                <c:pt idx="16">
                  <c:v>1240</c:v>
                </c:pt>
                <c:pt idx="17">
                  <c:v>1280</c:v>
                </c:pt>
                <c:pt idx="18">
                  <c:v>1420</c:v>
                </c:pt>
                <c:pt idx="19">
                  <c:v>1460</c:v>
                </c:pt>
                <c:pt idx="20">
                  <c:v>1500</c:v>
                </c:pt>
                <c:pt idx="21">
                  <c:v>1640</c:v>
                </c:pt>
                <c:pt idx="22">
                  <c:v>1680</c:v>
                </c:pt>
                <c:pt idx="23">
                  <c:v>1720</c:v>
                </c:pt>
                <c:pt idx="24">
                  <c:v>1860</c:v>
                </c:pt>
                <c:pt idx="25">
                  <c:v>1900</c:v>
                </c:pt>
                <c:pt idx="26">
                  <c:v>1940</c:v>
                </c:pt>
                <c:pt idx="27">
                  <c:v>2080</c:v>
                </c:pt>
                <c:pt idx="28">
                  <c:v>2120</c:v>
                </c:pt>
                <c:pt idx="29">
                  <c:v>2160</c:v>
                </c:pt>
                <c:pt idx="30">
                  <c:v>2300</c:v>
                </c:pt>
                <c:pt idx="31">
                  <c:v>2340</c:v>
                </c:pt>
                <c:pt idx="32">
                  <c:v>2380</c:v>
                </c:pt>
                <c:pt idx="33">
                  <c:v>2520</c:v>
                </c:pt>
                <c:pt idx="34">
                  <c:v>2560</c:v>
                </c:pt>
                <c:pt idx="35">
                  <c:v>2600</c:v>
                </c:pt>
                <c:pt idx="36">
                  <c:v>2740</c:v>
                </c:pt>
                <c:pt idx="37">
                  <c:v>2780</c:v>
                </c:pt>
                <c:pt idx="38">
                  <c:v>2820</c:v>
                </c:pt>
                <c:pt idx="39">
                  <c:v>2960</c:v>
                </c:pt>
                <c:pt idx="40">
                  <c:v>3000</c:v>
                </c:pt>
                <c:pt idx="41">
                  <c:v>3040</c:v>
                </c:pt>
                <c:pt idx="42">
                  <c:v>3180</c:v>
                </c:pt>
                <c:pt idx="43">
                  <c:v>3220</c:v>
                </c:pt>
                <c:pt idx="44">
                  <c:v>3260</c:v>
                </c:pt>
                <c:pt idx="45">
                  <c:v>3400</c:v>
                </c:pt>
                <c:pt idx="46">
                  <c:v>3440</c:v>
                </c:pt>
                <c:pt idx="47">
                  <c:v>3480</c:v>
                </c:pt>
                <c:pt idx="48">
                  <c:v>3620</c:v>
                </c:pt>
                <c:pt idx="49">
                  <c:v>3660</c:v>
                </c:pt>
                <c:pt idx="50">
                  <c:v>3700</c:v>
                </c:pt>
                <c:pt idx="51">
                  <c:v>3840</c:v>
                </c:pt>
                <c:pt idx="52">
                  <c:v>3880</c:v>
                </c:pt>
                <c:pt idx="53">
                  <c:v>3920</c:v>
                </c:pt>
                <c:pt idx="54">
                  <c:v>4060</c:v>
                </c:pt>
                <c:pt idx="55">
                  <c:v>4100</c:v>
                </c:pt>
                <c:pt idx="56">
                  <c:v>4140</c:v>
                </c:pt>
                <c:pt idx="57">
                  <c:v>4280</c:v>
                </c:pt>
                <c:pt idx="58">
                  <c:v>4320</c:v>
                </c:pt>
                <c:pt idx="59">
                  <c:v>4360</c:v>
                </c:pt>
                <c:pt idx="60">
                  <c:v>4500</c:v>
                </c:pt>
                <c:pt idx="61">
                  <c:v>4540</c:v>
                </c:pt>
                <c:pt idx="62">
                  <c:v>4580</c:v>
                </c:pt>
                <c:pt idx="63">
                  <c:v>4720</c:v>
                </c:pt>
                <c:pt idx="64">
                  <c:v>4760</c:v>
                </c:pt>
                <c:pt idx="65">
                  <c:v>4800</c:v>
                </c:pt>
                <c:pt idx="66">
                  <c:v>4940</c:v>
                </c:pt>
                <c:pt idx="67">
                  <c:v>4980</c:v>
                </c:pt>
                <c:pt idx="68">
                  <c:v>5020</c:v>
                </c:pt>
                <c:pt idx="69">
                  <c:v>5160</c:v>
                </c:pt>
                <c:pt idx="70">
                  <c:v>5200</c:v>
                </c:pt>
                <c:pt idx="71">
                  <c:v>5240</c:v>
                </c:pt>
                <c:pt idx="72">
                  <c:v>5380</c:v>
                </c:pt>
                <c:pt idx="73">
                  <c:v>5420</c:v>
                </c:pt>
                <c:pt idx="74">
                  <c:v>5460</c:v>
                </c:pt>
                <c:pt idx="75">
                  <c:v>5600</c:v>
                </c:pt>
                <c:pt idx="76">
                  <c:v>5640</c:v>
                </c:pt>
                <c:pt idx="77">
                  <c:v>5680</c:v>
                </c:pt>
                <c:pt idx="78">
                  <c:v>5820</c:v>
                </c:pt>
                <c:pt idx="79">
                  <c:v>5860</c:v>
                </c:pt>
                <c:pt idx="80">
                  <c:v>5900</c:v>
                </c:pt>
                <c:pt idx="81">
                  <c:v>6000</c:v>
                </c:pt>
                <c:pt idx="82">
                  <c:v>6000</c:v>
                </c:pt>
                <c:pt idx="83">
                  <c:v>6000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6000</c:v>
                </c:pt>
                <c:pt idx="88">
                  <c:v>6000</c:v>
                </c:pt>
                <c:pt idx="89">
                  <c:v>6000</c:v>
                </c:pt>
                <c:pt idx="90">
                  <c:v>6000</c:v>
                </c:pt>
                <c:pt idx="91">
                  <c:v>6000</c:v>
                </c:pt>
                <c:pt idx="92">
                  <c:v>6000</c:v>
                </c:pt>
                <c:pt idx="93">
                  <c:v>6000</c:v>
                </c:pt>
                <c:pt idx="94">
                  <c:v>6000</c:v>
                </c:pt>
                <c:pt idx="95">
                  <c:v>6000</c:v>
                </c:pt>
                <c:pt idx="96">
                  <c:v>6000</c:v>
                </c:pt>
                <c:pt idx="97">
                  <c:v>6000</c:v>
                </c:pt>
                <c:pt idx="98">
                  <c:v>6000</c:v>
                </c:pt>
                <c:pt idx="99">
                  <c:v>6000</c:v>
                </c:pt>
                <c:pt idx="100">
                  <c:v>6000</c:v>
                </c:pt>
                <c:pt idx="101">
                  <c:v>6000</c:v>
                </c:pt>
                <c:pt idx="102">
                  <c:v>6000</c:v>
                </c:pt>
                <c:pt idx="103">
                  <c:v>6000</c:v>
                </c:pt>
                <c:pt idx="104">
                  <c:v>6000</c:v>
                </c:pt>
                <c:pt idx="105">
                  <c:v>6000</c:v>
                </c:pt>
                <c:pt idx="106">
                  <c:v>6000</c:v>
                </c:pt>
                <c:pt idx="107">
                  <c:v>6000</c:v>
                </c:pt>
                <c:pt idx="108">
                  <c:v>6000</c:v>
                </c:pt>
                <c:pt idx="109">
                  <c:v>6000</c:v>
                </c:pt>
                <c:pt idx="110">
                  <c:v>6000</c:v>
                </c:pt>
                <c:pt idx="111">
                  <c:v>6000</c:v>
                </c:pt>
                <c:pt idx="112">
                  <c:v>6000</c:v>
                </c:pt>
                <c:pt idx="113">
                  <c:v>6000</c:v>
                </c:pt>
                <c:pt idx="114">
                  <c:v>6000</c:v>
                </c:pt>
                <c:pt idx="115">
                  <c:v>6000</c:v>
                </c:pt>
                <c:pt idx="116">
                  <c:v>6000</c:v>
                </c:pt>
                <c:pt idx="117">
                  <c:v>6000</c:v>
                </c:pt>
                <c:pt idx="118">
                  <c:v>6000</c:v>
                </c:pt>
                <c:pt idx="119">
                  <c:v>6000</c:v>
                </c:pt>
                <c:pt idx="120">
                  <c:v>6000</c:v>
                </c:pt>
                <c:pt idx="121">
                  <c:v>6000</c:v>
                </c:pt>
                <c:pt idx="122">
                  <c:v>6000</c:v>
                </c:pt>
                <c:pt idx="123">
                  <c:v>6000</c:v>
                </c:pt>
                <c:pt idx="124">
                  <c:v>6000</c:v>
                </c:pt>
                <c:pt idx="125">
                  <c:v>6000</c:v>
                </c:pt>
                <c:pt idx="126">
                  <c:v>6000</c:v>
                </c:pt>
                <c:pt idx="127">
                  <c:v>6000</c:v>
                </c:pt>
                <c:pt idx="128">
                  <c:v>6000</c:v>
                </c:pt>
                <c:pt idx="129">
                  <c:v>6000</c:v>
                </c:pt>
                <c:pt idx="130">
                  <c:v>6000</c:v>
                </c:pt>
                <c:pt idx="131">
                  <c:v>6000</c:v>
                </c:pt>
                <c:pt idx="132">
                  <c:v>6000</c:v>
                </c:pt>
                <c:pt idx="133">
                  <c:v>6000</c:v>
                </c:pt>
                <c:pt idx="134">
                  <c:v>6000</c:v>
                </c:pt>
                <c:pt idx="135">
                  <c:v>6000</c:v>
                </c:pt>
                <c:pt idx="136">
                  <c:v>6000</c:v>
                </c:pt>
                <c:pt idx="137">
                  <c:v>6000</c:v>
                </c:pt>
                <c:pt idx="138">
                  <c:v>6000</c:v>
                </c:pt>
                <c:pt idx="139">
                  <c:v>6000</c:v>
                </c:pt>
                <c:pt idx="140">
                  <c:v>6000</c:v>
                </c:pt>
                <c:pt idx="141">
                  <c:v>6000</c:v>
                </c:pt>
                <c:pt idx="142">
                  <c:v>6000</c:v>
                </c:pt>
                <c:pt idx="143">
                  <c:v>6000</c:v>
                </c:pt>
                <c:pt idx="144">
                  <c:v>6000</c:v>
                </c:pt>
                <c:pt idx="145">
                  <c:v>6000</c:v>
                </c:pt>
                <c:pt idx="146">
                  <c:v>6000</c:v>
                </c:pt>
                <c:pt idx="147">
                  <c:v>6000</c:v>
                </c:pt>
                <c:pt idx="148">
                  <c:v>6000</c:v>
                </c:pt>
                <c:pt idx="149">
                  <c:v>6000</c:v>
                </c:pt>
                <c:pt idx="150">
                  <c:v>6000</c:v>
                </c:pt>
                <c:pt idx="151">
                  <c:v>6000</c:v>
                </c:pt>
                <c:pt idx="152">
                  <c:v>6000</c:v>
                </c:pt>
                <c:pt idx="153">
                  <c:v>6000</c:v>
                </c:pt>
                <c:pt idx="154">
                  <c:v>6000</c:v>
                </c:pt>
                <c:pt idx="155">
                  <c:v>6000</c:v>
                </c:pt>
                <c:pt idx="156">
                  <c:v>6000</c:v>
                </c:pt>
                <c:pt idx="157">
                  <c:v>6000</c:v>
                </c:pt>
                <c:pt idx="158">
                  <c:v>6000</c:v>
                </c:pt>
                <c:pt idx="159">
                  <c:v>6000</c:v>
                </c:pt>
                <c:pt idx="160">
                  <c:v>6000</c:v>
                </c:pt>
                <c:pt idx="161">
                  <c:v>6000</c:v>
                </c:pt>
                <c:pt idx="162">
                  <c:v>6000</c:v>
                </c:pt>
                <c:pt idx="163">
                  <c:v>6000</c:v>
                </c:pt>
                <c:pt idx="164">
                  <c:v>6000</c:v>
                </c:pt>
                <c:pt idx="165">
                  <c:v>6000</c:v>
                </c:pt>
                <c:pt idx="166">
                  <c:v>6000</c:v>
                </c:pt>
                <c:pt idx="167">
                  <c:v>6000</c:v>
                </c:pt>
                <c:pt idx="168">
                  <c:v>6000</c:v>
                </c:pt>
                <c:pt idx="169">
                  <c:v>6000</c:v>
                </c:pt>
                <c:pt idx="170">
                  <c:v>6000</c:v>
                </c:pt>
                <c:pt idx="171">
                  <c:v>6000</c:v>
                </c:pt>
                <c:pt idx="172">
                  <c:v>6000</c:v>
                </c:pt>
                <c:pt idx="173">
                  <c:v>6000</c:v>
                </c:pt>
                <c:pt idx="174">
                  <c:v>6000</c:v>
                </c:pt>
                <c:pt idx="175">
                  <c:v>6000</c:v>
                </c:pt>
                <c:pt idx="176">
                  <c:v>6000</c:v>
                </c:pt>
                <c:pt idx="177">
                  <c:v>6000</c:v>
                </c:pt>
                <c:pt idx="178">
                  <c:v>6000</c:v>
                </c:pt>
                <c:pt idx="179">
                  <c:v>6000</c:v>
                </c:pt>
                <c:pt idx="180">
                  <c:v>6000</c:v>
                </c:pt>
                <c:pt idx="181">
                  <c:v>6000</c:v>
                </c:pt>
                <c:pt idx="182">
                  <c:v>6000</c:v>
                </c:pt>
                <c:pt idx="183">
                  <c:v>6000</c:v>
                </c:pt>
                <c:pt idx="184">
                  <c:v>6000</c:v>
                </c:pt>
                <c:pt idx="185">
                  <c:v>6000</c:v>
                </c:pt>
                <c:pt idx="186">
                  <c:v>6000</c:v>
                </c:pt>
                <c:pt idx="187">
                  <c:v>6000</c:v>
                </c:pt>
                <c:pt idx="188">
                  <c:v>6000</c:v>
                </c:pt>
                <c:pt idx="189">
                  <c:v>6000</c:v>
                </c:pt>
                <c:pt idx="190">
                  <c:v>6000</c:v>
                </c:pt>
                <c:pt idx="191">
                  <c:v>6000</c:v>
                </c:pt>
                <c:pt idx="192">
                  <c:v>6000</c:v>
                </c:pt>
                <c:pt idx="193">
                  <c:v>6000</c:v>
                </c:pt>
                <c:pt idx="194">
                  <c:v>6000</c:v>
                </c:pt>
                <c:pt idx="195">
                  <c:v>6000</c:v>
                </c:pt>
                <c:pt idx="196">
                  <c:v>6000</c:v>
                </c:pt>
                <c:pt idx="197">
                  <c:v>6000</c:v>
                </c:pt>
                <c:pt idx="198">
                  <c:v>6000</c:v>
                </c:pt>
                <c:pt idx="199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02-495C-A933-A33520DB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5567"/>
        <c:axId val="135151807"/>
      </c:scatterChart>
      <c:valAx>
        <c:axId val="13514556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b="1"/>
                  <a:t>스테이지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51807"/>
        <c:crosses val="autoZero"/>
        <c:crossBetween val="midCat"/>
        <c:majorUnit val="10"/>
      </c:valAx>
      <c:valAx>
        <c:axId val="1351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4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적 체력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'03.ComObj_ATK'!$C$8</c:f>
              <c:strCache>
                <c:ptCount val="1"/>
                <c:pt idx="0">
                  <c:v>기본 적 체력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'03.ComObj_ATK'!$B$9:$B$208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'03.ComObj_ATK'!$C$9:$C$208</c:f>
              <c:numCache>
                <c:formatCode>General</c:formatCode>
                <c:ptCount val="200"/>
                <c:pt idx="0">
                  <c:v>100</c:v>
                </c:pt>
                <c:pt idx="1">
                  <c:v>140</c:v>
                </c:pt>
                <c:pt idx="2">
                  <c:v>180</c:v>
                </c:pt>
                <c:pt idx="3">
                  <c:v>220</c:v>
                </c:pt>
                <c:pt idx="4">
                  <c:v>260</c:v>
                </c:pt>
                <c:pt idx="5">
                  <c:v>300</c:v>
                </c:pt>
                <c:pt idx="6">
                  <c:v>340</c:v>
                </c:pt>
                <c:pt idx="7">
                  <c:v>380</c:v>
                </c:pt>
                <c:pt idx="8">
                  <c:v>420</c:v>
                </c:pt>
                <c:pt idx="9">
                  <c:v>460</c:v>
                </c:pt>
                <c:pt idx="10">
                  <c:v>500</c:v>
                </c:pt>
                <c:pt idx="11">
                  <c:v>540</c:v>
                </c:pt>
                <c:pt idx="12">
                  <c:v>580</c:v>
                </c:pt>
                <c:pt idx="13">
                  <c:v>620</c:v>
                </c:pt>
                <c:pt idx="14">
                  <c:v>660</c:v>
                </c:pt>
                <c:pt idx="15">
                  <c:v>700</c:v>
                </c:pt>
                <c:pt idx="16">
                  <c:v>740</c:v>
                </c:pt>
                <c:pt idx="17">
                  <c:v>780</c:v>
                </c:pt>
                <c:pt idx="18">
                  <c:v>820</c:v>
                </c:pt>
                <c:pt idx="19">
                  <c:v>860</c:v>
                </c:pt>
                <c:pt idx="20">
                  <c:v>900</c:v>
                </c:pt>
                <c:pt idx="21">
                  <c:v>940</c:v>
                </c:pt>
                <c:pt idx="22">
                  <c:v>980</c:v>
                </c:pt>
                <c:pt idx="23">
                  <c:v>1020</c:v>
                </c:pt>
                <c:pt idx="24">
                  <c:v>1060</c:v>
                </c:pt>
                <c:pt idx="25">
                  <c:v>1100</c:v>
                </c:pt>
                <c:pt idx="26">
                  <c:v>1140</c:v>
                </c:pt>
                <c:pt idx="27">
                  <c:v>1180</c:v>
                </c:pt>
                <c:pt idx="28">
                  <c:v>1220</c:v>
                </c:pt>
                <c:pt idx="29">
                  <c:v>1260</c:v>
                </c:pt>
                <c:pt idx="30">
                  <c:v>1300</c:v>
                </c:pt>
                <c:pt idx="31">
                  <c:v>1340</c:v>
                </c:pt>
                <c:pt idx="32">
                  <c:v>1380</c:v>
                </c:pt>
                <c:pt idx="33">
                  <c:v>1420</c:v>
                </c:pt>
                <c:pt idx="34">
                  <c:v>1460</c:v>
                </c:pt>
                <c:pt idx="35">
                  <c:v>1500</c:v>
                </c:pt>
                <c:pt idx="36">
                  <c:v>1540</c:v>
                </c:pt>
                <c:pt idx="37">
                  <c:v>1580</c:v>
                </c:pt>
                <c:pt idx="38">
                  <c:v>1620</c:v>
                </c:pt>
                <c:pt idx="39">
                  <c:v>1660</c:v>
                </c:pt>
                <c:pt idx="40">
                  <c:v>1700</c:v>
                </c:pt>
                <c:pt idx="41">
                  <c:v>1740</c:v>
                </c:pt>
                <c:pt idx="42">
                  <c:v>1780</c:v>
                </c:pt>
                <c:pt idx="43">
                  <c:v>1820</c:v>
                </c:pt>
                <c:pt idx="44">
                  <c:v>1860</c:v>
                </c:pt>
                <c:pt idx="45">
                  <c:v>1900</c:v>
                </c:pt>
                <c:pt idx="46">
                  <c:v>1940</c:v>
                </c:pt>
                <c:pt idx="47">
                  <c:v>1980</c:v>
                </c:pt>
                <c:pt idx="48">
                  <c:v>2020</c:v>
                </c:pt>
                <c:pt idx="49">
                  <c:v>2060</c:v>
                </c:pt>
                <c:pt idx="50">
                  <c:v>2100</c:v>
                </c:pt>
                <c:pt idx="51">
                  <c:v>2140</c:v>
                </c:pt>
                <c:pt idx="52">
                  <c:v>2180</c:v>
                </c:pt>
                <c:pt idx="53">
                  <c:v>2220</c:v>
                </c:pt>
                <c:pt idx="54">
                  <c:v>2260</c:v>
                </c:pt>
                <c:pt idx="55">
                  <c:v>2300</c:v>
                </c:pt>
                <c:pt idx="56">
                  <c:v>2340</c:v>
                </c:pt>
                <c:pt idx="57">
                  <c:v>2380</c:v>
                </c:pt>
                <c:pt idx="58">
                  <c:v>2420</c:v>
                </c:pt>
                <c:pt idx="59">
                  <c:v>2460</c:v>
                </c:pt>
                <c:pt idx="60">
                  <c:v>2500</c:v>
                </c:pt>
                <c:pt idx="61">
                  <c:v>2540</c:v>
                </c:pt>
                <c:pt idx="62">
                  <c:v>2580</c:v>
                </c:pt>
                <c:pt idx="63">
                  <c:v>2620</c:v>
                </c:pt>
                <c:pt idx="64">
                  <c:v>2660</c:v>
                </c:pt>
                <c:pt idx="65">
                  <c:v>2700</c:v>
                </c:pt>
                <c:pt idx="66">
                  <c:v>2740</c:v>
                </c:pt>
                <c:pt idx="67">
                  <c:v>2780</c:v>
                </c:pt>
                <c:pt idx="68">
                  <c:v>2820</c:v>
                </c:pt>
                <c:pt idx="69">
                  <c:v>2860</c:v>
                </c:pt>
                <c:pt idx="70">
                  <c:v>2900</c:v>
                </c:pt>
                <c:pt idx="71">
                  <c:v>2940</c:v>
                </c:pt>
                <c:pt idx="72">
                  <c:v>2980</c:v>
                </c:pt>
                <c:pt idx="73">
                  <c:v>3020</c:v>
                </c:pt>
                <c:pt idx="74">
                  <c:v>3060</c:v>
                </c:pt>
                <c:pt idx="75">
                  <c:v>3100</c:v>
                </c:pt>
                <c:pt idx="76">
                  <c:v>3140</c:v>
                </c:pt>
                <c:pt idx="77">
                  <c:v>3180</c:v>
                </c:pt>
                <c:pt idx="78">
                  <c:v>3220</c:v>
                </c:pt>
                <c:pt idx="79">
                  <c:v>3260</c:v>
                </c:pt>
                <c:pt idx="80">
                  <c:v>3300</c:v>
                </c:pt>
                <c:pt idx="81">
                  <c:v>3340</c:v>
                </c:pt>
                <c:pt idx="82">
                  <c:v>3380</c:v>
                </c:pt>
                <c:pt idx="83">
                  <c:v>3420</c:v>
                </c:pt>
                <c:pt idx="84">
                  <c:v>3460</c:v>
                </c:pt>
                <c:pt idx="85">
                  <c:v>3500</c:v>
                </c:pt>
                <c:pt idx="86">
                  <c:v>3540</c:v>
                </c:pt>
                <c:pt idx="87">
                  <c:v>3580</c:v>
                </c:pt>
                <c:pt idx="88">
                  <c:v>3620</c:v>
                </c:pt>
                <c:pt idx="89">
                  <c:v>3660</c:v>
                </c:pt>
                <c:pt idx="90">
                  <c:v>3700</c:v>
                </c:pt>
                <c:pt idx="91">
                  <c:v>3740</c:v>
                </c:pt>
                <c:pt idx="92">
                  <c:v>3780</c:v>
                </c:pt>
                <c:pt idx="93">
                  <c:v>3820</c:v>
                </c:pt>
                <c:pt idx="94">
                  <c:v>3860</c:v>
                </c:pt>
                <c:pt idx="95">
                  <c:v>3900</c:v>
                </c:pt>
                <c:pt idx="96">
                  <c:v>3940</c:v>
                </c:pt>
                <c:pt idx="97">
                  <c:v>3980</c:v>
                </c:pt>
                <c:pt idx="98">
                  <c:v>4020</c:v>
                </c:pt>
                <c:pt idx="99">
                  <c:v>4060</c:v>
                </c:pt>
                <c:pt idx="100">
                  <c:v>4100</c:v>
                </c:pt>
                <c:pt idx="101">
                  <c:v>4140</c:v>
                </c:pt>
                <c:pt idx="102">
                  <c:v>4180</c:v>
                </c:pt>
                <c:pt idx="103">
                  <c:v>4220</c:v>
                </c:pt>
                <c:pt idx="104">
                  <c:v>4260</c:v>
                </c:pt>
                <c:pt idx="105">
                  <c:v>4300</c:v>
                </c:pt>
                <c:pt idx="106">
                  <c:v>4340</c:v>
                </c:pt>
                <c:pt idx="107">
                  <c:v>4380</c:v>
                </c:pt>
                <c:pt idx="108">
                  <c:v>4420</c:v>
                </c:pt>
                <c:pt idx="109">
                  <c:v>4460</c:v>
                </c:pt>
                <c:pt idx="110">
                  <c:v>4500</c:v>
                </c:pt>
                <c:pt idx="111">
                  <c:v>4540</c:v>
                </c:pt>
                <c:pt idx="112">
                  <c:v>4580</c:v>
                </c:pt>
                <c:pt idx="113">
                  <c:v>4620</c:v>
                </c:pt>
                <c:pt idx="114">
                  <c:v>4660</c:v>
                </c:pt>
                <c:pt idx="115">
                  <c:v>4700</c:v>
                </c:pt>
                <c:pt idx="116">
                  <c:v>4740</c:v>
                </c:pt>
                <c:pt idx="117">
                  <c:v>4780</c:v>
                </c:pt>
                <c:pt idx="118">
                  <c:v>4820</c:v>
                </c:pt>
                <c:pt idx="119">
                  <c:v>4860</c:v>
                </c:pt>
                <c:pt idx="120">
                  <c:v>4900</c:v>
                </c:pt>
                <c:pt idx="121">
                  <c:v>4940</c:v>
                </c:pt>
                <c:pt idx="122">
                  <c:v>4980</c:v>
                </c:pt>
                <c:pt idx="123">
                  <c:v>5020</c:v>
                </c:pt>
                <c:pt idx="124">
                  <c:v>5060</c:v>
                </c:pt>
                <c:pt idx="125">
                  <c:v>5100</c:v>
                </c:pt>
                <c:pt idx="126">
                  <c:v>5140</c:v>
                </c:pt>
                <c:pt idx="127">
                  <c:v>5180</c:v>
                </c:pt>
                <c:pt idx="128">
                  <c:v>5220</c:v>
                </c:pt>
                <c:pt idx="129">
                  <c:v>5260</c:v>
                </c:pt>
                <c:pt idx="130">
                  <c:v>5300</c:v>
                </c:pt>
                <c:pt idx="131">
                  <c:v>5340</c:v>
                </c:pt>
                <c:pt idx="132">
                  <c:v>5380</c:v>
                </c:pt>
                <c:pt idx="133">
                  <c:v>5420</c:v>
                </c:pt>
                <c:pt idx="134">
                  <c:v>5460</c:v>
                </c:pt>
                <c:pt idx="135">
                  <c:v>5500</c:v>
                </c:pt>
                <c:pt idx="136">
                  <c:v>5540</c:v>
                </c:pt>
                <c:pt idx="137">
                  <c:v>5580</c:v>
                </c:pt>
                <c:pt idx="138">
                  <c:v>5620</c:v>
                </c:pt>
                <c:pt idx="139">
                  <c:v>5660</c:v>
                </c:pt>
                <c:pt idx="140">
                  <c:v>5700</c:v>
                </c:pt>
                <c:pt idx="141">
                  <c:v>5740</c:v>
                </c:pt>
                <c:pt idx="142">
                  <c:v>5780</c:v>
                </c:pt>
                <c:pt idx="143">
                  <c:v>5820</c:v>
                </c:pt>
                <c:pt idx="144">
                  <c:v>5860</c:v>
                </c:pt>
                <c:pt idx="145">
                  <c:v>5900</c:v>
                </c:pt>
                <c:pt idx="146">
                  <c:v>5940</c:v>
                </c:pt>
                <c:pt idx="147">
                  <c:v>5980</c:v>
                </c:pt>
                <c:pt idx="148">
                  <c:v>6020</c:v>
                </c:pt>
                <c:pt idx="149">
                  <c:v>6000</c:v>
                </c:pt>
                <c:pt idx="150">
                  <c:v>6000</c:v>
                </c:pt>
                <c:pt idx="151">
                  <c:v>6000</c:v>
                </c:pt>
                <c:pt idx="152">
                  <c:v>6000</c:v>
                </c:pt>
                <c:pt idx="153">
                  <c:v>6000</c:v>
                </c:pt>
                <c:pt idx="154">
                  <c:v>6000</c:v>
                </c:pt>
                <c:pt idx="155">
                  <c:v>6000</c:v>
                </c:pt>
                <c:pt idx="156">
                  <c:v>6000</c:v>
                </c:pt>
                <c:pt idx="157">
                  <c:v>6000</c:v>
                </c:pt>
                <c:pt idx="158">
                  <c:v>6000</c:v>
                </c:pt>
                <c:pt idx="159">
                  <c:v>6000</c:v>
                </c:pt>
                <c:pt idx="160">
                  <c:v>6000</c:v>
                </c:pt>
                <c:pt idx="161">
                  <c:v>6000</c:v>
                </c:pt>
                <c:pt idx="162">
                  <c:v>6000</c:v>
                </c:pt>
                <c:pt idx="163">
                  <c:v>6000</c:v>
                </c:pt>
                <c:pt idx="164">
                  <c:v>6000</c:v>
                </c:pt>
                <c:pt idx="165">
                  <c:v>6000</c:v>
                </c:pt>
                <c:pt idx="166">
                  <c:v>6000</c:v>
                </c:pt>
                <c:pt idx="167">
                  <c:v>6000</c:v>
                </c:pt>
                <c:pt idx="168">
                  <c:v>6000</c:v>
                </c:pt>
                <c:pt idx="169">
                  <c:v>6000</c:v>
                </c:pt>
                <c:pt idx="170">
                  <c:v>6000</c:v>
                </c:pt>
                <c:pt idx="171">
                  <c:v>6000</c:v>
                </c:pt>
                <c:pt idx="172">
                  <c:v>6000</c:v>
                </c:pt>
                <c:pt idx="173">
                  <c:v>6000</c:v>
                </c:pt>
                <c:pt idx="174">
                  <c:v>6000</c:v>
                </c:pt>
                <c:pt idx="175">
                  <c:v>6000</c:v>
                </c:pt>
                <c:pt idx="176">
                  <c:v>6000</c:v>
                </c:pt>
                <c:pt idx="177">
                  <c:v>6000</c:v>
                </c:pt>
                <c:pt idx="178">
                  <c:v>6000</c:v>
                </c:pt>
                <c:pt idx="179">
                  <c:v>6000</c:v>
                </c:pt>
                <c:pt idx="180">
                  <c:v>6000</c:v>
                </c:pt>
                <c:pt idx="181">
                  <c:v>6000</c:v>
                </c:pt>
                <c:pt idx="182">
                  <c:v>6000</c:v>
                </c:pt>
                <c:pt idx="183">
                  <c:v>6000</c:v>
                </c:pt>
                <c:pt idx="184">
                  <c:v>6000</c:v>
                </c:pt>
                <c:pt idx="185">
                  <c:v>6000</c:v>
                </c:pt>
                <c:pt idx="186">
                  <c:v>6000</c:v>
                </c:pt>
                <c:pt idx="187">
                  <c:v>6000</c:v>
                </c:pt>
                <c:pt idx="188">
                  <c:v>6000</c:v>
                </c:pt>
                <c:pt idx="189">
                  <c:v>6000</c:v>
                </c:pt>
                <c:pt idx="190">
                  <c:v>6000</c:v>
                </c:pt>
                <c:pt idx="191">
                  <c:v>6000</c:v>
                </c:pt>
                <c:pt idx="192">
                  <c:v>6000</c:v>
                </c:pt>
                <c:pt idx="193">
                  <c:v>6000</c:v>
                </c:pt>
                <c:pt idx="194">
                  <c:v>6000</c:v>
                </c:pt>
                <c:pt idx="195">
                  <c:v>6000</c:v>
                </c:pt>
                <c:pt idx="196">
                  <c:v>6000</c:v>
                </c:pt>
                <c:pt idx="197">
                  <c:v>6000</c:v>
                </c:pt>
                <c:pt idx="198">
                  <c:v>6000</c:v>
                </c:pt>
                <c:pt idx="199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3-4CA8-84C2-456BE33A789C}"/>
            </c:ext>
          </c:extLst>
        </c:ser>
        <c:ser>
          <c:idx val="1"/>
          <c:order val="1"/>
          <c:tx>
            <c:strRef>
              <c:f>'03.ComObj_ATK'!$D$8</c:f>
              <c:strCache>
                <c:ptCount val="1"/>
                <c:pt idx="0">
                  <c:v>체력 보정 값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'03.ComObj_ATK'!$B$9:$B$208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'03.ComObj_ATK'!$D$9:$D$208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1100</c:v>
                </c:pt>
                <c:pt idx="34">
                  <c:v>1100</c:v>
                </c:pt>
                <c:pt idx="35">
                  <c:v>1100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1300</c:v>
                </c:pt>
                <c:pt idx="40">
                  <c:v>1300</c:v>
                </c:pt>
                <c:pt idx="41">
                  <c:v>1300</c:v>
                </c:pt>
                <c:pt idx="42">
                  <c:v>1400</c:v>
                </c:pt>
                <c:pt idx="43">
                  <c:v>1400</c:v>
                </c:pt>
                <c:pt idx="44">
                  <c:v>1400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1600</c:v>
                </c:pt>
                <c:pt idx="49">
                  <c:v>1600</c:v>
                </c:pt>
                <c:pt idx="50">
                  <c:v>1600</c:v>
                </c:pt>
                <c:pt idx="51">
                  <c:v>1700</c:v>
                </c:pt>
                <c:pt idx="52">
                  <c:v>1700</c:v>
                </c:pt>
                <c:pt idx="53">
                  <c:v>1700</c:v>
                </c:pt>
                <c:pt idx="54">
                  <c:v>1800</c:v>
                </c:pt>
                <c:pt idx="55">
                  <c:v>1800</c:v>
                </c:pt>
                <c:pt idx="56">
                  <c:v>1800</c:v>
                </c:pt>
                <c:pt idx="57">
                  <c:v>1900</c:v>
                </c:pt>
                <c:pt idx="58">
                  <c:v>1900</c:v>
                </c:pt>
                <c:pt idx="59">
                  <c:v>1900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2100</c:v>
                </c:pt>
                <c:pt idx="64">
                  <c:v>2100</c:v>
                </c:pt>
                <c:pt idx="65">
                  <c:v>2100</c:v>
                </c:pt>
                <c:pt idx="66">
                  <c:v>2200</c:v>
                </c:pt>
                <c:pt idx="67">
                  <c:v>2200</c:v>
                </c:pt>
                <c:pt idx="68">
                  <c:v>2200</c:v>
                </c:pt>
                <c:pt idx="69">
                  <c:v>2300</c:v>
                </c:pt>
                <c:pt idx="70">
                  <c:v>2300</c:v>
                </c:pt>
                <c:pt idx="71">
                  <c:v>2300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2500</c:v>
                </c:pt>
                <c:pt idx="76">
                  <c:v>2500</c:v>
                </c:pt>
                <c:pt idx="77">
                  <c:v>2500</c:v>
                </c:pt>
                <c:pt idx="78">
                  <c:v>2600</c:v>
                </c:pt>
                <c:pt idx="79">
                  <c:v>2600</c:v>
                </c:pt>
                <c:pt idx="80">
                  <c:v>2600</c:v>
                </c:pt>
                <c:pt idx="81">
                  <c:v>2700</c:v>
                </c:pt>
                <c:pt idx="82">
                  <c:v>2700</c:v>
                </c:pt>
                <c:pt idx="83">
                  <c:v>2700</c:v>
                </c:pt>
                <c:pt idx="84">
                  <c:v>2800</c:v>
                </c:pt>
                <c:pt idx="85">
                  <c:v>2800</c:v>
                </c:pt>
                <c:pt idx="86">
                  <c:v>2800</c:v>
                </c:pt>
                <c:pt idx="87">
                  <c:v>2900</c:v>
                </c:pt>
                <c:pt idx="88">
                  <c:v>2900</c:v>
                </c:pt>
                <c:pt idx="89">
                  <c:v>2900</c:v>
                </c:pt>
                <c:pt idx="90">
                  <c:v>3000</c:v>
                </c:pt>
                <c:pt idx="91">
                  <c:v>3000</c:v>
                </c:pt>
                <c:pt idx="92">
                  <c:v>3000</c:v>
                </c:pt>
                <c:pt idx="93">
                  <c:v>3100</c:v>
                </c:pt>
                <c:pt idx="94">
                  <c:v>3100</c:v>
                </c:pt>
                <c:pt idx="95">
                  <c:v>3100</c:v>
                </c:pt>
                <c:pt idx="96">
                  <c:v>3200</c:v>
                </c:pt>
                <c:pt idx="97">
                  <c:v>3200</c:v>
                </c:pt>
                <c:pt idx="98">
                  <c:v>3200</c:v>
                </c:pt>
                <c:pt idx="99">
                  <c:v>3300</c:v>
                </c:pt>
                <c:pt idx="100">
                  <c:v>3300</c:v>
                </c:pt>
                <c:pt idx="101">
                  <c:v>3300</c:v>
                </c:pt>
                <c:pt idx="102">
                  <c:v>3400</c:v>
                </c:pt>
                <c:pt idx="103">
                  <c:v>3400</c:v>
                </c:pt>
                <c:pt idx="104">
                  <c:v>3400</c:v>
                </c:pt>
                <c:pt idx="105">
                  <c:v>3500</c:v>
                </c:pt>
                <c:pt idx="106">
                  <c:v>3500</c:v>
                </c:pt>
                <c:pt idx="107">
                  <c:v>3500</c:v>
                </c:pt>
                <c:pt idx="108">
                  <c:v>3600</c:v>
                </c:pt>
                <c:pt idx="109">
                  <c:v>3600</c:v>
                </c:pt>
                <c:pt idx="110">
                  <c:v>3600</c:v>
                </c:pt>
                <c:pt idx="111">
                  <c:v>3700</c:v>
                </c:pt>
                <c:pt idx="112">
                  <c:v>3700</c:v>
                </c:pt>
                <c:pt idx="113">
                  <c:v>3700</c:v>
                </c:pt>
                <c:pt idx="114">
                  <c:v>3800</c:v>
                </c:pt>
                <c:pt idx="115">
                  <c:v>3800</c:v>
                </c:pt>
                <c:pt idx="116">
                  <c:v>3800</c:v>
                </c:pt>
                <c:pt idx="117">
                  <c:v>3900</c:v>
                </c:pt>
                <c:pt idx="118">
                  <c:v>3900</c:v>
                </c:pt>
                <c:pt idx="119">
                  <c:v>3900</c:v>
                </c:pt>
                <c:pt idx="120">
                  <c:v>4000</c:v>
                </c:pt>
                <c:pt idx="121">
                  <c:v>4000</c:v>
                </c:pt>
                <c:pt idx="122">
                  <c:v>4000</c:v>
                </c:pt>
                <c:pt idx="123">
                  <c:v>4100</c:v>
                </c:pt>
                <c:pt idx="124">
                  <c:v>4100</c:v>
                </c:pt>
                <c:pt idx="125">
                  <c:v>4100</c:v>
                </c:pt>
                <c:pt idx="126">
                  <c:v>4200</c:v>
                </c:pt>
                <c:pt idx="127">
                  <c:v>4200</c:v>
                </c:pt>
                <c:pt idx="128">
                  <c:v>4200</c:v>
                </c:pt>
                <c:pt idx="129">
                  <c:v>4300</c:v>
                </c:pt>
                <c:pt idx="130">
                  <c:v>4300</c:v>
                </c:pt>
                <c:pt idx="131">
                  <c:v>4300</c:v>
                </c:pt>
                <c:pt idx="132">
                  <c:v>4400</c:v>
                </c:pt>
                <c:pt idx="133">
                  <c:v>4400</c:v>
                </c:pt>
                <c:pt idx="134">
                  <c:v>4400</c:v>
                </c:pt>
                <c:pt idx="135">
                  <c:v>4500</c:v>
                </c:pt>
                <c:pt idx="136">
                  <c:v>4500</c:v>
                </c:pt>
                <c:pt idx="137">
                  <c:v>4500</c:v>
                </c:pt>
                <c:pt idx="138">
                  <c:v>4600</c:v>
                </c:pt>
                <c:pt idx="139">
                  <c:v>4600</c:v>
                </c:pt>
                <c:pt idx="140">
                  <c:v>4600</c:v>
                </c:pt>
                <c:pt idx="141">
                  <c:v>4700</c:v>
                </c:pt>
                <c:pt idx="142">
                  <c:v>4700</c:v>
                </c:pt>
                <c:pt idx="143">
                  <c:v>4700</c:v>
                </c:pt>
                <c:pt idx="144">
                  <c:v>4800</c:v>
                </c:pt>
                <c:pt idx="145">
                  <c:v>4800</c:v>
                </c:pt>
                <c:pt idx="146">
                  <c:v>4800</c:v>
                </c:pt>
                <c:pt idx="147">
                  <c:v>4900</c:v>
                </c:pt>
                <c:pt idx="148">
                  <c:v>4900</c:v>
                </c:pt>
                <c:pt idx="149">
                  <c:v>4900</c:v>
                </c:pt>
                <c:pt idx="150">
                  <c:v>5000</c:v>
                </c:pt>
                <c:pt idx="151">
                  <c:v>5000</c:v>
                </c:pt>
                <c:pt idx="152">
                  <c:v>5000</c:v>
                </c:pt>
                <c:pt idx="153">
                  <c:v>5100</c:v>
                </c:pt>
                <c:pt idx="154">
                  <c:v>5100</c:v>
                </c:pt>
                <c:pt idx="155">
                  <c:v>5100</c:v>
                </c:pt>
                <c:pt idx="156">
                  <c:v>5200</c:v>
                </c:pt>
                <c:pt idx="157">
                  <c:v>5200</c:v>
                </c:pt>
                <c:pt idx="158">
                  <c:v>5200</c:v>
                </c:pt>
                <c:pt idx="159">
                  <c:v>5300</c:v>
                </c:pt>
                <c:pt idx="160">
                  <c:v>5300</c:v>
                </c:pt>
                <c:pt idx="161">
                  <c:v>5300</c:v>
                </c:pt>
                <c:pt idx="162">
                  <c:v>5400</c:v>
                </c:pt>
                <c:pt idx="163">
                  <c:v>5400</c:v>
                </c:pt>
                <c:pt idx="164">
                  <c:v>5400</c:v>
                </c:pt>
                <c:pt idx="165">
                  <c:v>5500</c:v>
                </c:pt>
                <c:pt idx="166">
                  <c:v>5500</c:v>
                </c:pt>
                <c:pt idx="167">
                  <c:v>5500</c:v>
                </c:pt>
                <c:pt idx="168">
                  <c:v>5600</c:v>
                </c:pt>
                <c:pt idx="169">
                  <c:v>5600</c:v>
                </c:pt>
                <c:pt idx="170">
                  <c:v>5600</c:v>
                </c:pt>
                <c:pt idx="171">
                  <c:v>5700</c:v>
                </c:pt>
                <c:pt idx="172">
                  <c:v>5700</c:v>
                </c:pt>
                <c:pt idx="173">
                  <c:v>5700</c:v>
                </c:pt>
                <c:pt idx="174">
                  <c:v>5800</c:v>
                </c:pt>
                <c:pt idx="175">
                  <c:v>5800</c:v>
                </c:pt>
                <c:pt idx="176">
                  <c:v>5800</c:v>
                </c:pt>
                <c:pt idx="177">
                  <c:v>5900</c:v>
                </c:pt>
                <c:pt idx="178">
                  <c:v>5900</c:v>
                </c:pt>
                <c:pt idx="179">
                  <c:v>5900</c:v>
                </c:pt>
                <c:pt idx="180">
                  <c:v>6000</c:v>
                </c:pt>
                <c:pt idx="181">
                  <c:v>6000</c:v>
                </c:pt>
                <c:pt idx="182">
                  <c:v>6000</c:v>
                </c:pt>
                <c:pt idx="183">
                  <c:v>6000</c:v>
                </c:pt>
                <c:pt idx="184">
                  <c:v>6000</c:v>
                </c:pt>
                <c:pt idx="185">
                  <c:v>6000</c:v>
                </c:pt>
                <c:pt idx="186">
                  <c:v>6000</c:v>
                </c:pt>
                <c:pt idx="187">
                  <c:v>6000</c:v>
                </c:pt>
                <c:pt idx="188">
                  <c:v>6000</c:v>
                </c:pt>
                <c:pt idx="189">
                  <c:v>6000</c:v>
                </c:pt>
                <c:pt idx="190">
                  <c:v>6000</c:v>
                </c:pt>
                <c:pt idx="191">
                  <c:v>6000</c:v>
                </c:pt>
                <c:pt idx="192">
                  <c:v>6000</c:v>
                </c:pt>
                <c:pt idx="193">
                  <c:v>6000</c:v>
                </c:pt>
                <c:pt idx="194">
                  <c:v>6000</c:v>
                </c:pt>
                <c:pt idx="195">
                  <c:v>6000</c:v>
                </c:pt>
                <c:pt idx="196">
                  <c:v>6000</c:v>
                </c:pt>
                <c:pt idx="197">
                  <c:v>6000</c:v>
                </c:pt>
                <c:pt idx="198">
                  <c:v>6000</c:v>
                </c:pt>
                <c:pt idx="199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3-4CA8-84C2-456BE33A789C}"/>
            </c:ext>
          </c:extLst>
        </c:ser>
        <c:ser>
          <c:idx val="2"/>
          <c:order val="2"/>
          <c:tx>
            <c:strRef>
              <c:f>'03.ComObj_ATK'!$E$8</c:f>
              <c:strCache>
                <c:ptCount val="1"/>
                <c:pt idx="0">
                  <c:v>최종 적 체력</c:v>
                </c:pt>
              </c:strCache>
            </c:strRef>
          </c:tx>
          <c:spPr>
            <a:ln w="95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'03.ComObj_ATK'!$B$9:$B$208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'03.ComObj_ATK'!$E$9:$E$208</c:f>
              <c:numCache>
                <c:formatCode>General</c:formatCode>
                <c:ptCount val="200"/>
                <c:pt idx="0">
                  <c:v>100</c:v>
                </c:pt>
                <c:pt idx="1">
                  <c:v>140</c:v>
                </c:pt>
                <c:pt idx="2">
                  <c:v>180</c:v>
                </c:pt>
                <c:pt idx="3">
                  <c:v>320</c:v>
                </c:pt>
                <c:pt idx="4">
                  <c:v>360</c:v>
                </c:pt>
                <c:pt idx="5">
                  <c:v>400</c:v>
                </c:pt>
                <c:pt idx="6">
                  <c:v>540</c:v>
                </c:pt>
                <c:pt idx="7">
                  <c:v>580</c:v>
                </c:pt>
                <c:pt idx="8">
                  <c:v>620</c:v>
                </c:pt>
                <c:pt idx="9">
                  <c:v>760</c:v>
                </c:pt>
                <c:pt idx="10">
                  <c:v>800</c:v>
                </c:pt>
                <c:pt idx="11">
                  <c:v>840</c:v>
                </c:pt>
                <c:pt idx="12">
                  <c:v>980</c:v>
                </c:pt>
                <c:pt idx="13">
                  <c:v>1020</c:v>
                </c:pt>
                <c:pt idx="14">
                  <c:v>1060</c:v>
                </c:pt>
                <c:pt idx="15">
                  <c:v>1200</c:v>
                </c:pt>
                <c:pt idx="16">
                  <c:v>1240</c:v>
                </c:pt>
                <c:pt idx="17">
                  <c:v>1280</c:v>
                </c:pt>
                <c:pt idx="18">
                  <c:v>1420</c:v>
                </c:pt>
                <c:pt idx="19">
                  <c:v>1460</c:v>
                </c:pt>
                <c:pt idx="20">
                  <c:v>1500</c:v>
                </c:pt>
                <c:pt idx="21">
                  <c:v>1640</c:v>
                </c:pt>
                <c:pt idx="22">
                  <c:v>1680</c:v>
                </c:pt>
                <c:pt idx="23">
                  <c:v>1720</c:v>
                </c:pt>
                <c:pt idx="24">
                  <c:v>1860</c:v>
                </c:pt>
                <c:pt idx="25">
                  <c:v>1900</c:v>
                </c:pt>
                <c:pt idx="26">
                  <c:v>1940</c:v>
                </c:pt>
                <c:pt idx="27">
                  <c:v>2080</c:v>
                </c:pt>
                <c:pt idx="28">
                  <c:v>2120</c:v>
                </c:pt>
                <c:pt idx="29">
                  <c:v>2160</c:v>
                </c:pt>
                <c:pt idx="30">
                  <c:v>2300</c:v>
                </c:pt>
                <c:pt idx="31">
                  <c:v>2340</c:v>
                </c:pt>
                <c:pt idx="32">
                  <c:v>2380</c:v>
                </c:pt>
                <c:pt idx="33">
                  <c:v>2520</c:v>
                </c:pt>
                <c:pt idx="34">
                  <c:v>2560</c:v>
                </c:pt>
                <c:pt idx="35">
                  <c:v>2600</c:v>
                </c:pt>
                <c:pt idx="36">
                  <c:v>2740</c:v>
                </c:pt>
                <c:pt idx="37">
                  <c:v>2780</c:v>
                </c:pt>
                <c:pt idx="38">
                  <c:v>2820</c:v>
                </c:pt>
                <c:pt idx="39">
                  <c:v>2960</c:v>
                </c:pt>
                <c:pt idx="40">
                  <c:v>3000</c:v>
                </c:pt>
                <c:pt idx="41">
                  <c:v>3040</c:v>
                </c:pt>
                <c:pt idx="42">
                  <c:v>3180</c:v>
                </c:pt>
                <c:pt idx="43">
                  <c:v>3220</c:v>
                </c:pt>
                <c:pt idx="44">
                  <c:v>3260</c:v>
                </c:pt>
                <c:pt idx="45">
                  <c:v>3400</c:v>
                </c:pt>
                <c:pt idx="46">
                  <c:v>3440</c:v>
                </c:pt>
                <c:pt idx="47">
                  <c:v>3480</c:v>
                </c:pt>
                <c:pt idx="48">
                  <c:v>3620</c:v>
                </c:pt>
                <c:pt idx="49">
                  <c:v>3660</c:v>
                </c:pt>
                <c:pt idx="50">
                  <c:v>3700</c:v>
                </c:pt>
                <c:pt idx="51">
                  <c:v>3840</c:v>
                </c:pt>
                <c:pt idx="52">
                  <c:v>3880</c:v>
                </c:pt>
                <c:pt idx="53">
                  <c:v>3920</c:v>
                </c:pt>
                <c:pt idx="54">
                  <c:v>4060</c:v>
                </c:pt>
                <c:pt idx="55">
                  <c:v>4100</c:v>
                </c:pt>
                <c:pt idx="56">
                  <c:v>4140</c:v>
                </c:pt>
                <c:pt idx="57">
                  <c:v>4280</c:v>
                </c:pt>
                <c:pt idx="58">
                  <c:v>4320</c:v>
                </c:pt>
                <c:pt idx="59">
                  <c:v>4360</c:v>
                </c:pt>
                <c:pt idx="60">
                  <c:v>4500</c:v>
                </c:pt>
                <c:pt idx="61">
                  <c:v>4540</c:v>
                </c:pt>
                <c:pt idx="62">
                  <c:v>4580</c:v>
                </c:pt>
                <c:pt idx="63">
                  <c:v>4720</c:v>
                </c:pt>
                <c:pt idx="64">
                  <c:v>4760</c:v>
                </c:pt>
                <c:pt idx="65">
                  <c:v>4800</c:v>
                </c:pt>
                <c:pt idx="66">
                  <c:v>4940</c:v>
                </c:pt>
                <c:pt idx="67">
                  <c:v>4980</c:v>
                </c:pt>
                <c:pt idx="68">
                  <c:v>5020</c:v>
                </c:pt>
                <c:pt idx="69">
                  <c:v>5160</c:v>
                </c:pt>
                <c:pt idx="70">
                  <c:v>5200</c:v>
                </c:pt>
                <c:pt idx="71">
                  <c:v>5240</c:v>
                </c:pt>
                <c:pt idx="72">
                  <c:v>5380</c:v>
                </c:pt>
                <c:pt idx="73">
                  <c:v>5420</c:v>
                </c:pt>
                <c:pt idx="74">
                  <c:v>5460</c:v>
                </c:pt>
                <c:pt idx="75">
                  <c:v>5600</c:v>
                </c:pt>
                <c:pt idx="76">
                  <c:v>5640</c:v>
                </c:pt>
                <c:pt idx="77">
                  <c:v>5680</c:v>
                </c:pt>
                <c:pt idx="78">
                  <c:v>5820</c:v>
                </c:pt>
                <c:pt idx="79">
                  <c:v>5860</c:v>
                </c:pt>
                <c:pt idx="80">
                  <c:v>5900</c:v>
                </c:pt>
                <c:pt idx="81">
                  <c:v>6000</c:v>
                </c:pt>
                <c:pt idx="82">
                  <c:v>6000</c:v>
                </c:pt>
                <c:pt idx="83">
                  <c:v>6000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6000</c:v>
                </c:pt>
                <c:pt idx="88">
                  <c:v>6000</c:v>
                </c:pt>
                <c:pt idx="89">
                  <c:v>6000</c:v>
                </c:pt>
                <c:pt idx="90">
                  <c:v>6000</c:v>
                </c:pt>
                <c:pt idx="91">
                  <c:v>6000</c:v>
                </c:pt>
                <c:pt idx="92">
                  <c:v>6000</c:v>
                </c:pt>
                <c:pt idx="93">
                  <c:v>6000</c:v>
                </c:pt>
                <c:pt idx="94">
                  <c:v>6000</c:v>
                </c:pt>
                <c:pt idx="95">
                  <c:v>6000</c:v>
                </c:pt>
                <c:pt idx="96">
                  <c:v>6000</c:v>
                </c:pt>
                <c:pt idx="97">
                  <c:v>6000</c:v>
                </c:pt>
                <c:pt idx="98">
                  <c:v>6000</c:v>
                </c:pt>
                <c:pt idx="99">
                  <c:v>6000</c:v>
                </c:pt>
                <c:pt idx="100">
                  <c:v>6000</c:v>
                </c:pt>
                <c:pt idx="101">
                  <c:v>6000</c:v>
                </c:pt>
                <c:pt idx="102">
                  <c:v>6000</c:v>
                </c:pt>
                <c:pt idx="103">
                  <c:v>6000</c:v>
                </c:pt>
                <c:pt idx="104">
                  <c:v>6000</c:v>
                </c:pt>
                <c:pt idx="105">
                  <c:v>6000</c:v>
                </c:pt>
                <c:pt idx="106">
                  <c:v>6000</c:v>
                </c:pt>
                <c:pt idx="107">
                  <c:v>6000</c:v>
                </c:pt>
                <c:pt idx="108">
                  <c:v>6000</c:v>
                </c:pt>
                <c:pt idx="109">
                  <c:v>6000</c:v>
                </c:pt>
                <c:pt idx="110">
                  <c:v>6000</c:v>
                </c:pt>
                <c:pt idx="111">
                  <c:v>6000</c:v>
                </c:pt>
                <c:pt idx="112">
                  <c:v>6000</c:v>
                </c:pt>
                <c:pt idx="113">
                  <c:v>6000</c:v>
                </c:pt>
                <c:pt idx="114">
                  <c:v>6000</c:v>
                </c:pt>
                <c:pt idx="115">
                  <c:v>6000</c:v>
                </c:pt>
                <c:pt idx="116">
                  <c:v>6000</c:v>
                </c:pt>
                <c:pt idx="117">
                  <c:v>6000</c:v>
                </c:pt>
                <c:pt idx="118">
                  <c:v>6000</c:v>
                </c:pt>
                <c:pt idx="119">
                  <c:v>6000</c:v>
                </c:pt>
                <c:pt idx="120">
                  <c:v>6000</c:v>
                </c:pt>
                <c:pt idx="121">
                  <c:v>6000</c:v>
                </c:pt>
                <c:pt idx="122">
                  <c:v>6000</c:v>
                </c:pt>
                <c:pt idx="123">
                  <c:v>6000</c:v>
                </c:pt>
                <c:pt idx="124">
                  <c:v>6000</c:v>
                </c:pt>
                <c:pt idx="125">
                  <c:v>6000</c:v>
                </c:pt>
                <c:pt idx="126">
                  <c:v>6000</c:v>
                </c:pt>
                <c:pt idx="127">
                  <c:v>6000</c:v>
                </c:pt>
                <c:pt idx="128">
                  <c:v>6000</c:v>
                </c:pt>
                <c:pt idx="129">
                  <c:v>6000</c:v>
                </c:pt>
                <c:pt idx="130">
                  <c:v>6000</c:v>
                </c:pt>
                <c:pt idx="131">
                  <c:v>6000</c:v>
                </c:pt>
                <c:pt idx="132">
                  <c:v>6000</c:v>
                </c:pt>
                <c:pt idx="133">
                  <c:v>6000</c:v>
                </c:pt>
                <c:pt idx="134">
                  <c:v>6000</c:v>
                </c:pt>
                <c:pt idx="135">
                  <c:v>6000</c:v>
                </c:pt>
                <c:pt idx="136">
                  <c:v>6000</c:v>
                </c:pt>
                <c:pt idx="137">
                  <c:v>6000</c:v>
                </c:pt>
                <c:pt idx="138">
                  <c:v>6000</c:v>
                </c:pt>
                <c:pt idx="139">
                  <c:v>6000</c:v>
                </c:pt>
                <c:pt idx="140">
                  <c:v>6000</c:v>
                </c:pt>
                <c:pt idx="141">
                  <c:v>6000</c:v>
                </c:pt>
                <c:pt idx="142">
                  <c:v>6000</c:v>
                </c:pt>
                <c:pt idx="143">
                  <c:v>6000</c:v>
                </c:pt>
                <c:pt idx="144">
                  <c:v>6000</c:v>
                </c:pt>
                <c:pt idx="145">
                  <c:v>6000</c:v>
                </c:pt>
                <c:pt idx="146">
                  <c:v>6000</c:v>
                </c:pt>
                <c:pt idx="147">
                  <c:v>6000</c:v>
                </c:pt>
                <c:pt idx="148">
                  <c:v>6000</c:v>
                </c:pt>
                <c:pt idx="149">
                  <c:v>6000</c:v>
                </c:pt>
                <c:pt idx="150">
                  <c:v>6000</c:v>
                </c:pt>
                <c:pt idx="151">
                  <c:v>6000</c:v>
                </c:pt>
                <c:pt idx="152">
                  <c:v>6000</c:v>
                </c:pt>
                <c:pt idx="153">
                  <c:v>6000</c:v>
                </c:pt>
                <c:pt idx="154">
                  <c:v>6000</c:v>
                </c:pt>
                <c:pt idx="155">
                  <c:v>6000</c:v>
                </c:pt>
                <c:pt idx="156">
                  <c:v>6000</c:v>
                </c:pt>
                <c:pt idx="157">
                  <c:v>6000</c:v>
                </c:pt>
                <c:pt idx="158">
                  <c:v>6000</c:v>
                </c:pt>
                <c:pt idx="159">
                  <c:v>6000</c:v>
                </c:pt>
                <c:pt idx="160">
                  <c:v>6000</c:v>
                </c:pt>
                <c:pt idx="161">
                  <c:v>6000</c:v>
                </c:pt>
                <c:pt idx="162">
                  <c:v>6000</c:v>
                </c:pt>
                <c:pt idx="163">
                  <c:v>6000</c:v>
                </c:pt>
                <c:pt idx="164">
                  <c:v>6000</c:v>
                </c:pt>
                <c:pt idx="165">
                  <c:v>6000</c:v>
                </c:pt>
                <c:pt idx="166">
                  <c:v>6000</c:v>
                </c:pt>
                <c:pt idx="167">
                  <c:v>6000</c:v>
                </c:pt>
                <c:pt idx="168">
                  <c:v>6000</c:v>
                </c:pt>
                <c:pt idx="169">
                  <c:v>6000</c:v>
                </c:pt>
                <c:pt idx="170">
                  <c:v>6000</c:v>
                </c:pt>
                <c:pt idx="171">
                  <c:v>6000</c:v>
                </c:pt>
                <c:pt idx="172">
                  <c:v>6000</c:v>
                </c:pt>
                <c:pt idx="173">
                  <c:v>6000</c:v>
                </c:pt>
                <c:pt idx="174">
                  <c:v>6000</c:v>
                </c:pt>
                <c:pt idx="175">
                  <c:v>6000</c:v>
                </c:pt>
                <c:pt idx="176">
                  <c:v>6000</c:v>
                </c:pt>
                <c:pt idx="177">
                  <c:v>6000</c:v>
                </c:pt>
                <c:pt idx="178">
                  <c:v>6000</c:v>
                </c:pt>
                <c:pt idx="179">
                  <c:v>6000</c:v>
                </c:pt>
                <c:pt idx="180">
                  <c:v>6000</c:v>
                </c:pt>
                <c:pt idx="181">
                  <c:v>6000</c:v>
                </c:pt>
                <c:pt idx="182">
                  <c:v>6000</c:v>
                </c:pt>
                <c:pt idx="183">
                  <c:v>6000</c:v>
                </c:pt>
                <c:pt idx="184">
                  <c:v>6000</c:v>
                </c:pt>
                <c:pt idx="185">
                  <c:v>6000</c:v>
                </c:pt>
                <c:pt idx="186">
                  <c:v>6000</c:v>
                </c:pt>
                <c:pt idx="187">
                  <c:v>6000</c:v>
                </c:pt>
                <c:pt idx="188">
                  <c:v>6000</c:v>
                </c:pt>
                <c:pt idx="189">
                  <c:v>6000</c:v>
                </c:pt>
                <c:pt idx="190">
                  <c:v>6000</c:v>
                </c:pt>
                <c:pt idx="191">
                  <c:v>6000</c:v>
                </c:pt>
                <c:pt idx="192">
                  <c:v>6000</c:v>
                </c:pt>
                <c:pt idx="193">
                  <c:v>6000</c:v>
                </c:pt>
                <c:pt idx="194">
                  <c:v>6000</c:v>
                </c:pt>
                <c:pt idx="195">
                  <c:v>6000</c:v>
                </c:pt>
                <c:pt idx="196">
                  <c:v>6000</c:v>
                </c:pt>
                <c:pt idx="197">
                  <c:v>6000</c:v>
                </c:pt>
                <c:pt idx="198">
                  <c:v>6000</c:v>
                </c:pt>
                <c:pt idx="199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33-4CA8-84C2-456BE33A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5567"/>
        <c:axId val="135151807"/>
      </c:scatterChart>
      <c:valAx>
        <c:axId val="13514556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b="1"/>
                  <a:t>스테이지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51807"/>
        <c:crosses val="autoZero"/>
        <c:crossBetween val="midCat"/>
        <c:majorUnit val="10"/>
      </c:valAx>
      <c:valAx>
        <c:axId val="1351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4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7</xdr:row>
      <xdr:rowOff>4762</xdr:rowOff>
    </xdr:from>
    <xdr:to>
      <xdr:col>15</xdr:col>
      <xdr:colOff>676274</xdr:colOff>
      <xdr:row>25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7</xdr:row>
      <xdr:rowOff>4762</xdr:rowOff>
    </xdr:from>
    <xdr:to>
      <xdr:col>15</xdr:col>
      <xdr:colOff>676274</xdr:colOff>
      <xdr:row>25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7</xdr:row>
      <xdr:rowOff>4762</xdr:rowOff>
    </xdr:from>
    <xdr:to>
      <xdr:col>15</xdr:col>
      <xdr:colOff>676274</xdr:colOff>
      <xdr:row>25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7" name="표1_58" displayName="표1_58" ref="B8:E208" totalsRowShown="0" headerRowDxfId="11" dataDxfId="10">
  <autoFilter ref="B8:E208"/>
  <tableColumns count="4">
    <tableColumn id="1" name="스테이지" dataDxfId="9"/>
    <tableColumn id="2" name="기본 적 스피드" dataDxfId="8">
      <calculatedColumnFormula>IFERROR(IF(표1_58[[#This Row],[스테이지]]=1,$K$3,IF($C8&lt;$P$3,($K$3+(표1_58[[#This Row],[스테이지]]-1)*$L$3),$P$3)),"")</calculatedColumnFormula>
    </tableColumn>
    <tableColumn id="3" name="스피드 보정 값" dataDxfId="7">
      <calculatedColumnFormula>IFERROR(IF(($K$4+(QUOTIENT((표1_58[[#This Row],[스테이지]]-1),$M$4)*$L$4))&gt;$P$3,$P$3,$K$4+(QUOTIENT((표1_58[[#This Row],[스테이지]]-1),$M$4)*$L$4)),"")</calculatedColumnFormula>
    </tableColumn>
    <tableColumn id="4" name="최종 적 스피드" dataDxfId="6">
      <calculatedColumnFormula>IFERROR(IF(표1_58[[#This Row],[기본 적 스피드]]+표1_58[[#This Row],[스피드 보정 값]]&gt;$P$3,$P$3,표1_58[[#This Row],[기본 적 스피드]]+표1_58[[#This Row],[스피드 보정 값]]),"")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표2_69" displayName="표2_69" ref="J2:M4" totalsRowShown="0">
  <autoFilter ref="J2:M4"/>
  <tableColumns count="4">
    <tableColumn id="1" name="항목"/>
    <tableColumn id="2" name="Default"/>
    <tableColumn id="3" name="가중치"/>
    <tableColumn id="4" name="스테이지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표3_710" displayName="표3_710" ref="O2:P4" totalsRowShown="0">
  <autoFilter ref="O2:P4"/>
  <tableColumns count="2">
    <tableColumn id="1" name="항목"/>
    <tableColumn id="2" name="MA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표1_5" displayName="표1_5" ref="B8:E208" totalsRowShown="0" headerRowDxfId="17" dataDxfId="16">
  <autoFilter ref="B8:E208"/>
  <tableColumns count="4">
    <tableColumn id="1" name="스테이지" dataDxfId="15"/>
    <tableColumn id="2" name="기본 적 체력" dataDxfId="14">
      <calculatedColumnFormula>IFERROR(IF(표1_5[[#This Row],[스테이지]]=1,$K$3,IF($C8&lt;$P$3,($K$3+(표1_5[[#This Row],[스테이지]]-1)*$L$3),$P$3)),"")</calculatedColumnFormula>
    </tableColumn>
    <tableColumn id="3" name="체력 보정 값" dataDxfId="12">
      <calculatedColumnFormula>IFERROR(IF(($K$4+(QUOTIENT((표1_5[[#This Row],[스테이지]]-1),$M$4)*$L$4))&gt;$P$3,$P$3,$K$4+(QUOTIENT((표1_5[[#This Row],[스테이지]]-1),$M$4)*$L$4)),"")</calculatedColumnFormula>
    </tableColumn>
    <tableColumn id="4" name="최종 적 체력" dataDxfId="13">
      <calculatedColumnFormula>IFERROR(IF(표1_5[[#This Row],[기본 적 체력]]+표1_5[[#This Row],[체력 보정 값]]&gt;$P$3,$P$3,표1_5[[#This Row],[기본 적 체력]]+표1_5[[#This Row],[체력 보정 값]]),"")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표2_6" displayName="표2_6" ref="J2:M4" totalsRowShown="0">
  <autoFilter ref="J2:M4"/>
  <tableColumns count="4">
    <tableColumn id="1" name="항목"/>
    <tableColumn id="2" name="Default"/>
    <tableColumn id="3" name="가중치"/>
    <tableColumn id="4" name="스테이지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표3_7" displayName="표3_7" ref="O2:P4" totalsRowShown="0">
  <autoFilter ref="O2:P4"/>
  <tableColumns count="2">
    <tableColumn id="1" name="항목"/>
    <tableColumn id="2" name="MAX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표1_511" displayName="표1_511" ref="B8:E208" totalsRowShown="0" headerRowDxfId="5" dataDxfId="4">
  <autoFilter ref="B8:E208"/>
  <tableColumns count="4">
    <tableColumn id="1" name="스테이지" dataDxfId="3"/>
    <tableColumn id="2" name="기본 적 체력" dataDxfId="2">
      <calculatedColumnFormula>IFERROR(IF(표1_511[[#This Row],[스테이지]]=1,$K$3,IF($C8&lt;$P$3,($K$3+(표1_511[[#This Row],[스테이지]]-1)*$L$3),$P$3)),"")</calculatedColumnFormula>
    </tableColumn>
    <tableColumn id="3" name="체력 보정 값" dataDxfId="1">
      <calculatedColumnFormula>IFERROR(IF(($K$4+(QUOTIENT((표1_511[[#This Row],[스테이지]]-1),$M$4)*$L$4))&gt;$P$3,$P$3,$K$4+(QUOTIENT((표1_511[[#This Row],[스테이지]]-1),$M$4)*$L$4)),"")</calculatedColumnFormula>
    </tableColumn>
    <tableColumn id="4" name="최종 적 체력" dataDxfId="0">
      <calculatedColumnFormula>IFERROR(IF(표1_511[[#This Row],[기본 적 체력]]+표1_511[[#This Row],[체력 보정 값]]&gt;$P$3,$P$3,표1_511[[#This Row],[기본 적 체력]]+표1_511[[#This Row],[체력 보정 값]]),"")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표2_612" displayName="표2_612" ref="J2:M4" totalsRowShown="0">
  <autoFilter ref="J2:M4"/>
  <tableColumns count="4">
    <tableColumn id="1" name="항목"/>
    <tableColumn id="2" name="Default"/>
    <tableColumn id="3" name="가중치"/>
    <tableColumn id="4" name="스테이지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표3_713" displayName="표3_713" ref="O2:P4" totalsRowShown="0">
  <autoFilter ref="O2:P4"/>
  <tableColumns count="2">
    <tableColumn id="1" name="항목"/>
    <tableColumn id="2" name="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7"/>
  <sheetViews>
    <sheetView showGridLines="0" workbookViewId="0">
      <selection activeCell="H7" sqref="H7"/>
    </sheetView>
  </sheetViews>
  <sheetFormatPr defaultRowHeight="16.5" x14ac:dyDescent="0.3"/>
  <sheetData>
    <row r="3" spans="2:13" x14ac:dyDescent="0.3">
      <c r="B3" t="s">
        <v>0</v>
      </c>
      <c r="L3" t="s">
        <v>11</v>
      </c>
    </row>
    <row r="5" spans="2:13" x14ac:dyDescent="0.3">
      <c r="B5">
        <v>1</v>
      </c>
      <c r="C5" t="s">
        <v>1</v>
      </c>
      <c r="H5" t="s">
        <v>32</v>
      </c>
      <c r="L5">
        <v>1</v>
      </c>
      <c r="M5" t="s">
        <v>12</v>
      </c>
    </row>
    <row r="6" spans="2:13" x14ac:dyDescent="0.3">
      <c r="B6">
        <v>2</v>
      </c>
      <c r="C6" t="s">
        <v>2</v>
      </c>
      <c r="H6" t="s">
        <v>33</v>
      </c>
      <c r="L6">
        <v>2</v>
      </c>
      <c r="M6" t="s">
        <v>13</v>
      </c>
    </row>
    <row r="7" spans="2:13" x14ac:dyDescent="0.3">
      <c r="B7">
        <v>3</v>
      </c>
      <c r="C7" t="s">
        <v>3</v>
      </c>
      <c r="H7" t="s">
        <v>34</v>
      </c>
    </row>
    <row r="8" spans="2:13" x14ac:dyDescent="0.3">
      <c r="B8">
        <v>4</v>
      </c>
      <c r="C8" t="s">
        <v>4</v>
      </c>
      <c r="H8" t="s">
        <v>35</v>
      </c>
    </row>
    <row r="9" spans="2:13" x14ac:dyDescent="0.3">
      <c r="B9" s="1">
        <v>5</v>
      </c>
      <c r="C9" t="s">
        <v>10</v>
      </c>
      <c r="H9" t="s">
        <v>36</v>
      </c>
    </row>
    <row r="10" spans="2:13" x14ac:dyDescent="0.3">
      <c r="B10" s="1">
        <v>6</v>
      </c>
      <c r="C10" t="s">
        <v>5</v>
      </c>
      <c r="H10" t="s">
        <v>37</v>
      </c>
    </row>
    <row r="11" spans="2:13" x14ac:dyDescent="0.3">
      <c r="B11" s="1">
        <v>7</v>
      </c>
      <c r="C11" t="s">
        <v>6</v>
      </c>
      <c r="H11" t="s">
        <v>38</v>
      </c>
    </row>
    <row r="12" spans="2:13" x14ac:dyDescent="0.3">
      <c r="B12" s="1">
        <v>8</v>
      </c>
      <c r="C12" t="s">
        <v>7</v>
      </c>
      <c r="H12" t="s">
        <v>39</v>
      </c>
    </row>
    <row r="13" spans="2:13" x14ac:dyDescent="0.3">
      <c r="B13" s="1">
        <v>9</v>
      </c>
      <c r="C13" t="s">
        <v>8</v>
      </c>
      <c r="H13" t="s">
        <v>40</v>
      </c>
    </row>
    <row r="14" spans="2:13" x14ac:dyDescent="0.3">
      <c r="B14" s="1">
        <v>10</v>
      </c>
      <c r="C14" t="s">
        <v>9</v>
      </c>
      <c r="H14" t="s">
        <v>41</v>
      </c>
    </row>
    <row r="15" spans="2:13" x14ac:dyDescent="0.3">
      <c r="B15" s="1">
        <v>11</v>
      </c>
      <c r="C15" t="s">
        <v>14</v>
      </c>
      <c r="H15" t="s">
        <v>42</v>
      </c>
    </row>
    <row r="16" spans="2:13" x14ac:dyDescent="0.3">
      <c r="B16" s="1">
        <v>12</v>
      </c>
      <c r="C16" t="s">
        <v>15</v>
      </c>
      <c r="H16" t="s">
        <v>43</v>
      </c>
    </row>
    <row r="17" spans="2:8" x14ac:dyDescent="0.3">
      <c r="B17" s="1">
        <v>13</v>
      </c>
      <c r="C17" t="s">
        <v>16</v>
      </c>
      <c r="H17" t="s">
        <v>44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8"/>
  <sheetViews>
    <sheetView tabSelected="1" workbookViewId="0">
      <selection activeCell="R13" sqref="R13"/>
    </sheetView>
  </sheetViews>
  <sheetFormatPr defaultRowHeight="16.5" x14ac:dyDescent="0.3"/>
  <cols>
    <col min="1" max="1" width="9" style="1"/>
    <col min="2" max="2" width="10.25" style="1" customWidth="1"/>
    <col min="3" max="4" width="20.75" style="1" bestFit="1" customWidth="1"/>
    <col min="5" max="5" width="17.125" style="1" customWidth="1"/>
    <col min="6" max="10" width="9" style="1"/>
    <col min="11" max="11" width="9.25" style="1" customWidth="1"/>
    <col min="12" max="12" width="9" style="1"/>
    <col min="13" max="13" width="10.25" style="1" customWidth="1"/>
    <col min="14" max="16384" width="9" style="1"/>
  </cols>
  <sheetData>
    <row r="2" spans="2:16" x14ac:dyDescent="0.3">
      <c r="B2" s="1" t="s">
        <v>17</v>
      </c>
      <c r="C2" s="7" t="s">
        <v>26</v>
      </c>
      <c r="D2" s="7"/>
      <c r="E2" s="7"/>
      <c r="J2" s="1" t="s">
        <v>25</v>
      </c>
      <c r="K2" s="1" t="s">
        <v>19</v>
      </c>
      <c r="L2" s="1" t="s">
        <v>21</v>
      </c>
      <c r="M2" s="1" t="s">
        <v>23</v>
      </c>
      <c r="O2" s="1" t="s">
        <v>25</v>
      </c>
      <c r="P2" s="1" t="s">
        <v>24</v>
      </c>
    </row>
    <row r="3" spans="2:16" x14ac:dyDescent="0.3">
      <c r="J3" s="1" t="s">
        <v>22</v>
      </c>
      <c r="K3" s="1">
        <v>30</v>
      </c>
      <c r="L3" s="1">
        <v>1</v>
      </c>
      <c r="M3" s="1">
        <v>0</v>
      </c>
      <c r="O3" s="1" t="s">
        <v>49</v>
      </c>
      <c r="P3" s="1">
        <v>99999</v>
      </c>
    </row>
    <row r="4" spans="2:16" x14ac:dyDescent="0.3">
      <c r="B4" s="1" t="s">
        <v>18</v>
      </c>
      <c r="J4" s="1" t="s">
        <v>20</v>
      </c>
      <c r="K4" s="1">
        <v>0</v>
      </c>
      <c r="L4" s="1">
        <v>10</v>
      </c>
      <c r="M4" s="1">
        <v>10</v>
      </c>
      <c r="O4" s="1" t="s">
        <v>23</v>
      </c>
      <c r="P4" s="1">
        <v>0</v>
      </c>
    </row>
    <row r="8" spans="2:16" x14ac:dyDescent="0.3">
      <c r="B8" s="2" t="s">
        <v>23</v>
      </c>
      <c r="C8" s="2" t="s">
        <v>45</v>
      </c>
      <c r="D8" s="2" t="s">
        <v>46</v>
      </c>
      <c r="E8" s="4" t="s">
        <v>47</v>
      </c>
    </row>
    <row r="9" spans="2:16" x14ac:dyDescent="0.3">
      <c r="B9" s="2">
        <v>1</v>
      </c>
      <c r="C9" s="2">
        <f>IFERROR(IF(표1_58[[#This Row],[스테이지]]=1,$K$3,IF($C8&lt;$P$3,($K$3+(표1_58[[#This Row],[스테이지]]-1)*$L$3),$P$3)),"")</f>
        <v>30</v>
      </c>
      <c r="D9" s="2">
        <f>IFERROR(IF(($K$4+(QUOTIENT((표1_58[[#This Row],[스테이지]]-1),$M$4)*$L$4))&gt;$P$3,$P$3,$K$4+(QUOTIENT((표1_58[[#This Row],[스테이지]]-1),$M$4)*$L$4)),"")</f>
        <v>0</v>
      </c>
      <c r="E9" s="5">
        <f>IFERROR(IF(표1_58[[#This Row],[기본 적 스피드]]+표1_58[[#This Row],[스피드 보정 값]]&gt;$P$3,$P$3,표1_58[[#This Row],[기본 적 스피드]]+표1_58[[#This Row],[스피드 보정 값]]),"")</f>
        <v>30</v>
      </c>
    </row>
    <row r="10" spans="2:16" x14ac:dyDescent="0.3">
      <c r="B10" s="2">
        <v>2</v>
      </c>
      <c r="C10" s="2">
        <f>IFERROR(IF(표1_58[[#This Row],[스테이지]]=1,$K$3,IF($C9&lt;$P$3,($K$3+(표1_58[[#This Row],[스테이지]]-1)*$L$3),$P$3)),"")</f>
        <v>31</v>
      </c>
      <c r="D10" s="2">
        <f>IFERROR(IF(($K$4+(QUOTIENT((표1_58[[#This Row],[스테이지]]-1),$M$4)*$L$4))&gt;$P$3,$P$3,$K$4+(QUOTIENT((표1_58[[#This Row],[스테이지]]-1),$M$4)*$L$4)),"")</f>
        <v>0</v>
      </c>
      <c r="E10" s="5">
        <f>IFERROR(IF(표1_58[[#This Row],[기본 적 스피드]]+표1_58[[#This Row],[스피드 보정 값]]&gt;$P$3,$P$3,표1_58[[#This Row],[기본 적 스피드]]+표1_58[[#This Row],[스피드 보정 값]]),"")</f>
        <v>31</v>
      </c>
    </row>
    <row r="11" spans="2:16" x14ac:dyDescent="0.3">
      <c r="B11" s="2">
        <v>3</v>
      </c>
      <c r="C11" s="3">
        <f>IFERROR(IF(표1_58[[#This Row],[스테이지]]=1,$K$3,IF($C10&lt;$P$3,($K$3+(표1_58[[#This Row],[스테이지]]-1)*$L$3),$P$3)),"")</f>
        <v>32</v>
      </c>
      <c r="D11" s="2">
        <f>IFERROR(IF(($K$4+(QUOTIENT((표1_58[[#This Row],[스테이지]]-1),$M$4)*$L$4))&gt;$P$3,$P$3,$K$4+(QUOTIENT((표1_58[[#This Row],[스테이지]]-1),$M$4)*$L$4)),"")</f>
        <v>0</v>
      </c>
      <c r="E11" s="6">
        <f>IFERROR(IF(표1_58[[#This Row],[기본 적 스피드]]+표1_58[[#This Row],[스피드 보정 값]]&gt;$P$3,$P$3,표1_58[[#This Row],[기본 적 스피드]]+표1_58[[#This Row],[스피드 보정 값]]),"")</f>
        <v>32</v>
      </c>
    </row>
    <row r="12" spans="2:16" x14ac:dyDescent="0.3">
      <c r="B12" s="2">
        <v>4</v>
      </c>
      <c r="C12" s="3">
        <f>IFERROR(IF(표1_58[[#This Row],[스테이지]]=1,$K$3,IF($C11&lt;$P$3,($K$3+(표1_58[[#This Row],[스테이지]]-1)*$L$3),$P$3)),"")</f>
        <v>33</v>
      </c>
      <c r="D12" s="2">
        <f>IFERROR(IF(($K$4+(QUOTIENT((표1_58[[#This Row],[스테이지]]-1),$M$4)*$L$4))&gt;$P$3,$P$3,$K$4+(QUOTIENT((표1_58[[#This Row],[스테이지]]-1),$M$4)*$L$4)),"")</f>
        <v>0</v>
      </c>
      <c r="E12" s="6">
        <f>IFERROR(IF(표1_58[[#This Row],[기본 적 스피드]]+표1_58[[#This Row],[스피드 보정 값]]&gt;$P$3,$P$3,표1_58[[#This Row],[기본 적 스피드]]+표1_58[[#This Row],[스피드 보정 값]]),"")</f>
        <v>33</v>
      </c>
    </row>
    <row r="13" spans="2:16" x14ac:dyDescent="0.3">
      <c r="B13" s="2">
        <v>5</v>
      </c>
      <c r="C13" s="3">
        <f>IFERROR(IF(표1_58[[#This Row],[스테이지]]=1,$K$3,IF($C12&lt;$P$3,($K$3+(표1_58[[#This Row],[스테이지]]-1)*$L$3),$P$3)),"")</f>
        <v>34</v>
      </c>
      <c r="D13" s="2">
        <f>IFERROR(IF(($K$4+(QUOTIENT((표1_58[[#This Row],[스테이지]]-1),$M$4)*$L$4))&gt;$P$3,$P$3,$K$4+(QUOTIENT((표1_58[[#This Row],[스테이지]]-1),$M$4)*$L$4)),"")</f>
        <v>0</v>
      </c>
      <c r="E13" s="6">
        <f>IFERROR(IF(표1_58[[#This Row],[기본 적 스피드]]+표1_58[[#This Row],[스피드 보정 값]]&gt;$P$3,$P$3,표1_58[[#This Row],[기본 적 스피드]]+표1_58[[#This Row],[스피드 보정 값]]),"")</f>
        <v>34</v>
      </c>
    </row>
    <row r="14" spans="2:16" x14ac:dyDescent="0.3">
      <c r="B14" s="2">
        <v>6</v>
      </c>
      <c r="C14" s="3">
        <f>IFERROR(IF(표1_58[[#This Row],[스테이지]]=1,$K$3,IF($C13&lt;$P$3,($K$3+(표1_58[[#This Row],[스테이지]]-1)*$L$3),$P$3)),"")</f>
        <v>35</v>
      </c>
      <c r="D14" s="2">
        <f>IFERROR(IF(($K$4+(QUOTIENT((표1_58[[#This Row],[스테이지]]-1),$M$4)*$L$4))&gt;$P$3,$P$3,$K$4+(QUOTIENT((표1_58[[#This Row],[스테이지]]-1),$M$4)*$L$4)),"")</f>
        <v>0</v>
      </c>
      <c r="E14" s="6">
        <f>IFERROR(IF(표1_58[[#This Row],[기본 적 스피드]]+표1_58[[#This Row],[스피드 보정 값]]&gt;$P$3,$P$3,표1_58[[#This Row],[기본 적 스피드]]+표1_58[[#This Row],[스피드 보정 값]]),"")</f>
        <v>35</v>
      </c>
    </row>
    <row r="15" spans="2:16" x14ac:dyDescent="0.3">
      <c r="B15" s="2">
        <v>7</v>
      </c>
      <c r="C15" s="3">
        <f>IFERROR(IF(표1_58[[#This Row],[스테이지]]=1,$K$3,IF($C14&lt;$P$3,($K$3+(표1_58[[#This Row],[스테이지]]-1)*$L$3),$P$3)),"")</f>
        <v>36</v>
      </c>
      <c r="D15" s="2">
        <f>IFERROR(IF(($K$4+(QUOTIENT((표1_58[[#This Row],[스테이지]]-1),$M$4)*$L$4))&gt;$P$3,$P$3,$K$4+(QUOTIENT((표1_58[[#This Row],[스테이지]]-1),$M$4)*$L$4)),"")</f>
        <v>0</v>
      </c>
      <c r="E15" s="6">
        <f>IFERROR(IF(표1_58[[#This Row],[기본 적 스피드]]+표1_58[[#This Row],[스피드 보정 값]]&gt;$P$3,$P$3,표1_58[[#This Row],[기본 적 스피드]]+표1_58[[#This Row],[스피드 보정 값]]),"")</f>
        <v>36</v>
      </c>
    </row>
    <row r="16" spans="2:16" x14ac:dyDescent="0.3">
      <c r="B16" s="2">
        <v>8</v>
      </c>
      <c r="C16" s="3">
        <f>IFERROR(IF(표1_58[[#This Row],[스테이지]]=1,$K$3,IF($C15&lt;$P$3,($K$3+(표1_58[[#This Row],[스테이지]]-1)*$L$3),$P$3)),"")</f>
        <v>37</v>
      </c>
      <c r="D16" s="2">
        <f>IFERROR(IF(($K$4+(QUOTIENT((표1_58[[#This Row],[스테이지]]-1),$M$4)*$L$4))&gt;$P$3,$P$3,$K$4+(QUOTIENT((표1_58[[#This Row],[스테이지]]-1),$M$4)*$L$4)),"")</f>
        <v>0</v>
      </c>
      <c r="E16" s="6">
        <f>IFERROR(IF(표1_58[[#This Row],[기본 적 스피드]]+표1_58[[#This Row],[스피드 보정 값]]&gt;$P$3,$P$3,표1_58[[#This Row],[기본 적 스피드]]+표1_58[[#This Row],[스피드 보정 값]]),"")</f>
        <v>37</v>
      </c>
    </row>
    <row r="17" spans="2:5" x14ac:dyDescent="0.3">
      <c r="B17" s="2">
        <v>9</v>
      </c>
      <c r="C17" s="3">
        <f>IFERROR(IF(표1_58[[#This Row],[스테이지]]=1,$K$3,IF($C16&lt;$P$3,($K$3+(표1_58[[#This Row],[스테이지]]-1)*$L$3),$P$3)),"")</f>
        <v>38</v>
      </c>
      <c r="D17" s="2">
        <f>IFERROR(IF(($K$4+(QUOTIENT((표1_58[[#This Row],[스테이지]]-1),$M$4)*$L$4))&gt;$P$3,$P$3,$K$4+(QUOTIENT((표1_58[[#This Row],[스테이지]]-1),$M$4)*$L$4)),"")</f>
        <v>0</v>
      </c>
      <c r="E17" s="6">
        <f>IFERROR(IF(표1_58[[#This Row],[기본 적 스피드]]+표1_58[[#This Row],[스피드 보정 값]]&gt;$P$3,$P$3,표1_58[[#This Row],[기본 적 스피드]]+표1_58[[#This Row],[스피드 보정 값]]),"")</f>
        <v>38</v>
      </c>
    </row>
    <row r="18" spans="2:5" x14ac:dyDescent="0.3">
      <c r="B18" s="2">
        <v>10</v>
      </c>
      <c r="C18" s="3">
        <f>IFERROR(IF(표1_58[[#This Row],[스테이지]]=1,$K$3,IF($C17&lt;$P$3,($K$3+(표1_58[[#This Row],[스테이지]]-1)*$L$3),$P$3)),"")</f>
        <v>39</v>
      </c>
      <c r="D18" s="2">
        <f>IFERROR(IF(($K$4+(QUOTIENT((표1_58[[#This Row],[스테이지]]-1),$M$4)*$L$4))&gt;$P$3,$P$3,$K$4+(QUOTIENT((표1_58[[#This Row],[스테이지]]-1),$M$4)*$L$4)),"")</f>
        <v>0</v>
      </c>
      <c r="E18" s="6">
        <f>IFERROR(IF(표1_58[[#This Row],[기본 적 스피드]]+표1_58[[#This Row],[스피드 보정 값]]&gt;$P$3,$P$3,표1_58[[#This Row],[기본 적 스피드]]+표1_58[[#This Row],[스피드 보정 값]]),"")</f>
        <v>39</v>
      </c>
    </row>
    <row r="19" spans="2:5" x14ac:dyDescent="0.3">
      <c r="B19" s="2">
        <v>11</v>
      </c>
      <c r="C19" s="3">
        <f>IFERROR(IF(표1_58[[#This Row],[스테이지]]=1,$K$3,IF($C18&lt;$P$3,($K$3+(표1_58[[#This Row],[스테이지]]-1)*$L$3),$P$3)),"")</f>
        <v>40</v>
      </c>
      <c r="D19" s="2">
        <f>IFERROR(IF(($K$4+(QUOTIENT((표1_58[[#This Row],[스테이지]]-1),$M$4)*$L$4))&gt;$P$3,$P$3,$K$4+(QUOTIENT((표1_58[[#This Row],[스테이지]]-1),$M$4)*$L$4)),"")</f>
        <v>10</v>
      </c>
      <c r="E19" s="6">
        <f>IFERROR(IF(표1_58[[#This Row],[기본 적 스피드]]+표1_58[[#This Row],[스피드 보정 값]]&gt;$P$3,$P$3,표1_58[[#This Row],[기본 적 스피드]]+표1_58[[#This Row],[스피드 보정 값]]),"")</f>
        <v>50</v>
      </c>
    </row>
    <row r="20" spans="2:5" x14ac:dyDescent="0.3">
      <c r="B20" s="2">
        <v>12</v>
      </c>
      <c r="C20" s="3">
        <f>IFERROR(IF(표1_58[[#This Row],[스테이지]]=1,$K$3,IF($C19&lt;$P$3,($K$3+(표1_58[[#This Row],[스테이지]]-1)*$L$3),$P$3)),"")</f>
        <v>41</v>
      </c>
      <c r="D20" s="2">
        <f>IFERROR(IF(($K$4+(QUOTIENT((표1_58[[#This Row],[스테이지]]-1),$M$4)*$L$4))&gt;$P$3,$P$3,$K$4+(QUOTIENT((표1_58[[#This Row],[스테이지]]-1),$M$4)*$L$4)),"")</f>
        <v>10</v>
      </c>
      <c r="E20" s="6">
        <f>IFERROR(IF(표1_58[[#This Row],[기본 적 스피드]]+표1_58[[#This Row],[스피드 보정 값]]&gt;$P$3,$P$3,표1_58[[#This Row],[기본 적 스피드]]+표1_58[[#This Row],[스피드 보정 값]]),"")</f>
        <v>51</v>
      </c>
    </row>
    <row r="21" spans="2:5" x14ac:dyDescent="0.3">
      <c r="B21" s="2">
        <v>13</v>
      </c>
      <c r="C21" s="3">
        <f>IFERROR(IF(표1_58[[#This Row],[스테이지]]=1,$K$3,IF($C20&lt;$P$3,($K$3+(표1_58[[#This Row],[스테이지]]-1)*$L$3),$P$3)),"")</f>
        <v>42</v>
      </c>
      <c r="D21" s="2">
        <f>IFERROR(IF(($K$4+(QUOTIENT((표1_58[[#This Row],[스테이지]]-1),$M$4)*$L$4))&gt;$P$3,$P$3,$K$4+(QUOTIENT((표1_58[[#This Row],[스테이지]]-1),$M$4)*$L$4)),"")</f>
        <v>10</v>
      </c>
      <c r="E21" s="6">
        <f>IFERROR(IF(표1_58[[#This Row],[기본 적 스피드]]+표1_58[[#This Row],[스피드 보정 값]]&gt;$P$3,$P$3,표1_58[[#This Row],[기본 적 스피드]]+표1_58[[#This Row],[스피드 보정 값]]),"")</f>
        <v>52</v>
      </c>
    </row>
    <row r="22" spans="2:5" x14ac:dyDescent="0.3">
      <c r="B22" s="2">
        <v>14</v>
      </c>
      <c r="C22" s="3">
        <f>IFERROR(IF(표1_58[[#This Row],[스테이지]]=1,$K$3,IF($C21&lt;$P$3,($K$3+(표1_58[[#This Row],[스테이지]]-1)*$L$3),$P$3)),"")</f>
        <v>43</v>
      </c>
      <c r="D22" s="2">
        <f>IFERROR(IF(($K$4+(QUOTIENT((표1_58[[#This Row],[스테이지]]-1),$M$4)*$L$4))&gt;$P$3,$P$3,$K$4+(QUOTIENT((표1_58[[#This Row],[스테이지]]-1),$M$4)*$L$4)),"")</f>
        <v>10</v>
      </c>
      <c r="E22" s="6">
        <f>IFERROR(IF(표1_58[[#This Row],[기본 적 스피드]]+표1_58[[#This Row],[스피드 보정 값]]&gt;$P$3,$P$3,표1_58[[#This Row],[기본 적 스피드]]+표1_58[[#This Row],[스피드 보정 값]]),"")</f>
        <v>53</v>
      </c>
    </row>
    <row r="23" spans="2:5" x14ac:dyDescent="0.3">
      <c r="B23" s="2">
        <v>15</v>
      </c>
      <c r="C23" s="3">
        <f>IFERROR(IF(표1_58[[#This Row],[스테이지]]=1,$K$3,IF($C22&lt;$P$3,($K$3+(표1_58[[#This Row],[스테이지]]-1)*$L$3),$P$3)),"")</f>
        <v>44</v>
      </c>
      <c r="D23" s="2">
        <f>IFERROR(IF(($K$4+(QUOTIENT((표1_58[[#This Row],[스테이지]]-1),$M$4)*$L$4))&gt;$P$3,$P$3,$K$4+(QUOTIENT((표1_58[[#This Row],[스테이지]]-1),$M$4)*$L$4)),"")</f>
        <v>10</v>
      </c>
      <c r="E23" s="6">
        <f>IFERROR(IF(표1_58[[#This Row],[기본 적 스피드]]+표1_58[[#This Row],[스피드 보정 값]]&gt;$P$3,$P$3,표1_58[[#This Row],[기본 적 스피드]]+표1_58[[#This Row],[스피드 보정 값]]),"")</f>
        <v>54</v>
      </c>
    </row>
    <row r="24" spans="2:5" x14ac:dyDescent="0.3">
      <c r="B24" s="2">
        <v>16</v>
      </c>
      <c r="C24" s="3">
        <f>IFERROR(IF(표1_58[[#This Row],[스테이지]]=1,$K$3,IF($C23&lt;$P$3,($K$3+(표1_58[[#This Row],[스테이지]]-1)*$L$3),$P$3)),"")</f>
        <v>45</v>
      </c>
      <c r="D24" s="2">
        <f>IFERROR(IF(($K$4+(QUOTIENT((표1_58[[#This Row],[스테이지]]-1),$M$4)*$L$4))&gt;$P$3,$P$3,$K$4+(QUOTIENT((표1_58[[#This Row],[스테이지]]-1),$M$4)*$L$4)),"")</f>
        <v>10</v>
      </c>
      <c r="E24" s="6">
        <f>IFERROR(IF(표1_58[[#This Row],[기본 적 스피드]]+표1_58[[#This Row],[스피드 보정 값]]&gt;$P$3,$P$3,표1_58[[#This Row],[기본 적 스피드]]+표1_58[[#This Row],[스피드 보정 값]]),"")</f>
        <v>55</v>
      </c>
    </row>
    <row r="25" spans="2:5" x14ac:dyDescent="0.3">
      <c r="B25" s="2">
        <v>17</v>
      </c>
      <c r="C25" s="3">
        <f>IFERROR(IF(표1_58[[#This Row],[스테이지]]=1,$K$3,IF($C24&lt;$P$3,($K$3+(표1_58[[#This Row],[스테이지]]-1)*$L$3),$P$3)),"")</f>
        <v>46</v>
      </c>
      <c r="D25" s="2">
        <f>IFERROR(IF(($K$4+(QUOTIENT((표1_58[[#This Row],[스테이지]]-1),$M$4)*$L$4))&gt;$P$3,$P$3,$K$4+(QUOTIENT((표1_58[[#This Row],[스테이지]]-1),$M$4)*$L$4)),"")</f>
        <v>10</v>
      </c>
      <c r="E25" s="6">
        <f>IFERROR(IF(표1_58[[#This Row],[기본 적 스피드]]+표1_58[[#This Row],[스피드 보정 값]]&gt;$P$3,$P$3,표1_58[[#This Row],[기본 적 스피드]]+표1_58[[#This Row],[스피드 보정 값]]),"")</f>
        <v>56</v>
      </c>
    </row>
    <row r="26" spans="2:5" x14ac:dyDescent="0.3">
      <c r="B26" s="2">
        <v>18</v>
      </c>
      <c r="C26" s="3">
        <f>IFERROR(IF(표1_58[[#This Row],[스테이지]]=1,$K$3,IF($C25&lt;$P$3,($K$3+(표1_58[[#This Row],[스테이지]]-1)*$L$3),$P$3)),"")</f>
        <v>47</v>
      </c>
      <c r="D26" s="2">
        <f>IFERROR(IF(($K$4+(QUOTIENT((표1_58[[#This Row],[스테이지]]-1),$M$4)*$L$4))&gt;$P$3,$P$3,$K$4+(QUOTIENT((표1_58[[#This Row],[스테이지]]-1),$M$4)*$L$4)),"")</f>
        <v>10</v>
      </c>
      <c r="E26" s="6">
        <f>IFERROR(IF(표1_58[[#This Row],[기본 적 스피드]]+표1_58[[#This Row],[스피드 보정 값]]&gt;$P$3,$P$3,표1_58[[#This Row],[기본 적 스피드]]+표1_58[[#This Row],[스피드 보정 값]]),"")</f>
        <v>57</v>
      </c>
    </row>
    <row r="27" spans="2:5" x14ac:dyDescent="0.3">
      <c r="B27" s="2">
        <v>19</v>
      </c>
      <c r="C27" s="3">
        <f>IFERROR(IF(표1_58[[#This Row],[스테이지]]=1,$K$3,IF($C26&lt;$P$3,($K$3+(표1_58[[#This Row],[스테이지]]-1)*$L$3),$P$3)),"")</f>
        <v>48</v>
      </c>
      <c r="D27" s="2">
        <f>IFERROR(IF(($K$4+(QUOTIENT((표1_58[[#This Row],[스테이지]]-1),$M$4)*$L$4))&gt;$P$3,$P$3,$K$4+(QUOTIENT((표1_58[[#This Row],[스테이지]]-1),$M$4)*$L$4)),"")</f>
        <v>10</v>
      </c>
      <c r="E27" s="6">
        <f>IFERROR(IF(표1_58[[#This Row],[기본 적 스피드]]+표1_58[[#This Row],[스피드 보정 값]]&gt;$P$3,$P$3,표1_58[[#This Row],[기본 적 스피드]]+표1_58[[#This Row],[스피드 보정 값]]),"")</f>
        <v>58</v>
      </c>
    </row>
    <row r="28" spans="2:5" x14ac:dyDescent="0.3">
      <c r="B28" s="2">
        <v>20</v>
      </c>
      <c r="C28" s="3">
        <f>IFERROR(IF(표1_58[[#This Row],[스테이지]]=1,$K$3,IF($C27&lt;$P$3,($K$3+(표1_58[[#This Row],[스테이지]]-1)*$L$3),$P$3)),"")</f>
        <v>49</v>
      </c>
      <c r="D28" s="2">
        <f>IFERROR(IF(($K$4+(QUOTIENT((표1_58[[#This Row],[스테이지]]-1),$M$4)*$L$4))&gt;$P$3,$P$3,$K$4+(QUOTIENT((표1_58[[#This Row],[스테이지]]-1),$M$4)*$L$4)),"")</f>
        <v>10</v>
      </c>
      <c r="E28" s="6">
        <f>IFERROR(IF(표1_58[[#This Row],[기본 적 스피드]]+표1_58[[#This Row],[스피드 보정 값]]&gt;$P$3,$P$3,표1_58[[#This Row],[기본 적 스피드]]+표1_58[[#This Row],[스피드 보정 값]]),"")</f>
        <v>59</v>
      </c>
    </row>
    <row r="29" spans="2:5" x14ac:dyDescent="0.3">
      <c r="B29" s="2">
        <v>21</v>
      </c>
      <c r="C29" s="3">
        <f>IFERROR(IF(표1_58[[#This Row],[스테이지]]=1,$K$3,IF($C28&lt;$P$3,($K$3+(표1_58[[#This Row],[스테이지]]-1)*$L$3),$P$3)),"")</f>
        <v>50</v>
      </c>
      <c r="D29" s="2">
        <f>IFERROR(IF(($K$4+(QUOTIENT((표1_58[[#This Row],[스테이지]]-1),$M$4)*$L$4))&gt;$P$3,$P$3,$K$4+(QUOTIENT((표1_58[[#This Row],[스테이지]]-1),$M$4)*$L$4)),"")</f>
        <v>20</v>
      </c>
      <c r="E29" s="6">
        <f>IFERROR(IF(표1_58[[#This Row],[기본 적 스피드]]+표1_58[[#This Row],[스피드 보정 값]]&gt;$P$3,$P$3,표1_58[[#This Row],[기본 적 스피드]]+표1_58[[#This Row],[스피드 보정 값]]),"")</f>
        <v>70</v>
      </c>
    </row>
    <row r="30" spans="2:5" x14ac:dyDescent="0.3">
      <c r="B30" s="2">
        <v>22</v>
      </c>
      <c r="C30" s="3">
        <f>IFERROR(IF(표1_58[[#This Row],[스테이지]]=1,$K$3,IF($C29&lt;$P$3,($K$3+(표1_58[[#This Row],[스테이지]]-1)*$L$3),$P$3)),"")</f>
        <v>51</v>
      </c>
      <c r="D30" s="2">
        <f>IFERROR(IF(($K$4+(QUOTIENT((표1_58[[#This Row],[스테이지]]-1),$M$4)*$L$4))&gt;$P$3,$P$3,$K$4+(QUOTIENT((표1_58[[#This Row],[스테이지]]-1),$M$4)*$L$4)),"")</f>
        <v>20</v>
      </c>
      <c r="E30" s="6">
        <f>IFERROR(IF(표1_58[[#This Row],[기본 적 스피드]]+표1_58[[#This Row],[스피드 보정 값]]&gt;$P$3,$P$3,표1_58[[#This Row],[기본 적 스피드]]+표1_58[[#This Row],[스피드 보정 값]]),"")</f>
        <v>71</v>
      </c>
    </row>
    <row r="31" spans="2:5" x14ac:dyDescent="0.3">
      <c r="B31" s="2">
        <v>23</v>
      </c>
      <c r="C31" s="3">
        <f>IFERROR(IF(표1_58[[#This Row],[스테이지]]=1,$K$3,IF($C30&lt;$P$3,($K$3+(표1_58[[#This Row],[스테이지]]-1)*$L$3),$P$3)),"")</f>
        <v>52</v>
      </c>
      <c r="D31" s="2">
        <f>IFERROR(IF(($K$4+(QUOTIENT((표1_58[[#This Row],[스테이지]]-1),$M$4)*$L$4))&gt;$P$3,$P$3,$K$4+(QUOTIENT((표1_58[[#This Row],[스테이지]]-1),$M$4)*$L$4)),"")</f>
        <v>20</v>
      </c>
      <c r="E31" s="6">
        <f>IFERROR(IF(표1_58[[#This Row],[기본 적 스피드]]+표1_58[[#This Row],[스피드 보정 값]]&gt;$P$3,$P$3,표1_58[[#This Row],[기본 적 스피드]]+표1_58[[#This Row],[스피드 보정 값]]),"")</f>
        <v>72</v>
      </c>
    </row>
    <row r="32" spans="2:5" x14ac:dyDescent="0.3">
      <c r="B32" s="2">
        <v>24</v>
      </c>
      <c r="C32" s="3">
        <f>IFERROR(IF(표1_58[[#This Row],[스테이지]]=1,$K$3,IF($C31&lt;$P$3,($K$3+(표1_58[[#This Row],[스테이지]]-1)*$L$3),$P$3)),"")</f>
        <v>53</v>
      </c>
      <c r="D32" s="2">
        <f>IFERROR(IF(($K$4+(QUOTIENT((표1_58[[#This Row],[스테이지]]-1),$M$4)*$L$4))&gt;$P$3,$P$3,$K$4+(QUOTIENT((표1_58[[#This Row],[스테이지]]-1),$M$4)*$L$4)),"")</f>
        <v>20</v>
      </c>
      <c r="E32" s="6">
        <f>IFERROR(IF(표1_58[[#This Row],[기본 적 스피드]]+표1_58[[#This Row],[스피드 보정 값]]&gt;$P$3,$P$3,표1_58[[#This Row],[기본 적 스피드]]+표1_58[[#This Row],[스피드 보정 값]]),"")</f>
        <v>73</v>
      </c>
    </row>
    <row r="33" spans="2:5" x14ac:dyDescent="0.3">
      <c r="B33" s="2">
        <v>25</v>
      </c>
      <c r="C33" s="3">
        <f>IFERROR(IF(표1_58[[#This Row],[스테이지]]=1,$K$3,IF($C32&lt;$P$3,($K$3+(표1_58[[#This Row],[스테이지]]-1)*$L$3),$P$3)),"")</f>
        <v>54</v>
      </c>
      <c r="D33" s="2">
        <f>IFERROR(IF(($K$4+(QUOTIENT((표1_58[[#This Row],[스테이지]]-1),$M$4)*$L$4))&gt;$P$3,$P$3,$K$4+(QUOTIENT((표1_58[[#This Row],[스테이지]]-1),$M$4)*$L$4)),"")</f>
        <v>20</v>
      </c>
      <c r="E33" s="6">
        <f>IFERROR(IF(표1_58[[#This Row],[기본 적 스피드]]+표1_58[[#This Row],[스피드 보정 값]]&gt;$P$3,$P$3,표1_58[[#This Row],[기본 적 스피드]]+표1_58[[#This Row],[스피드 보정 값]]),"")</f>
        <v>74</v>
      </c>
    </row>
    <row r="34" spans="2:5" x14ac:dyDescent="0.3">
      <c r="B34" s="2">
        <v>26</v>
      </c>
      <c r="C34" s="3">
        <f>IFERROR(IF(표1_58[[#This Row],[스테이지]]=1,$K$3,IF($C33&lt;$P$3,($K$3+(표1_58[[#This Row],[스테이지]]-1)*$L$3),$P$3)),"")</f>
        <v>55</v>
      </c>
      <c r="D34" s="2">
        <f>IFERROR(IF(($K$4+(QUOTIENT((표1_58[[#This Row],[스테이지]]-1),$M$4)*$L$4))&gt;$P$3,$P$3,$K$4+(QUOTIENT((표1_58[[#This Row],[스테이지]]-1),$M$4)*$L$4)),"")</f>
        <v>20</v>
      </c>
      <c r="E34" s="6">
        <f>IFERROR(IF(표1_58[[#This Row],[기본 적 스피드]]+표1_58[[#This Row],[스피드 보정 값]]&gt;$P$3,$P$3,표1_58[[#This Row],[기본 적 스피드]]+표1_58[[#This Row],[스피드 보정 값]]),"")</f>
        <v>75</v>
      </c>
    </row>
    <row r="35" spans="2:5" x14ac:dyDescent="0.3">
      <c r="B35" s="2">
        <v>27</v>
      </c>
      <c r="C35" s="3">
        <f>IFERROR(IF(표1_58[[#This Row],[스테이지]]=1,$K$3,IF($C34&lt;$P$3,($K$3+(표1_58[[#This Row],[스테이지]]-1)*$L$3),$P$3)),"")</f>
        <v>56</v>
      </c>
      <c r="D35" s="2">
        <f>IFERROR(IF(($K$4+(QUOTIENT((표1_58[[#This Row],[스테이지]]-1),$M$4)*$L$4))&gt;$P$3,$P$3,$K$4+(QUOTIENT((표1_58[[#This Row],[스테이지]]-1),$M$4)*$L$4)),"")</f>
        <v>20</v>
      </c>
      <c r="E35" s="6">
        <f>IFERROR(IF(표1_58[[#This Row],[기본 적 스피드]]+표1_58[[#This Row],[스피드 보정 값]]&gt;$P$3,$P$3,표1_58[[#This Row],[기본 적 스피드]]+표1_58[[#This Row],[스피드 보정 값]]),"")</f>
        <v>76</v>
      </c>
    </row>
    <row r="36" spans="2:5" x14ac:dyDescent="0.3">
      <c r="B36" s="2">
        <v>28</v>
      </c>
      <c r="C36" s="3">
        <f>IFERROR(IF(표1_58[[#This Row],[스테이지]]=1,$K$3,IF($C35&lt;$P$3,($K$3+(표1_58[[#This Row],[스테이지]]-1)*$L$3),$P$3)),"")</f>
        <v>57</v>
      </c>
      <c r="D36" s="2">
        <f>IFERROR(IF(($K$4+(QUOTIENT((표1_58[[#This Row],[스테이지]]-1),$M$4)*$L$4))&gt;$P$3,$P$3,$K$4+(QUOTIENT((표1_58[[#This Row],[스테이지]]-1),$M$4)*$L$4)),"")</f>
        <v>20</v>
      </c>
      <c r="E36" s="6">
        <f>IFERROR(IF(표1_58[[#This Row],[기본 적 스피드]]+표1_58[[#This Row],[스피드 보정 값]]&gt;$P$3,$P$3,표1_58[[#This Row],[기본 적 스피드]]+표1_58[[#This Row],[스피드 보정 값]]),"")</f>
        <v>77</v>
      </c>
    </row>
    <row r="37" spans="2:5" x14ac:dyDescent="0.3">
      <c r="B37" s="2">
        <v>29</v>
      </c>
      <c r="C37" s="3">
        <f>IFERROR(IF(표1_58[[#This Row],[스테이지]]=1,$K$3,IF($C36&lt;$P$3,($K$3+(표1_58[[#This Row],[스테이지]]-1)*$L$3),$P$3)),"")</f>
        <v>58</v>
      </c>
      <c r="D37" s="2">
        <f>IFERROR(IF(($K$4+(QUOTIENT((표1_58[[#This Row],[스테이지]]-1),$M$4)*$L$4))&gt;$P$3,$P$3,$K$4+(QUOTIENT((표1_58[[#This Row],[스테이지]]-1),$M$4)*$L$4)),"")</f>
        <v>20</v>
      </c>
      <c r="E37" s="6">
        <f>IFERROR(IF(표1_58[[#This Row],[기본 적 스피드]]+표1_58[[#This Row],[스피드 보정 값]]&gt;$P$3,$P$3,표1_58[[#This Row],[기본 적 스피드]]+표1_58[[#This Row],[스피드 보정 값]]),"")</f>
        <v>78</v>
      </c>
    </row>
    <row r="38" spans="2:5" x14ac:dyDescent="0.3">
      <c r="B38" s="2">
        <v>30</v>
      </c>
      <c r="C38" s="3">
        <f>IFERROR(IF(표1_58[[#This Row],[스테이지]]=1,$K$3,IF($C37&lt;$P$3,($K$3+(표1_58[[#This Row],[스테이지]]-1)*$L$3),$P$3)),"")</f>
        <v>59</v>
      </c>
      <c r="D38" s="2">
        <f>IFERROR(IF(($K$4+(QUOTIENT((표1_58[[#This Row],[스테이지]]-1),$M$4)*$L$4))&gt;$P$3,$P$3,$K$4+(QUOTIENT((표1_58[[#This Row],[스테이지]]-1),$M$4)*$L$4)),"")</f>
        <v>20</v>
      </c>
      <c r="E38" s="6">
        <f>IFERROR(IF(표1_58[[#This Row],[기본 적 스피드]]+표1_58[[#This Row],[스피드 보정 값]]&gt;$P$3,$P$3,표1_58[[#This Row],[기본 적 스피드]]+표1_58[[#This Row],[스피드 보정 값]]),"")</f>
        <v>79</v>
      </c>
    </row>
    <row r="39" spans="2:5" x14ac:dyDescent="0.3">
      <c r="B39" s="2">
        <v>31</v>
      </c>
      <c r="C39" s="3">
        <f>IFERROR(IF(표1_58[[#This Row],[스테이지]]=1,$K$3,IF($C38&lt;$P$3,($K$3+(표1_58[[#This Row],[스테이지]]-1)*$L$3),$P$3)),"")</f>
        <v>60</v>
      </c>
      <c r="D39" s="2">
        <f>IFERROR(IF(($K$4+(QUOTIENT((표1_58[[#This Row],[스테이지]]-1),$M$4)*$L$4))&gt;$P$3,$P$3,$K$4+(QUOTIENT((표1_58[[#This Row],[스테이지]]-1),$M$4)*$L$4)),"")</f>
        <v>30</v>
      </c>
      <c r="E39" s="6">
        <f>IFERROR(IF(표1_58[[#This Row],[기본 적 스피드]]+표1_58[[#This Row],[스피드 보정 값]]&gt;$P$3,$P$3,표1_58[[#This Row],[기본 적 스피드]]+표1_58[[#This Row],[스피드 보정 값]]),"")</f>
        <v>90</v>
      </c>
    </row>
    <row r="40" spans="2:5" x14ac:dyDescent="0.3">
      <c r="B40" s="2">
        <v>32</v>
      </c>
      <c r="C40" s="3">
        <f>IFERROR(IF(표1_58[[#This Row],[스테이지]]=1,$K$3,IF($C39&lt;$P$3,($K$3+(표1_58[[#This Row],[스테이지]]-1)*$L$3),$P$3)),"")</f>
        <v>61</v>
      </c>
      <c r="D40" s="2">
        <f>IFERROR(IF(($K$4+(QUOTIENT((표1_58[[#This Row],[스테이지]]-1),$M$4)*$L$4))&gt;$P$3,$P$3,$K$4+(QUOTIENT((표1_58[[#This Row],[스테이지]]-1),$M$4)*$L$4)),"")</f>
        <v>30</v>
      </c>
      <c r="E40" s="6">
        <f>IFERROR(IF(표1_58[[#This Row],[기본 적 스피드]]+표1_58[[#This Row],[스피드 보정 값]]&gt;$P$3,$P$3,표1_58[[#This Row],[기본 적 스피드]]+표1_58[[#This Row],[스피드 보정 값]]),"")</f>
        <v>91</v>
      </c>
    </row>
    <row r="41" spans="2:5" x14ac:dyDescent="0.3">
      <c r="B41" s="2">
        <v>33</v>
      </c>
      <c r="C41" s="3">
        <f>IFERROR(IF(표1_58[[#This Row],[스테이지]]=1,$K$3,IF($C40&lt;$P$3,($K$3+(표1_58[[#This Row],[스테이지]]-1)*$L$3),$P$3)),"")</f>
        <v>62</v>
      </c>
      <c r="D41" s="2">
        <f>IFERROR(IF(($K$4+(QUOTIENT((표1_58[[#This Row],[스테이지]]-1),$M$4)*$L$4))&gt;$P$3,$P$3,$K$4+(QUOTIENT((표1_58[[#This Row],[스테이지]]-1),$M$4)*$L$4)),"")</f>
        <v>30</v>
      </c>
      <c r="E41" s="6">
        <f>IFERROR(IF(표1_58[[#This Row],[기본 적 스피드]]+표1_58[[#This Row],[스피드 보정 값]]&gt;$P$3,$P$3,표1_58[[#This Row],[기본 적 스피드]]+표1_58[[#This Row],[스피드 보정 값]]),"")</f>
        <v>92</v>
      </c>
    </row>
    <row r="42" spans="2:5" x14ac:dyDescent="0.3">
      <c r="B42" s="2">
        <v>34</v>
      </c>
      <c r="C42" s="3">
        <f>IFERROR(IF(표1_58[[#This Row],[스테이지]]=1,$K$3,IF($C41&lt;$P$3,($K$3+(표1_58[[#This Row],[스테이지]]-1)*$L$3),$P$3)),"")</f>
        <v>63</v>
      </c>
      <c r="D42" s="2">
        <f>IFERROR(IF(($K$4+(QUOTIENT((표1_58[[#This Row],[스테이지]]-1),$M$4)*$L$4))&gt;$P$3,$P$3,$K$4+(QUOTIENT((표1_58[[#This Row],[스테이지]]-1),$M$4)*$L$4)),"")</f>
        <v>30</v>
      </c>
      <c r="E42" s="6">
        <f>IFERROR(IF(표1_58[[#This Row],[기본 적 스피드]]+표1_58[[#This Row],[스피드 보정 값]]&gt;$P$3,$P$3,표1_58[[#This Row],[기본 적 스피드]]+표1_58[[#This Row],[스피드 보정 값]]),"")</f>
        <v>93</v>
      </c>
    </row>
    <row r="43" spans="2:5" x14ac:dyDescent="0.3">
      <c r="B43" s="2">
        <v>35</v>
      </c>
      <c r="C43" s="3">
        <f>IFERROR(IF(표1_58[[#This Row],[스테이지]]=1,$K$3,IF($C42&lt;$P$3,($K$3+(표1_58[[#This Row],[스테이지]]-1)*$L$3),$P$3)),"")</f>
        <v>64</v>
      </c>
      <c r="D43" s="2">
        <f>IFERROR(IF(($K$4+(QUOTIENT((표1_58[[#This Row],[스테이지]]-1),$M$4)*$L$4))&gt;$P$3,$P$3,$K$4+(QUOTIENT((표1_58[[#This Row],[스테이지]]-1),$M$4)*$L$4)),"")</f>
        <v>30</v>
      </c>
      <c r="E43" s="6">
        <f>IFERROR(IF(표1_58[[#This Row],[기본 적 스피드]]+표1_58[[#This Row],[스피드 보정 값]]&gt;$P$3,$P$3,표1_58[[#This Row],[기본 적 스피드]]+표1_58[[#This Row],[스피드 보정 값]]),"")</f>
        <v>94</v>
      </c>
    </row>
    <row r="44" spans="2:5" x14ac:dyDescent="0.3">
      <c r="B44" s="2">
        <v>36</v>
      </c>
      <c r="C44" s="3">
        <f>IFERROR(IF(표1_58[[#This Row],[스테이지]]=1,$K$3,IF($C43&lt;$P$3,($K$3+(표1_58[[#This Row],[스테이지]]-1)*$L$3),$P$3)),"")</f>
        <v>65</v>
      </c>
      <c r="D44" s="2">
        <f>IFERROR(IF(($K$4+(QUOTIENT((표1_58[[#This Row],[스테이지]]-1),$M$4)*$L$4))&gt;$P$3,$P$3,$K$4+(QUOTIENT((표1_58[[#This Row],[스테이지]]-1),$M$4)*$L$4)),"")</f>
        <v>30</v>
      </c>
      <c r="E44" s="6">
        <f>IFERROR(IF(표1_58[[#This Row],[기본 적 스피드]]+표1_58[[#This Row],[스피드 보정 값]]&gt;$P$3,$P$3,표1_58[[#This Row],[기본 적 스피드]]+표1_58[[#This Row],[스피드 보정 값]]),"")</f>
        <v>95</v>
      </c>
    </row>
    <row r="45" spans="2:5" x14ac:dyDescent="0.3">
      <c r="B45" s="2">
        <v>37</v>
      </c>
      <c r="C45" s="3">
        <f>IFERROR(IF(표1_58[[#This Row],[스테이지]]=1,$K$3,IF($C44&lt;$P$3,($K$3+(표1_58[[#This Row],[스테이지]]-1)*$L$3),$P$3)),"")</f>
        <v>66</v>
      </c>
      <c r="D45" s="2">
        <f>IFERROR(IF(($K$4+(QUOTIENT((표1_58[[#This Row],[스테이지]]-1),$M$4)*$L$4))&gt;$P$3,$P$3,$K$4+(QUOTIENT((표1_58[[#This Row],[스테이지]]-1),$M$4)*$L$4)),"")</f>
        <v>30</v>
      </c>
      <c r="E45" s="6">
        <f>IFERROR(IF(표1_58[[#This Row],[기본 적 스피드]]+표1_58[[#This Row],[스피드 보정 값]]&gt;$P$3,$P$3,표1_58[[#This Row],[기본 적 스피드]]+표1_58[[#This Row],[스피드 보정 값]]),"")</f>
        <v>96</v>
      </c>
    </row>
    <row r="46" spans="2:5" x14ac:dyDescent="0.3">
      <c r="B46" s="2">
        <v>38</v>
      </c>
      <c r="C46" s="3">
        <f>IFERROR(IF(표1_58[[#This Row],[스테이지]]=1,$K$3,IF($C45&lt;$P$3,($K$3+(표1_58[[#This Row],[스테이지]]-1)*$L$3),$P$3)),"")</f>
        <v>67</v>
      </c>
      <c r="D46" s="2">
        <f>IFERROR(IF(($K$4+(QUOTIENT((표1_58[[#This Row],[스테이지]]-1),$M$4)*$L$4))&gt;$P$3,$P$3,$K$4+(QUOTIENT((표1_58[[#This Row],[스테이지]]-1),$M$4)*$L$4)),"")</f>
        <v>30</v>
      </c>
      <c r="E46" s="6">
        <f>IFERROR(IF(표1_58[[#This Row],[기본 적 스피드]]+표1_58[[#This Row],[스피드 보정 값]]&gt;$P$3,$P$3,표1_58[[#This Row],[기본 적 스피드]]+표1_58[[#This Row],[스피드 보정 값]]),"")</f>
        <v>97</v>
      </c>
    </row>
    <row r="47" spans="2:5" x14ac:dyDescent="0.3">
      <c r="B47" s="2">
        <v>39</v>
      </c>
      <c r="C47" s="3">
        <f>IFERROR(IF(표1_58[[#This Row],[스테이지]]=1,$K$3,IF($C46&lt;$P$3,($K$3+(표1_58[[#This Row],[스테이지]]-1)*$L$3),$P$3)),"")</f>
        <v>68</v>
      </c>
      <c r="D47" s="2">
        <f>IFERROR(IF(($K$4+(QUOTIENT((표1_58[[#This Row],[스테이지]]-1),$M$4)*$L$4))&gt;$P$3,$P$3,$K$4+(QUOTIENT((표1_58[[#This Row],[스테이지]]-1),$M$4)*$L$4)),"")</f>
        <v>30</v>
      </c>
      <c r="E47" s="6">
        <f>IFERROR(IF(표1_58[[#This Row],[기본 적 스피드]]+표1_58[[#This Row],[스피드 보정 값]]&gt;$P$3,$P$3,표1_58[[#This Row],[기본 적 스피드]]+표1_58[[#This Row],[스피드 보정 값]]),"")</f>
        <v>98</v>
      </c>
    </row>
    <row r="48" spans="2:5" x14ac:dyDescent="0.3">
      <c r="B48" s="2">
        <v>40</v>
      </c>
      <c r="C48" s="3">
        <f>IFERROR(IF(표1_58[[#This Row],[스테이지]]=1,$K$3,IF($C47&lt;$P$3,($K$3+(표1_58[[#This Row],[스테이지]]-1)*$L$3),$P$3)),"")</f>
        <v>69</v>
      </c>
      <c r="D48" s="2">
        <f>IFERROR(IF(($K$4+(QUOTIENT((표1_58[[#This Row],[스테이지]]-1),$M$4)*$L$4))&gt;$P$3,$P$3,$K$4+(QUOTIENT((표1_58[[#This Row],[스테이지]]-1),$M$4)*$L$4)),"")</f>
        <v>30</v>
      </c>
      <c r="E48" s="6">
        <f>IFERROR(IF(표1_58[[#This Row],[기본 적 스피드]]+표1_58[[#This Row],[스피드 보정 값]]&gt;$P$3,$P$3,표1_58[[#This Row],[기본 적 스피드]]+표1_58[[#This Row],[스피드 보정 값]]),"")</f>
        <v>99</v>
      </c>
    </row>
    <row r="49" spans="2:5" x14ac:dyDescent="0.3">
      <c r="B49" s="2">
        <v>41</v>
      </c>
      <c r="C49" s="3">
        <f>IFERROR(IF(표1_58[[#This Row],[스테이지]]=1,$K$3,IF($C48&lt;$P$3,($K$3+(표1_58[[#This Row],[스테이지]]-1)*$L$3),$P$3)),"")</f>
        <v>70</v>
      </c>
      <c r="D49" s="2">
        <f>IFERROR(IF(($K$4+(QUOTIENT((표1_58[[#This Row],[스테이지]]-1),$M$4)*$L$4))&gt;$P$3,$P$3,$K$4+(QUOTIENT((표1_58[[#This Row],[스테이지]]-1),$M$4)*$L$4)),"")</f>
        <v>40</v>
      </c>
      <c r="E49" s="6">
        <f>IFERROR(IF(표1_58[[#This Row],[기본 적 스피드]]+표1_58[[#This Row],[스피드 보정 값]]&gt;$P$3,$P$3,표1_58[[#This Row],[기본 적 스피드]]+표1_58[[#This Row],[스피드 보정 값]]),"")</f>
        <v>110</v>
      </c>
    </row>
    <row r="50" spans="2:5" x14ac:dyDescent="0.3">
      <c r="B50" s="2">
        <v>42</v>
      </c>
      <c r="C50" s="3">
        <f>IFERROR(IF(표1_58[[#This Row],[스테이지]]=1,$K$3,IF($C49&lt;$P$3,($K$3+(표1_58[[#This Row],[스테이지]]-1)*$L$3),$P$3)),"")</f>
        <v>71</v>
      </c>
      <c r="D50" s="2">
        <f>IFERROR(IF(($K$4+(QUOTIENT((표1_58[[#This Row],[스테이지]]-1),$M$4)*$L$4))&gt;$P$3,$P$3,$K$4+(QUOTIENT((표1_58[[#This Row],[스테이지]]-1),$M$4)*$L$4)),"")</f>
        <v>40</v>
      </c>
      <c r="E50" s="6">
        <f>IFERROR(IF(표1_58[[#This Row],[기본 적 스피드]]+표1_58[[#This Row],[스피드 보정 값]]&gt;$P$3,$P$3,표1_58[[#This Row],[기본 적 스피드]]+표1_58[[#This Row],[스피드 보정 값]]),"")</f>
        <v>111</v>
      </c>
    </row>
    <row r="51" spans="2:5" x14ac:dyDescent="0.3">
      <c r="B51" s="2">
        <v>43</v>
      </c>
      <c r="C51" s="3">
        <f>IFERROR(IF(표1_58[[#This Row],[스테이지]]=1,$K$3,IF($C50&lt;$P$3,($K$3+(표1_58[[#This Row],[스테이지]]-1)*$L$3),$P$3)),"")</f>
        <v>72</v>
      </c>
      <c r="D51" s="2">
        <f>IFERROR(IF(($K$4+(QUOTIENT((표1_58[[#This Row],[스테이지]]-1),$M$4)*$L$4))&gt;$P$3,$P$3,$K$4+(QUOTIENT((표1_58[[#This Row],[스테이지]]-1),$M$4)*$L$4)),"")</f>
        <v>40</v>
      </c>
      <c r="E51" s="6">
        <f>IFERROR(IF(표1_58[[#This Row],[기본 적 스피드]]+표1_58[[#This Row],[스피드 보정 값]]&gt;$P$3,$P$3,표1_58[[#This Row],[기본 적 스피드]]+표1_58[[#This Row],[스피드 보정 값]]),"")</f>
        <v>112</v>
      </c>
    </row>
    <row r="52" spans="2:5" x14ac:dyDescent="0.3">
      <c r="B52" s="2">
        <v>44</v>
      </c>
      <c r="C52" s="3">
        <f>IFERROR(IF(표1_58[[#This Row],[스테이지]]=1,$K$3,IF($C51&lt;$P$3,($K$3+(표1_58[[#This Row],[스테이지]]-1)*$L$3),$P$3)),"")</f>
        <v>73</v>
      </c>
      <c r="D52" s="2">
        <f>IFERROR(IF(($K$4+(QUOTIENT((표1_58[[#This Row],[스테이지]]-1),$M$4)*$L$4))&gt;$P$3,$P$3,$K$4+(QUOTIENT((표1_58[[#This Row],[스테이지]]-1),$M$4)*$L$4)),"")</f>
        <v>40</v>
      </c>
      <c r="E52" s="6">
        <f>IFERROR(IF(표1_58[[#This Row],[기본 적 스피드]]+표1_58[[#This Row],[스피드 보정 값]]&gt;$P$3,$P$3,표1_58[[#This Row],[기본 적 스피드]]+표1_58[[#This Row],[스피드 보정 값]]),"")</f>
        <v>113</v>
      </c>
    </row>
    <row r="53" spans="2:5" x14ac:dyDescent="0.3">
      <c r="B53" s="2">
        <v>45</v>
      </c>
      <c r="C53" s="3">
        <f>IFERROR(IF(표1_58[[#This Row],[스테이지]]=1,$K$3,IF($C52&lt;$P$3,($K$3+(표1_58[[#This Row],[스테이지]]-1)*$L$3),$P$3)),"")</f>
        <v>74</v>
      </c>
      <c r="D53" s="2">
        <f>IFERROR(IF(($K$4+(QUOTIENT((표1_58[[#This Row],[스테이지]]-1),$M$4)*$L$4))&gt;$P$3,$P$3,$K$4+(QUOTIENT((표1_58[[#This Row],[스테이지]]-1),$M$4)*$L$4)),"")</f>
        <v>40</v>
      </c>
      <c r="E53" s="6">
        <f>IFERROR(IF(표1_58[[#This Row],[기본 적 스피드]]+표1_58[[#This Row],[스피드 보정 값]]&gt;$P$3,$P$3,표1_58[[#This Row],[기본 적 스피드]]+표1_58[[#This Row],[스피드 보정 값]]),"")</f>
        <v>114</v>
      </c>
    </row>
    <row r="54" spans="2:5" x14ac:dyDescent="0.3">
      <c r="B54" s="2">
        <v>46</v>
      </c>
      <c r="C54" s="3">
        <f>IFERROR(IF(표1_58[[#This Row],[스테이지]]=1,$K$3,IF($C53&lt;$P$3,($K$3+(표1_58[[#This Row],[스테이지]]-1)*$L$3),$P$3)),"")</f>
        <v>75</v>
      </c>
      <c r="D54" s="2">
        <f>IFERROR(IF(($K$4+(QUOTIENT((표1_58[[#This Row],[스테이지]]-1),$M$4)*$L$4))&gt;$P$3,$P$3,$K$4+(QUOTIENT((표1_58[[#This Row],[스테이지]]-1),$M$4)*$L$4)),"")</f>
        <v>40</v>
      </c>
      <c r="E54" s="6">
        <f>IFERROR(IF(표1_58[[#This Row],[기본 적 스피드]]+표1_58[[#This Row],[스피드 보정 값]]&gt;$P$3,$P$3,표1_58[[#This Row],[기본 적 스피드]]+표1_58[[#This Row],[스피드 보정 값]]),"")</f>
        <v>115</v>
      </c>
    </row>
    <row r="55" spans="2:5" x14ac:dyDescent="0.3">
      <c r="B55" s="2">
        <v>47</v>
      </c>
      <c r="C55" s="3">
        <f>IFERROR(IF(표1_58[[#This Row],[스테이지]]=1,$K$3,IF($C54&lt;$P$3,($K$3+(표1_58[[#This Row],[스테이지]]-1)*$L$3),$P$3)),"")</f>
        <v>76</v>
      </c>
      <c r="D55" s="2">
        <f>IFERROR(IF(($K$4+(QUOTIENT((표1_58[[#This Row],[스테이지]]-1),$M$4)*$L$4))&gt;$P$3,$P$3,$K$4+(QUOTIENT((표1_58[[#This Row],[스테이지]]-1),$M$4)*$L$4)),"")</f>
        <v>40</v>
      </c>
      <c r="E55" s="6">
        <f>IFERROR(IF(표1_58[[#This Row],[기본 적 스피드]]+표1_58[[#This Row],[스피드 보정 값]]&gt;$P$3,$P$3,표1_58[[#This Row],[기본 적 스피드]]+표1_58[[#This Row],[스피드 보정 값]]),"")</f>
        <v>116</v>
      </c>
    </row>
    <row r="56" spans="2:5" x14ac:dyDescent="0.3">
      <c r="B56" s="2">
        <v>48</v>
      </c>
      <c r="C56" s="3">
        <f>IFERROR(IF(표1_58[[#This Row],[스테이지]]=1,$K$3,IF($C55&lt;$P$3,($K$3+(표1_58[[#This Row],[스테이지]]-1)*$L$3),$P$3)),"")</f>
        <v>77</v>
      </c>
      <c r="D56" s="2">
        <f>IFERROR(IF(($K$4+(QUOTIENT((표1_58[[#This Row],[스테이지]]-1),$M$4)*$L$4))&gt;$P$3,$P$3,$K$4+(QUOTIENT((표1_58[[#This Row],[스테이지]]-1),$M$4)*$L$4)),"")</f>
        <v>40</v>
      </c>
      <c r="E56" s="6">
        <f>IFERROR(IF(표1_58[[#This Row],[기본 적 스피드]]+표1_58[[#This Row],[스피드 보정 값]]&gt;$P$3,$P$3,표1_58[[#This Row],[기본 적 스피드]]+표1_58[[#This Row],[스피드 보정 값]]),"")</f>
        <v>117</v>
      </c>
    </row>
    <row r="57" spans="2:5" x14ac:dyDescent="0.3">
      <c r="B57" s="2">
        <v>49</v>
      </c>
      <c r="C57" s="3">
        <f>IFERROR(IF(표1_58[[#This Row],[스테이지]]=1,$K$3,IF($C56&lt;$P$3,($K$3+(표1_58[[#This Row],[스테이지]]-1)*$L$3),$P$3)),"")</f>
        <v>78</v>
      </c>
      <c r="D57" s="2">
        <f>IFERROR(IF(($K$4+(QUOTIENT((표1_58[[#This Row],[스테이지]]-1),$M$4)*$L$4))&gt;$P$3,$P$3,$K$4+(QUOTIENT((표1_58[[#This Row],[스테이지]]-1),$M$4)*$L$4)),"")</f>
        <v>40</v>
      </c>
      <c r="E57" s="6">
        <f>IFERROR(IF(표1_58[[#This Row],[기본 적 스피드]]+표1_58[[#This Row],[스피드 보정 값]]&gt;$P$3,$P$3,표1_58[[#This Row],[기본 적 스피드]]+표1_58[[#This Row],[스피드 보정 값]]),"")</f>
        <v>118</v>
      </c>
    </row>
    <row r="58" spans="2:5" x14ac:dyDescent="0.3">
      <c r="B58" s="2">
        <v>50</v>
      </c>
      <c r="C58" s="3">
        <f>IFERROR(IF(표1_58[[#This Row],[스테이지]]=1,$K$3,IF($C57&lt;$P$3,($K$3+(표1_58[[#This Row],[스테이지]]-1)*$L$3),$P$3)),"")</f>
        <v>79</v>
      </c>
      <c r="D58" s="2">
        <f>IFERROR(IF(($K$4+(QUOTIENT((표1_58[[#This Row],[스테이지]]-1),$M$4)*$L$4))&gt;$P$3,$P$3,$K$4+(QUOTIENT((표1_58[[#This Row],[스테이지]]-1),$M$4)*$L$4)),"")</f>
        <v>40</v>
      </c>
      <c r="E58" s="6">
        <f>IFERROR(IF(표1_58[[#This Row],[기본 적 스피드]]+표1_58[[#This Row],[스피드 보정 값]]&gt;$P$3,$P$3,표1_58[[#This Row],[기본 적 스피드]]+표1_58[[#This Row],[스피드 보정 값]]),"")</f>
        <v>119</v>
      </c>
    </row>
    <row r="59" spans="2:5" x14ac:dyDescent="0.3">
      <c r="B59" s="2">
        <v>51</v>
      </c>
      <c r="C59" s="3">
        <f>IFERROR(IF(표1_58[[#This Row],[스테이지]]=1,$K$3,IF($C58&lt;$P$3,($K$3+(표1_58[[#This Row],[스테이지]]-1)*$L$3),$P$3)),"")</f>
        <v>80</v>
      </c>
      <c r="D59" s="2">
        <f>IFERROR(IF(($K$4+(QUOTIENT((표1_58[[#This Row],[스테이지]]-1),$M$4)*$L$4))&gt;$P$3,$P$3,$K$4+(QUOTIENT((표1_58[[#This Row],[스테이지]]-1),$M$4)*$L$4)),"")</f>
        <v>50</v>
      </c>
      <c r="E59" s="6">
        <f>IFERROR(IF(표1_58[[#This Row],[기본 적 스피드]]+표1_58[[#This Row],[스피드 보정 값]]&gt;$P$3,$P$3,표1_58[[#This Row],[기본 적 스피드]]+표1_58[[#This Row],[스피드 보정 값]]),"")</f>
        <v>130</v>
      </c>
    </row>
    <row r="60" spans="2:5" x14ac:dyDescent="0.3">
      <c r="B60" s="2">
        <v>52</v>
      </c>
      <c r="C60" s="3">
        <f>IFERROR(IF(표1_58[[#This Row],[스테이지]]=1,$K$3,IF($C59&lt;$P$3,($K$3+(표1_58[[#This Row],[스테이지]]-1)*$L$3),$P$3)),"")</f>
        <v>81</v>
      </c>
      <c r="D60" s="2">
        <f>IFERROR(IF(($K$4+(QUOTIENT((표1_58[[#This Row],[스테이지]]-1),$M$4)*$L$4))&gt;$P$3,$P$3,$K$4+(QUOTIENT((표1_58[[#This Row],[스테이지]]-1),$M$4)*$L$4)),"")</f>
        <v>50</v>
      </c>
      <c r="E60" s="6">
        <f>IFERROR(IF(표1_58[[#This Row],[기본 적 스피드]]+표1_58[[#This Row],[스피드 보정 값]]&gt;$P$3,$P$3,표1_58[[#This Row],[기본 적 스피드]]+표1_58[[#This Row],[스피드 보정 값]]),"")</f>
        <v>131</v>
      </c>
    </row>
    <row r="61" spans="2:5" x14ac:dyDescent="0.3">
      <c r="B61" s="2">
        <v>53</v>
      </c>
      <c r="C61" s="3">
        <f>IFERROR(IF(표1_58[[#This Row],[스테이지]]=1,$K$3,IF($C60&lt;$P$3,($K$3+(표1_58[[#This Row],[스테이지]]-1)*$L$3),$P$3)),"")</f>
        <v>82</v>
      </c>
      <c r="D61" s="2">
        <f>IFERROR(IF(($K$4+(QUOTIENT((표1_58[[#This Row],[스테이지]]-1),$M$4)*$L$4))&gt;$P$3,$P$3,$K$4+(QUOTIENT((표1_58[[#This Row],[스테이지]]-1),$M$4)*$L$4)),"")</f>
        <v>50</v>
      </c>
      <c r="E61" s="6">
        <f>IFERROR(IF(표1_58[[#This Row],[기본 적 스피드]]+표1_58[[#This Row],[스피드 보정 값]]&gt;$P$3,$P$3,표1_58[[#This Row],[기본 적 스피드]]+표1_58[[#This Row],[스피드 보정 값]]),"")</f>
        <v>132</v>
      </c>
    </row>
    <row r="62" spans="2:5" x14ac:dyDescent="0.3">
      <c r="B62" s="2">
        <v>54</v>
      </c>
      <c r="C62" s="3">
        <f>IFERROR(IF(표1_58[[#This Row],[스테이지]]=1,$K$3,IF($C61&lt;$P$3,($K$3+(표1_58[[#This Row],[스테이지]]-1)*$L$3),$P$3)),"")</f>
        <v>83</v>
      </c>
      <c r="D62" s="2">
        <f>IFERROR(IF(($K$4+(QUOTIENT((표1_58[[#This Row],[스테이지]]-1),$M$4)*$L$4))&gt;$P$3,$P$3,$K$4+(QUOTIENT((표1_58[[#This Row],[스테이지]]-1),$M$4)*$L$4)),"")</f>
        <v>50</v>
      </c>
      <c r="E62" s="6">
        <f>IFERROR(IF(표1_58[[#This Row],[기본 적 스피드]]+표1_58[[#This Row],[스피드 보정 값]]&gt;$P$3,$P$3,표1_58[[#This Row],[기본 적 스피드]]+표1_58[[#This Row],[스피드 보정 값]]),"")</f>
        <v>133</v>
      </c>
    </row>
    <row r="63" spans="2:5" x14ac:dyDescent="0.3">
      <c r="B63" s="2">
        <v>55</v>
      </c>
      <c r="C63" s="3">
        <f>IFERROR(IF(표1_58[[#This Row],[스테이지]]=1,$K$3,IF($C62&lt;$P$3,($K$3+(표1_58[[#This Row],[스테이지]]-1)*$L$3),$P$3)),"")</f>
        <v>84</v>
      </c>
      <c r="D63" s="2">
        <f>IFERROR(IF(($K$4+(QUOTIENT((표1_58[[#This Row],[스테이지]]-1),$M$4)*$L$4))&gt;$P$3,$P$3,$K$4+(QUOTIENT((표1_58[[#This Row],[스테이지]]-1),$M$4)*$L$4)),"")</f>
        <v>50</v>
      </c>
      <c r="E63" s="6">
        <f>IFERROR(IF(표1_58[[#This Row],[기본 적 스피드]]+표1_58[[#This Row],[스피드 보정 값]]&gt;$P$3,$P$3,표1_58[[#This Row],[기본 적 스피드]]+표1_58[[#This Row],[스피드 보정 값]]),"")</f>
        <v>134</v>
      </c>
    </row>
    <row r="64" spans="2:5" x14ac:dyDescent="0.3">
      <c r="B64" s="2">
        <v>56</v>
      </c>
      <c r="C64" s="3">
        <f>IFERROR(IF(표1_58[[#This Row],[스테이지]]=1,$K$3,IF($C63&lt;$P$3,($K$3+(표1_58[[#This Row],[스테이지]]-1)*$L$3),$P$3)),"")</f>
        <v>85</v>
      </c>
      <c r="D64" s="2">
        <f>IFERROR(IF(($K$4+(QUOTIENT((표1_58[[#This Row],[스테이지]]-1),$M$4)*$L$4))&gt;$P$3,$P$3,$K$4+(QUOTIENT((표1_58[[#This Row],[스테이지]]-1),$M$4)*$L$4)),"")</f>
        <v>50</v>
      </c>
      <c r="E64" s="6">
        <f>IFERROR(IF(표1_58[[#This Row],[기본 적 스피드]]+표1_58[[#This Row],[스피드 보정 값]]&gt;$P$3,$P$3,표1_58[[#This Row],[기본 적 스피드]]+표1_58[[#This Row],[스피드 보정 값]]),"")</f>
        <v>135</v>
      </c>
    </row>
    <row r="65" spans="2:5" x14ac:dyDescent="0.3">
      <c r="B65" s="2">
        <v>57</v>
      </c>
      <c r="C65" s="3">
        <f>IFERROR(IF(표1_58[[#This Row],[스테이지]]=1,$K$3,IF($C64&lt;$P$3,($K$3+(표1_58[[#This Row],[스테이지]]-1)*$L$3),$P$3)),"")</f>
        <v>86</v>
      </c>
      <c r="D65" s="2">
        <f>IFERROR(IF(($K$4+(QUOTIENT((표1_58[[#This Row],[스테이지]]-1),$M$4)*$L$4))&gt;$P$3,$P$3,$K$4+(QUOTIENT((표1_58[[#This Row],[스테이지]]-1),$M$4)*$L$4)),"")</f>
        <v>50</v>
      </c>
      <c r="E65" s="6">
        <f>IFERROR(IF(표1_58[[#This Row],[기본 적 스피드]]+표1_58[[#This Row],[스피드 보정 값]]&gt;$P$3,$P$3,표1_58[[#This Row],[기본 적 스피드]]+표1_58[[#This Row],[스피드 보정 값]]),"")</f>
        <v>136</v>
      </c>
    </row>
    <row r="66" spans="2:5" x14ac:dyDescent="0.3">
      <c r="B66" s="2">
        <v>58</v>
      </c>
      <c r="C66" s="3">
        <f>IFERROR(IF(표1_58[[#This Row],[스테이지]]=1,$K$3,IF($C65&lt;$P$3,($K$3+(표1_58[[#This Row],[스테이지]]-1)*$L$3),$P$3)),"")</f>
        <v>87</v>
      </c>
      <c r="D66" s="2">
        <f>IFERROR(IF(($K$4+(QUOTIENT((표1_58[[#This Row],[스테이지]]-1),$M$4)*$L$4))&gt;$P$3,$P$3,$K$4+(QUOTIENT((표1_58[[#This Row],[스테이지]]-1),$M$4)*$L$4)),"")</f>
        <v>50</v>
      </c>
      <c r="E66" s="6">
        <f>IFERROR(IF(표1_58[[#This Row],[기본 적 스피드]]+표1_58[[#This Row],[스피드 보정 값]]&gt;$P$3,$P$3,표1_58[[#This Row],[기본 적 스피드]]+표1_58[[#This Row],[스피드 보정 값]]),"")</f>
        <v>137</v>
      </c>
    </row>
    <row r="67" spans="2:5" x14ac:dyDescent="0.3">
      <c r="B67" s="2">
        <v>59</v>
      </c>
      <c r="C67" s="3">
        <f>IFERROR(IF(표1_58[[#This Row],[스테이지]]=1,$K$3,IF($C66&lt;$P$3,($K$3+(표1_58[[#This Row],[스테이지]]-1)*$L$3),$P$3)),"")</f>
        <v>88</v>
      </c>
      <c r="D67" s="2">
        <f>IFERROR(IF(($K$4+(QUOTIENT((표1_58[[#This Row],[스테이지]]-1),$M$4)*$L$4))&gt;$P$3,$P$3,$K$4+(QUOTIENT((표1_58[[#This Row],[스테이지]]-1),$M$4)*$L$4)),"")</f>
        <v>50</v>
      </c>
      <c r="E67" s="6">
        <f>IFERROR(IF(표1_58[[#This Row],[기본 적 스피드]]+표1_58[[#This Row],[스피드 보정 값]]&gt;$P$3,$P$3,표1_58[[#This Row],[기본 적 스피드]]+표1_58[[#This Row],[스피드 보정 값]]),"")</f>
        <v>138</v>
      </c>
    </row>
    <row r="68" spans="2:5" x14ac:dyDescent="0.3">
      <c r="B68" s="2">
        <v>60</v>
      </c>
      <c r="C68" s="3">
        <f>IFERROR(IF(표1_58[[#This Row],[스테이지]]=1,$K$3,IF($C67&lt;$P$3,($K$3+(표1_58[[#This Row],[스테이지]]-1)*$L$3),$P$3)),"")</f>
        <v>89</v>
      </c>
      <c r="D68" s="2">
        <f>IFERROR(IF(($K$4+(QUOTIENT((표1_58[[#This Row],[스테이지]]-1),$M$4)*$L$4))&gt;$P$3,$P$3,$K$4+(QUOTIENT((표1_58[[#This Row],[스테이지]]-1),$M$4)*$L$4)),"")</f>
        <v>50</v>
      </c>
      <c r="E68" s="6">
        <f>IFERROR(IF(표1_58[[#This Row],[기본 적 스피드]]+표1_58[[#This Row],[스피드 보정 값]]&gt;$P$3,$P$3,표1_58[[#This Row],[기본 적 스피드]]+표1_58[[#This Row],[스피드 보정 값]]),"")</f>
        <v>139</v>
      </c>
    </row>
    <row r="69" spans="2:5" x14ac:dyDescent="0.3">
      <c r="B69" s="2">
        <v>61</v>
      </c>
      <c r="C69" s="3">
        <f>IFERROR(IF(표1_58[[#This Row],[스테이지]]=1,$K$3,IF($C68&lt;$P$3,($K$3+(표1_58[[#This Row],[스테이지]]-1)*$L$3),$P$3)),"")</f>
        <v>90</v>
      </c>
      <c r="D69" s="2">
        <f>IFERROR(IF(($K$4+(QUOTIENT((표1_58[[#This Row],[스테이지]]-1),$M$4)*$L$4))&gt;$P$3,$P$3,$K$4+(QUOTIENT((표1_58[[#This Row],[스테이지]]-1),$M$4)*$L$4)),"")</f>
        <v>60</v>
      </c>
      <c r="E69" s="6">
        <f>IFERROR(IF(표1_58[[#This Row],[기본 적 스피드]]+표1_58[[#This Row],[스피드 보정 값]]&gt;$P$3,$P$3,표1_58[[#This Row],[기본 적 스피드]]+표1_58[[#This Row],[스피드 보정 값]]),"")</f>
        <v>150</v>
      </c>
    </row>
    <row r="70" spans="2:5" x14ac:dyDescent="0.3">
      <c r="B70" s="2">
        <v>62</v>
      </c>
      <c r="C70" s="3">
        <f>IFERROR(IF(표1_58[[#This Row],[스테이지]]=1,$K$3,IF($C69&lt;$P$3,($K$3+(표1_58[[#This Row],[스테이지]]-1)*$L$3),$P$3)),"")</f>
        <v>91</v>
      </c>
      <c r="D70" s="2">
        <f>IFERROR(IF(($K$4+(QUOTIENT((표1_58[[#This Row],[스테이지]]-1),$M$4)*$L$4))&gt;$P$3,$P$3,$K$4+(QUOTIENT((표1_58[[#This Row],[스테이지]]-1),$M$4)*$L$4)),"")</f>
        <v>60</v>
      </c>
      <c r="E70" s="6">
        <f>IFERROR(IF(표1_58[[#This Row],[기본 적 스피드]]+표1_58[[#This Row],[스피드 보정 값]]&gt;$P$3,$P$3,표1_58[[#This Row],[기본 적 스피드]]+표1_58[[#This Row],[스피드 보정 값]]),"")</f>
        <v>151</v>
      </c>
    </row>
    <row r="71" spans="2:5" x14ac:dyDescent="0.3">
      <c r="B71" s="2">
        <v>63</v>
      </c>
      <c r="C71" s="3">
        <f>IFERROR(IF(표1_58[[#This Row],[스테이지]]=1,$K$3,IF($C70&lt;$P$3,($K$3+(표1_58[[#This Row],[스테이지]]-1)*$L$3),$P$3)),"")</f>
        <v>92</v>
      </c>
      <c r="D71" s="2">
        <f>IFERROR(IF(($K$4+(QUOTIENT((표1_58[[#This Row],[스테이지]]-1),$M$4)*$L$4))&gt;$P$3,$P$3,$K$4+(QUOTIENT((표1_58[[#This Row],[스테이지]]-1),$M$4)*$L$4)),"")</f>
        <v>60</v>
      </c>
      <c r="E71" s="6">
        <f>IFERROR(IF(표1_58[[#This Row],[기본 적 스피드]]+표1_58[[#This Row],[스피드 보정 값]]&gt;$P$3,$P$3,표1_58[[#This Row],[기본 적 스피드]]+표1_58[[#This Row],[스피드 보정 값]]),"")</f>
        <v>152</v>
      </c>
    </row>
    <row r="72" spans="2:5" x14ac:dyDescent="0.3">
      <c r="B72" s="2">
        <v>64</v>
      </c>
      <c r="C72" s="3">
        <f>IFERROR(IF(표1_58[[#This Row],[스테이지]]=1,$K$3,IF($C71&lt;$P$3,($K$3+(표1_58[[#This Row],[스테이지]]-1)*$L$3),$P$3)),"")</f>
        <v>93</v>
      </c>
      <c r="D72" s="2">
        <f>IFERROR(IF(($K$4+(QUOTIENT((표1_58[[#This Row],[스테이지]]-1),$M$4)*$L$4))&gt;$P$3,$P$3,$K$4+(QUOTIENT((표1_58[[#This Row],[스테이지]]-1),$M$4)*$L$4)),"")</f>
        <v>60</v>
      </c>
      <c r="E72" s="6">
        <f>IFERROR(IF(표1_58[[#This Row],[기본 적 스피드]]+표1_58[[#This Row],[스피드 보정 값]]&gt;$P$3,$P$3,표1_58[[#This Row],[기본 적 스피드]]+표1_58[[#This Row],[스피드 보정 값]]),"")</f>
        <v>153</v>
      </c>
    </row>
    <row r="73" spans="2:5" x14ac:dyDescent="0.3">
      <c r="B73" s="2">
        <v>65</v>
      </c>
      <c r="C73" s="3">
        <f>IFERROR(IF(표1_58[[#This Row],[스테이지]]=1,$K$3,IF($C72&lt;$P$3,($K$3+(표1_58[[#This Row],[스테이지]]-1)*$L$3),$P$3)),"")</f>
        <v>94</v>
      </c>
      <c r="D73" s="2">
        <f>IFERROR(IF(($K$4+(QUOTIENT((표1_58[[#This Row],[스테이지]]-1),$M$4)*$L$4))&gt;$P$3,$P$3,$K$4+(QUOTIENT((표1_58[[#This Row],[스테이지]]-1),$M$4)*$L$4)),"")</f>
        <v>60</v>
      </c>
      <c r="E73" s="6">
        <f>IFERROR(IF(표1_58[[#This Row],[기본 적 스피드]]+표1_58[[#This Row],[스피드 보정 값]]&gt;$P$3,$P$3,표1_58[[#This Row],[기본 적 스피드]]+표1_58[[#This Row],[스피드 보정 값]]),"")</f>
        <v>154</v>
      </c>
    </row>
    <row r="74" spans="2:5" x14ac:dyDescent="0.3">
      <c r="B74" s="2">
        <v>66</v>
      </c>
      <c r="C74" s="3">
        <f>IFERROR(IF(표1_58[[#This Row],[스테이지]]=1,$K$3,IF($C73&lt;$P$3,($K$3+(표1_58[[#This Row],[스테이지]]-1)*$L$3),$P$3)),"")</f>
        <v>95</v>
      </c>
      <c r="D74" s="2">
        <f>IFERROR(IF(($K$4+(QUOTIENT((표1_58[[#This Row],[스테이지]]-1),$M$4)*$L$4))&gt;$P$3,$P$3,$K$4+(QUOTIENT((표1_58[[#This Row],[스테이지]]-1),$M$4)*$L$4)),"")</f>
        <v>60</v>
      </c>
      <c r="E74" s="6">
        <f>IFERROR(IF(표1_58[[#This Row],[기본 적 스피드]]+표1_58[[#This Row],[스피드 보정 값]]&gt;$P$3,$P$3,표1_58[[#This Row],[기본 적 스피드]]+표1_58[[#This Row],[스피드 보정 값]]),"")</f>
        <v>155</v>
      </c>
    </row>
    <row r="75" spans="2:5" x14ac:dyDescent="0.3">
      <c r="B75" s="2">
        <v>67</v>
      </c>
      <c r="C75" s="3">
        <f>IFERROR(IF(표1_58[[#This Row],[스테이지]]=1,$K$3,IF($C74&lt;$P$3,($K$3+(표1_58[[#This Row],[스테이지]]-1)*$L$3),$P$3)),"")</f>
        <v>96</v>
      </c>
      <c r="D75" s="2">
        <f>IFERROR(IF(($K$4+(QUOTIENT((표1_58[[#This Row],[스테이지]]-1),$M$4)*$L$4))&gt;$P$3,$P$3,$K$4+(QUOTIENT((표1_58[[#This Row],[스테이지]]-1),$M$4)*$L$4)),"")</f>
        <v>60</v>
      </c>
      <c r="E75" s="6">
        <f>IFERROR(IF(표1_58[[#This Row],[기본 적 스피드]]+표1_58[[#This Row],[스피드 보정 값]]&gt;$P$3,$P$3,표1_58[[#This Row],[기본 적 스피드]]+표1_58[[#This Row],[스피드 보정 값]]),"")</f>
        <v>156</v>
      </c>
    </row>
    <row r="76" spans="2:5" x14ac:dyDescent="0.3">
      <c r="B76" s="2">
        <v>68</v>
      </c>
      <c r="C76" s="3">
        <f>IFERROR(IF(표1_58[[#This Row],[스테이지]]=1,$K$3,IF($C75&lt;$P$3,($K$3+(표1_58[[#This Row],[스테이지]]-1)*$L$3),$P$3)),"")</f>
        <v>97</v>
      </c>
      <c r="D76" s="2">
        <f>IFERROR(IF(($K$4+(QUOTIENT((표1_58[[#This Row],[스테이지]]-1),$M$4)*$L$4))&gt;$P$3,$P$3,$K$4+(QUOTIENT((표1_58[[#This Row],[스테이지]]-1),$M$4)*$L$4)),"")</f>
        <v>60</v>
      </c>
      <c r="E76" s="6">
        <f>IFERROR(IF(표1_58[[#This Row],[기본 적 스피드]]+표1_58[[#This Row],[스피드 보정 값]]&gt;$P$3,$P$3,표1_58[[#This Row],[기본 적 스피드]]+표1_58[[#This Row],[스피드 보정 값]]),"")</f>
        <v>157</v>
      </c>
    </row>
    <row r="77" spans="2:5" x14ac:dyDescent="0.3">
      <c r="B77" s="2">
        <v>69</v>
      </c>
      <c r="C77" s="3">
        <f>IFERROR(IF(표1_58[[#This Row],[스테이지]]=1,$K$3,IF($C76&lt;$P$3,($K$3+(표1_58[[#This Row],[스테이지]]-1)*$L$3),$P$3)),"")</f>
        <v>98</v>
      </c>
      <c r="D77" s="2">
        <f>IFERROR(IF(($K$4+(QUOTIENT((표1_58[[#This Row],[스테이지]]-1),$M$4)*$L$4))&gt;$P$3,$P$3,$K$4+(QUOTIENT((표1_58[[#This Row],[스테이지]]-1),$M$4)*$L$4)),"")</f>
        <v>60</v>
      </c>
      <c r="E77" s="6">
        <f>IFERROR(IF(표1_58[[#This Row],[기본 적 스피드]]+표1_58[[#This Row],[스피드 보정 값]]&gt;$P$3,$P$3,표1_58[[#This Row],[기본 적 스피드]]+표1_58[[#This Row],[스피드 보정 값]]),"")</f>
        <v>158</v>
      </c>
    </row>
    <row r="78" spans="2:5" x14ac:dyDescent="0.3">
      <c r="B78" s="2">
        <v>70</v>
      </c>
      <c r="C78" s="3">
        <f>IFERROR(IF(표1_58[[#This Row],[스테이지]]=1,$K$3,IF($C77&lt;$P$3,($K$3+(표1_58[[#This Row],[스테이지]]-1)*$L$3),$P$3)),"")</f>
        <v>99</v>
      </c>
      <c r="D78" s="2">
        <f>IFERROR(IF(($K$4+(QUOTIENT((표1_58[[#This Row],[스테이지]]-1),$M$4)*$L$4))&gt;$P$3,$P$3,$K$4+(QUOTIENT((표1_58[[#This Row],[스테이지]]-1),$M$4)*$L$4)),"")</f>
        <v>60</v>
      </c>
      <c r="E78" s="6">
        <f>IFERROR(IF(표1_58[[#This Row],[기본 적 스피드]]+표1_58[[#This Row],[스피드 보정 값]]&gt;$P$3,$P$3,표1_58[[#This Row],[기본 적 스피드]]+표1_58[[#This Row],[스피드 보정 값]]),"")</f>
        <v>159</v>
      </c>
    </row>
    <row r="79" spans="2:5" x14ac:dyDescent="0.3">
      <c r="B79" s="2">
        <v>71</v>
      </c>
      <c r="C79" s="3">
        <f>IFERROR(IF(표1_58[[#This Row],[스테이지]]=1,$K$3,IF($C78&lt;$P$3,($K$3+(표1_58[[#This Row],[스테이지]]-1)*$L$3),$P$3)),"")</f>
        <v>100</v>
      </c>
      <c r="D79" s="2">
        <f>IFERROR(IF(($K$4+(QUOTIENT((표1_58[[#This Row],[스테이지]]-1),$M$4)*$L$4))&gt;$P$3,$P$3,$K$4+(QUOTIENT((표1_58[[#This Row],[스테이지]]-1),$M$4)*$L$4)),"")</f>
        <v>70</v>
      </c>
      <c r="E79" s="6">
        <f>IFERROR(IF(표1_58[[#This Row],[기본 적 스피드]]+표1_58[[#This Row],[스피드 보정 값]]&gt;$P$3,$P$3,표1_58[[#This Row],[기본 적 스피드]]+표1_58[[#This Row],[스피드 보정 값]]),"")</f>
        <v>170</v>
      </c>
    </row>
    <row r="80" spans="2:5" x14ac:dyDescent="0.3">
      <c r="B80" s="2">
        <v>72</v>
      </c>
      <c r="C80" s="3">
        <f>IFERROR(IF(표1_58[[#This Row],[스테이지]]=1,$K$3,IF($C79&lt;$P$3,($K$3+(표1_58[[#This Row],[스테이지]]-1)*$L$3),$P$3)),"")</f>
        <v>101</v>
      </c>
      <c r="D80" s="2">
        <f>IFERROR(IF(($K$4+(QUOTIENT((표1_58[[#This Row],[스테이지]]-1),$M$4)*$L$4))&gt;$P$3,$P$3,$K$4+(QUOTIENT((표1_58[[#This Row],[스테이지]]-1),$M$4)*$L$4)),"")</f>
        <v>70</v>
      </c>
      <c r="E80" s="6">
        <f>IFERROR(IF(표1_58[[#This Row],[기본 적 스피드]]+표1_58[[#This Row],[스피드 보정 값]]&gt;$P$3,$P$3,표1_58[[#This Row],[기본 적 스피드]]+표1_58[[#This Row],[스피드 보정 값]]),"")</f>
        <v>171</v>
      </c>
    </row>
    <row r="81" spans="2:5" x14ac:dyDescent="0.3">
      <c r="B81" s="2">
        <v>73</v>
      </c>
      <c r="C81" s="3">
        <f>IFERROR(IF(표1_58[[#This Row],[스테이지]]=1,$K$3,IF($C80&lt;$P$3,($K$3+(표1_58[[#This Row],[스테이지]]-1)*$L$3),$P$3)),"")</f>
        <v>102</v>
      </c>
      <c r="D81" s="2">
        <f>IFERROR(IF(($K$4+(QUOTIENT((표1_58[[#This Row],[스테이지]]-1),$M$4)*$L$4))&gt;$P$3,$P$3,$K$4+(QUOTIENT((표1_58[[#This Row],[스테이지]]-1),$M$4)*$L$4)),"")</f>
        <v>70</v>
      </c>
      <c r="E81" s="6">
        <f>IFERROR(IF(표1_58[[#This Row],[기본 적 스피드]]+표1_58[[#This Row],[스피드 보정 값]]&gt;$P$3,$P$3,표1_58[[#This Row],[기본 적 스피드]]+표1_58[[#This Row],[스피드 보정 값]]),"")</f>
        <v>172</v>
      </c>
    </row>
    <row r="82" spans="2:5" x14ac:dyDescent="0.3">
      <c r="B82" s="2">
        <v>74</v>
      </c>
      <c r="C82" s="3">
        <f>IFERROR(IF(표1_58[[#This Row],[스테이지]]=1,$K$3,IF($C81&lt;$P$3,($K$3+(표1_58[[#This Row],[스테이지]]-1)*$L$3),$P$3)),"")</f>
        <v>103</v>
      </c>
      <c r="D82" s="2">
        <f>IFERROR(IF(($K$4+(QUOTIENT((표1_58[[#This Row],[스테이지]]-1),$M$4)*$L$4))&gt;$P$3,$P$3,$K$4+(QUOTIENT((표1_58[[#This Row],[스테이지]]-1),$M$4)*$L$4)),"")</f>
        <v>70</v>
      </c>
      <c r="E82" s="6">
        <f>IFERROR(IF(표1_58[[#This Row],[기본 적 스피드]]+표1_58[[#This Row],[스피드 보정 값]]&gt;$P$3,$P$3,표1_58[[#This Row],[기본 적 스피드]]+표1_58[[#This Row],[스피드 보정 값]]),"")</f>
        <v>173</v>
      </c>
    </row>
    <row r="83" spans="2:5" x14ac:dyDescent="0.3">
      <c r="B83" s="2">
        <v>75</v>
      </c>
      <c r="C83" s="3">
        <f>IFERROR(IF(표1_58[[#This Row],[스테이지]]=1,$K$3,IF($C82&lt;$P$3,($K$3+(표1_58[[#This Row],[스테이지]]-1)*$L$3),$P$3)),"")</f>
        <v>104</v>
      </c>
      <c r="D83" s="2">
        <f>IFERROR(IF(($K$4+(QUOTIENT((표1_58[[#This Row],[스테이지]]-1),$M$4)*$L$4))&gt;$P$3,$P$3,$K$4+(QUOTIENT((표1_58[[#This Row],[스테이지]]-1),$M$4)*$L$4)),"")</f>
        <v>70</v>
      </c>
      <c r="E83" s="6">
        <f>IFERROR(IF(표1_58[[#This Row],[기본 적 스피드]]+표1_58[[#This Row],[스피드 보정 값]]&gt;$P$3,$P$3,표1_58[[#This Row],[기본 적 스피드]]+표1_58[[#This Row],[스피드 보정 값]]),"")</f>
        <v>174</v>
      </c>
    </row>
    <row r="84" spans="2:5" x14ac:dyDescent="0.3">
      <c r="B84" s="2">
        <v>76</v>
      </c>
      <c r="C84" s="3">
        <f>IFERROR(IF(표1_58[[#This Row],[스테이지]]=1,$K$3,IF($C83&lt;$P$3,($K$3+(표1_58[[#This Row],[스테이지]]-1)*$L$3),$P$3)),"")</f>
        <v>105</v>
      </c>
      <c r="D84" s="2">
        <f>IFERROR(IF(($K$4+(QUOTIENT((표1_58[[#This Row],[스테이지]]-1),$M$4)*$L$4))&gt;$P$3,$P$3,$K$4+(QUOTIENT((표1_58[[#This Row],[스테이지]]-1),$M$4)*$L$4)),"")</f>
        <v>70</v>
      </c>
      <c r="E84" s="6">
        <f>IFERROR(IF(표1_58[[#This Row],[기본 적 스피드]]+표1_58[[#This Row],[스피드 보정 값]]&gt;$P$3,$P$3,표1_58[[#This Row],[기본 적 스피드]]+표1_58[[#This Row],[스피드 보정 값]]),"")</f>
        <v>175</v>
      </c>
    </row>
    <row r="85" spans="2:5" x14ac:dyDescent="0.3">
      <c r="B85" s="2">
        <v>77</v>
      </c>
      <c r="C85" s="3">
        <f>IFERROR(IF(표1_58[[#This Row],[스테이지]]=1,$K$3,IF($C84&lt;$P$3,($K$3+(표1_58[[#This Row],[스테이지]]-1)*$L$3),$P$3)),"")</f>
        <v>106</v>
      </c>
      <c r="D85" s="2">
        <f>IFERROR(IF(($K$4+(QUOTIENT((표1_58[[#This Row],[스테이지]]-1),$M$4)*$L$4))&gt;$P$3,$P$3,$K$4+(QUOTIENT((표1_58[[#This Row],[스테이지]]-1),$M$4)*$L$4)),"")</f>
        <v>70</v>
      </c>
      <c r="E85" s="6">
        <f>IFERROR(IF(표1_58[[#This Row],[기본 적 스피드]]+표1_58[[#This Row],[스피드 보정 값]]&gt;$P$3,$P$3,표1_58[[#This Row],[기본 적 스피드]]+표1_58[[#This Row],[스피드 보정 값]]),"")</f>
        <v>176</v>
      </c>
    </row>
    <row r="86" spans="2:5" x14ac:dyDescent="0.3">
      <c r="B86" s="2">
        <v>78</v>
      </c>
      <c r="C86" s="3">
        <f>IFERROR(IF(표1_58[[#This Row],[스테이지]]=1,$K$3,IF($C85&lt;$P$3,($K$3+(표1_58[[#This Row],[스테이지]]-1)*$L$3),$P$3)),"")</f>
        <v>107</v>
      </c>
      <c r="D86" s="2">
        <f>IFERROR(IF(($K$4+(QUOTIENT((표1_58[[#This Row],[스테이지]]-1),$M$4)*$L$4))&gt;$P$3,$P$3,$K$4+(QUOTIENT((표1_58[[#This Row],[스테이지]]-1),$M$4)*$L$4)),"")</f>
        <v>70</v>
      </c>
      <c r="E86" s="6">
        <f>IFERROR(IF(표1_58[[#This Row],[기본 적 스피드]]+표1_58[[#This Row],[스피드 보정 값]]&gt;$P$3,$P$3,표1_58[[#This Row],[기본 적 스피드]]+표1_58[[#This Row],[스피드 보정 값]]),"")</f>
        <v>177</v>
      </c>
    </row>
    <row r="87" spans="2:5" x14ac:dyDescent="0.3">
      <c r="B87" s="2">
        <v>79</v>
      </c>
      <c r="C87" s="3">
        <f>IFERROR(IF(표1_58[[#This Row],[스테이지]]=1,$K$3,IF($C86&lt;$P$3,($K$3+(표1_58[[#This Row],[스테이지]]-1)*$L$3),$P$3)),"")</f>
        <v>108</v>
      </c>
      <c r="D87" s="2">
        <f>IFERROR(IF(($K$4+(QUOTIENT((표1_58[[#This Row],[스테이지]]-1),$M$4)*$L$4))&gt;$P$3,$P$3,$K$4+(QUOTIENT((표1_58[[#This Row],[스테이지]]-1),$M$4)*$L$4)),"")</f>
        <v>70</v>
      </c>
      <c r="E87" s="6">
        <f>IFERROR(IF(표1_58[[#This Row],[기본 적 스피드]]+표1_58[[#This Row],[스피드 보정 값]]&gt;$P$3,$P$3,표1_58[[#This Row],[기본 적 스피드]]+표1_58[[#This Row],[스피드 보정 값]]),"")</f>
        <v>178</v>
      </c>
    </row>
    <row r="88" spans="2:5" x14ac:dyDescent="0.3">
      <c r="B88" s="2">
        <v>80</v>
      </c>
      <c r="C88" s="3">
        <f>IFERROR(IF(표1_58[[#This Row],[스테이지]]=1,$K$3,IF($C87&lt;$P$3,($K$3+(표1_58[[#This Row],[스테이지]]-1)*$L$3),$P$3)),"")</f>
        <v>109</v>
      </c>
      <c r="D88" s="2">
        <f>IFERROR(IF(($K$4+(QUOTIENT((표1_58[[#This Row],[스테이지]]-1),$M$4)*$L$4))&gt;$P$3,$P$3,$K$4+(QUOTIENT((표1_58[[#This Row],[스테이지]]-1),$M$4)*$L$4)),"")</f>
        <v>70</v>
      </c>
      <c r="E88" s="6">
        <f>IFERROR(IF(표1_58[[#This Row],[기본 적 스피드]]+표1_58[[#This Row],[스피드 보정 값]]&gt;$P$3,$P$3,표1_58[[#This Row],[기본 적 스피드]]+표1_58[[#This Row],[스피드 보정 값]]),"")</f>
        <v>179</v>
      </c>
    </row>
    <row r="89" spans="2:5" x14ac:dyDescent="0.3">
      <c r="B89" s="2">
        <v>81</v>
      </c>
      <c r="C89" s="3">
        <f>IFERROR(IF(표1_58[[#This Row],[스테이지]]=1,$K$3,IF($C88&lt;$P$3,($K$3+(표1_58[[#This Row],[스테이지]]-1)*$L$3),$P$3)),"")</f>
        <v>110</v>
      </c>
      <c r="D89" s="2">
        <f>IFERROR(IF(($K$4+(QUOTIENT((표1_58[[#This Row],[스테이지]]-1),$M$4)*$L$4))&gt;$P$3,$P$3,$K$4+(QUOTIENT((표1_58[[#This Row],[스테이지]]-1),$M$4)*$L$4)),"")</f>
        <v>80</v>
      </c>
      <c r="E89" s="6">
        <f>IFERROR(IF(표1_58[[#This Row],[기본 적 스피드]]+표1_58[[#This Row],[스피드 보정 값]]&gt;$P$3,$P$3,표1_58[[#This Row],[기본 적 스피드]]+표1_58[[#This Row],[스피드 보정 값]]),"")</f>
        <v>190</v>
      </c>
    </row>
    <row r="90" spans="2:5" x14ac:dyDescent="0.3">
      <c r="B90" s="2">
        <v>82</v>
      </c>
      <c r="C90" s="3">
        <f>IFERROR(IF(표1_58[[#This Row],[스테이지]]=1,$K$3,IF($C89&lt;$P$3,($K$3+(표1_58[[#This Row],[스테이지]]-1)*$L$3),$P$3)),"")</f>
        <v>111</v>
      </c>
      <c r="D90" s="2">
        <f>IFERROR(IF(($K$4+(QUOTIENT((표1_58[[#This Row],[스테이지]]-1),$M$4)*$L$4))&gt;$P$3,$P$3,$K$4+(QUOTIENT((표1_58[[#This Row],[스테이지]]-1),$M$4)*$L$4)),"")</f>
        <v>80</v>
      </c>
      <c r="E90" s="6">
        <f>IFERROR(IF(표1_58[[#This Row],[기본 적 스피드]]+표1_58[[#This Row],[스피드 보정 값]]&gt;$P$3,$P$3,표1_58[[#This Row],[기본 적 스피드]]+표1_58[[#This Row],[스피드 보정 값]]),"")</f>
        <v>191</v>
      </c>
    </row>
    <row r="91" spans="2:5" x14ac:dyDescent="0.3">
      <c r="B91" s="2">
        <v>83</v>
      </c>
      <c r="C91" s="3">
        <f>IFERROR(IF(표1_58[[#This Row],[스테이지]]=1,$K$3,IF($C90&lt;$P$3,($K$3+(표1_58[[#This Row],[스테이지]]-1)*$L$3),$P$3)),"")</f>
        <v>112</v>
      </c>
      <c r="D91" s="2">
        <f>IFERROR(IF(($K$4+(QUOTIENT((표1_58[[#This Row],[스테이지]]-1),$M$4)*$L$4))&gt;$P$3,$P$3,$K$4+(QUOTIENT((표1_58[[#This Row],[스테이지]]-1),$M$4)*$L$4)),"")</f>
        <v>80</v>
      </c>
      <c r="E91" s="6">
        <f>IFERROR(IF(표1_58[[#This Row],[기본 적 스피드]]+표1_58[[#This Row],[스피드 보정 값]]&gt;$P$3,$P$3,표1_58[[#This Row],[기본 적 스피드]]+표1_58[[#This Row],[스피드 보정 값]]),"")</f>
        <v>192</v>
      </c>
    </row>
    <row r="92" spans="2:5" x14ac:dyDescent="0.3">
      <c r="B92" s="2">
        <v>84</v>
      </c>
      <c r="C92" s="3">
        <f>IFERROR(IF(표1_58[[#This Row],[스테이지]]=1,$K$3,IF($C91&lt;$P$3,($K$3+(표1_58[[#This Row],[스테이지]]-1)*$L$3),$P$3)),"")</f>
        <v>113</v>
      </c>
      <c r="D92" s="2">
        <f>IFERROR(IF(($K$4+(QUOTIENT((표1_58[[#This Row],[스테이지]]-1),$M$4)*$L$4))&gt;$P$3,$P$3,$K$4+(QUOTIENT((표1_58[[#This Row],[스테이지]]-1),$M$4)*$L$4)),"")</f>
        <v>80</v>
      </c>
      <c r="E92" s="6">
        <f>IFERROR(IF(표1_58[[#This Row],[기본 적 스피드]]+표1_58[[#This Row],[스피드 보정 값]]&gt;$P$3,$P$3,표1_58[[#This Row],[기본 적 스피드]]+표1_58[[#This Row],[스피드 보정 값]]),"")</f>
        <v>193</v>
      </c>
    </row>
    <row r="93" spans="2:5" x14ac:dyDescent="0.3">
      <c r="B93" s="2">
        <v>85</v>
      </c>
      <c r="C93" s="3">
        <f>IFERROR(IF(표1_58[[#This Row],[스테이지]]=1,$K$3,IF($C92&lt;$P$3,($K$3+(표1_58[[#This Row],[스테이지]]-1)*$L$3),$P$3)),"")</f>
        <v>114</v>
      </c>
      <c r="D93" s="2">
        <f>IFERROR(IF(($K$4+(QUOTIENT((표1_58[[#This Row],[스테이지]]-1),$M$4)*$L$4))&gt;$P$3,$P$3,$K$4+(QUOTIENT((표1_58[[#This Row],[스테이지]]-1),$M$4)*$L$4)),"")</f>
        <v>80</v>
      </c>
      <c r="E93" s="6">
        <f>IFERROR(IF(표1_58[[#This Row],[기본 적 스피드]]+표1_58[[#This Row],[스피드 보정 값]]&gt;$P$3,$P$3,표1_58[[#This Row],[기본 적 스피드]]+표1_58[[#This Row],[스피드 보정 값]]),"")</f>
        <v>194</v>
      </c>
    </row>
    <row r="94" spans="2:5" x14ac:dyDescent="0.3">
      <c r="B94" s="2">
        <v>86</v>
      </c>
      <c r="C94" s="3">
        <f>IFERROR(IF(표1_58[[#This Row],[스테이지]]=1,$K$3,IF($C93&lt;$P$3,($K$3+(표1_58[[#This Row],[스테이지]]-1)*$L$3),$P$3)),"")</f>
        <v>115</v>
      </c>
      <c r="D94" s="2">
        <f>IFERROR(IF(($K$4+(QUOTIENT((표1_58[[#This Row],[스테이지]]-1),$M$4)*$L$4))&gt;$P$3,$P$3,$K$4+(QUOTIENT((표1_58[[#This Row],[스테이지]]-1),$M$4)*$L$4)),"")</f>
        <v>80</v>
      </c>
      <c r="E94" s="6">
        <f>IFERROR(IF(표1_58[[#This Row],[기본 적 스피드]]+표1_58[[#This Row],[스피드 보정 값]]&gt;$P$3,$P$3,표1_58[[#This Row],[기본 적 스피드]]+표1_58[[#This Row],[스피드 보정 값]]),"")</f>
        <v>195</v>
      </c>
    </row>
    <row r="95" spans="2:5" x14ac:dyDescent="0.3">
      <c r="B95" s="2">
        <v>87</v>
      </c>
      <c r="C95" s="3">
        <f>IFERROR(IF(표1_58[[#This Row],[스테이지]]=1,$K$3,IF($C94&lt;$P$3,($K$3+(표1_58[[#This Row],[스테이지]]-1)*$L$3),$P$3)),"")</f>
        <v>116</v>
      </c>
      <c r="D95" s="2">
        <f>IFERROR(IF(($K$4+(QUOTIENT((표1_58[[#This Row],[스테이지]]-1),$M$4)*$L$4))&gt;$P$3,$P$3,$K$4+(QUOTIENT((표1_58[[#This Row],[스테이지]]-1),$M$4)*$L$4)),"")</f>
        <v>80</v>
      </c>
      <c r="E95" s="6">
        <f>IFERROR(IF(표1_58[[#This Row],[기본 적 스피드]]+표1_58[[#This Row],[스피드 보정 값]]&gt;$P$3,$P$3,표1_58[[#This Row],[기본 적 스피드]]+표1_58[[#This Row],[스피드 보정 값]]),"")</f>
        <v>196</v>
      </c>
    </row>
    <row r="96" spans="2:5" x14ac:dyDescent="0.3">
      <c r="B96" s="2">
        <v>88</v>
      </c>
      <c r="C96" s="3">
        <f>IFERROR(IF(표1_58[[#This Row],[스테이지]]=1,$K$3,IF($C95&lt;$P$3,($K$3+(표1_58[[#This Row],[스테이지]]-1)*$L$3),$P$3)),"")</f>
        <v>117</v>
      </c>
      <c r="D96" s="2">
        <f>IFERROR(IF(($K$4+(QUOTIENT((표1_58[[#This Row],[스테이지]]-1),$M$4)*$L$4))&gt;$P$3,$P$3,$K$4+(QUOTIENT((표1_58[[#This Row],[스테이지]]-1),$M$4)*$L$4)),"")</f>
        <v>80</v>
      </c>
      <c r="E96" s="6">
        <f>IFERROR(IF(표1_58[[#This Row],[기본 적 스피드]]+표1_58[[#This Row],[스피드 보정 값]]&gt;$P$3,$P$3,표1_58[[#This Row],[기본 적 스피드]]+표1_58[[#This Row],[스피드 보정 값]]),"")</f>
        <v>197</v>
      </c>
    </row>
    <row r="97" spans="2:5" x14ac:dyDescent="0.3">
      <c r="B97" s="2">
        <v>89</v>
      </c>
      <c r="C97" s="3">
        <f>IFERROR(IF(표1_58[[#This Row],[스테이지]]=1,$K$3,IF($C96&lt;$P$3,($K$3+(표1_58[[#This Row],[스테이지]]-1)*$L$3),$P$3)),"")</f>
        <v>118</v>
      </c>
      <c r="D97" s="2">
        <f>IFERROR(IF(($K$4+(QUOTIENT((표1_58[[#This Row],[스테이지]]-1),$M$4)*$L$4))&gt;$P$3,$P$3,$K$4+(QUOTIENT((표1_58[[#This Row],[스테이지]]-1),$M$4)*$L$4)),"")</f>
        <v>80</v>
      </c>
      <c r="E97" s="6">
        <f>IFERROR(IF(표1_58[[#This Row],[기본 적 스피드]]+표1_58[[#This Row],[스피드 보정 값]]&gt;$P$3,$P$3,표1_58[[#This Row],[기본 적 스피드]]+표1_58[[#This Row],[스피드 보정 값]]),"")</f>
        <v>198</v>
      </c>
    </row>
    <row r="98" spans="2:5" x14ac:dyDescent="0.3">
      <c r="B98" s="2">
        <v>90</v>
      </c>
      <c r="C98" s="3">
        <f>IFERROR(IF(표1_58[[#This Row],[스테이지]]=1,$K$3,IF($C97&lt;$P$3,($K$3+(표1_58[[#This Row],[스테이지]]-1)*$L$3),$P$3)),"")</f>
        <v>119</v>
      </c>
      <c r="D98" s="2">
        <f>IFERROR(IF(($K$4+(QUOTIENT((표1_58[[#This Row],[스테이지]]-1),$M$4)*$L$4))&gt;$P$3,$P$3,$K$4+(QUOTIENT((표1_58[[#This Row],[스테이지]]-1),$M$4)*$L$4)),"")</f>
        <v>80</v>
      </c>
      <c r="E98" s="6">
        <f>IFERROR(IF(표1_58[[#This Row],[기본 적 스피드]]+표1_58[[#This Row],[스피드 보정 값]]&gt;$P$3,$P$3,표1_58[[#This Row],[기본 적 스피드]]+표1_58[[#This Row],[스피드 보정 값]]),"")</f>
        <v>199</v>
      </c>
    </row>
    <row r="99" spans="2:5" x14ac:dyDescent="0.3">
      <c r="B99" s="2">
        <v>91</v>
      </c>
      <c r="C99" s="3">
        <f>IFERROR(IF(표1_58[[#This Row],[스테이지]]=1,$K$3,IF($C98&lt;$P$3,($K$3+(표1_58[[#This Row],[스테이지]]-1)*$L$3),$P$3)),"")</f>
        <v>120</v>
      </c>
      <c r="D99" s="2">
        <f>IFERROR(IF(($K$4+(QUOTIENT((표1_58[[#This Row],[스테이지]]-1),$M$4)*$L$4))&gt;$P$3,$P$3,$K$4+(QUOTIENT((표1_58[[#This Row],[스테이지]]-1),$M$4)*$L$4)),"")</f>
        <v>90</v>
      </c>
      <c r="E99" s="6">
        <f>IFERROR(IF(표1_58[[#This Row],[기본 적 스피드]]+표1_58[[#This Row],[스피드 보정 값]]&gt;$P$3,$P$3,표1_58[[#This Row],[기본 적 스피드]]+표1_58[[#This Row],[스피드 보정 값]]),"")</f>
        <v>210</v>
      </c>
    </row>
    <row r="100" spans="2:5" x14ac:dyDescent="0.3">
      <c r="B100" s="2">
        <v>92</v>
      </c>
      <c r="C100" s="3">
        <f>IFERROR(IF(표1_58[[#This Row],[스테이지]]=1,$K$3,IF($C99&lt;$P$3,($K$3+(표1_58[[#This Row],[스테이지]]-1)*$L$3),$P$3)),"")</f>
        <v>121</v>
      </c>
      <c r="D100" s="2">
        <f>IFERROR(IF(($K$4+(QUOTIENT((표1_58[[#This Row],[스테이지]]-1),$M$4)*$L$4))&gt;$P$3,$P$3,$K$4+(QUOTIENT((표1_58[[#This Row],[스테이지]]-1),$M$4)*$L$4)),"")</f>
        <v>90</v>
      </c>
      <c r="E100" s="6">
        <f>IFERROR(IF(표1_58[[#This Row],[기본 적 스피드]]+표1_58[[#This Row],[스피드 보정 값]]&gt;$P$3,$P$3,표1_58[[#This Row],[기본 적 스피드]]+표1_58[[#This Row],[스피드 보정 값]]),"")</f>
        <v>211</v>
      </c>
    </row>
    <row r="101" spans="2:5" x14ac:dyDescent="0.3">
      <c r="B101" s="2">
        <v>93</v>
      </c>
      <c r="C101" s="3">
        <f>IFERROR(IF(표1_58[[#This Row],[스테이지]]=1,$K$3,IF($C100&lt;$P$3,($K$3+(표1_58[[#This Row],[스테이지]]-1)*$L$3),$P$3)),"")</f>
        <v>122</v>
      </c>
      <c r="D101" s="2">
        <f>IFERROR(IF(($K$4+(QUOTIENT((표1_58[[#This Row],[스테이지]]-1),$M$4)*$L$4))&gt;$P$3,$P$3,$K$4+(QUOTIENT((표1_58[[#This Row],[스테이지]]-1),$M$4)*$L$4)),"")</f>
        <v>90</v>
      </c>
      <c r="E101" s="6">
        <f>IFERROR(IF(표1_58[[#This Row],[기본 적 스피드]]+표1_58[[#This Row],[스피드 보정 값]]&gt;$P$3,$P$3,표1_58[[#This Row],[기본 적 스피드]]+표1_58[[#This Row],[스피드 보정 값]]),"")</f>
        <v>212</v>
      </c>
    </row>
    <row r="102" spans="2:5" x14ac:dyDescent="0.3">
      <c r="B102" s="2">
        <v>94</v>
      </c>
      <c r="C102" s="3">
        <f>IFERROR(IF(표1_58[[#This Row],[스테이지]]=1,$K$3,IF($C101&lt;$P$3,($K$3+(표1_58[[#This Row],[스테이지]]-1)*$L$3),$P$3)),"")</f>
        <v>123</v>
      </c>
      <c r="D102" s="2">
        <f>IFERROR(IF(($K$4+(QUOTIENT((표1_58[[#This Row],[스테이지]]-1),$M$4)*$L$4))&gt;$P$3,$P$3,$K$4+(QUOTIENT((표1_58[[#This Row],[스테이지]]-1),$M$4)*$L$4)),"")</f>
        <v>90</v>
      </c>
      <c r="E102" s="6">
        <f>IFERROR(IF(표1_58[[#This Row],[기본 적 스피드]]+표1_58[[#This Row],[스피드 보정 값]]&gt;$P$3,$P$3,표1_58[[#This Row],[기본 적 스피드]]+표1_58[[#This Row],[스피드 보정 값]]),"")</f>
        <v>213</v>
      </c>
    </row>
    <row r="103" spans="2:5" x14ac:dyDescent="0.3">
      <c r="B103" s="2">
        <v>95</v>
      </c>
      <c r="C103" s="3">
        <f>IFERROR(IF(표1_58[[#This Row],[스테이지]]=1,$K$3,IF($C102&lt;$P$3,($K$3+(표1_58[[#This Row],[스테이지]]-1)*$L$3),$P$3)),"")</f>
        <v>124</v>
      </c>
      <c r="D103" s="2">
        <f>IFERROR(IF(($K$4+(QUOTIENT((표1_58[[#This Row],[스테이지]]-1),$M$4)*$L$4))&gt;$P$3,$P$3,$K$4+(QUOTIENT((표1_58[[#This Row],[스테이지]]-1),$M$4)*$L$4)),"")</f>
        <v>90</v>
      </c>
      <c r="E103" s="6">
        <f>IFERROR(IF(표1_58[[#This Row],[기본 적 스피드]]+표1_58[[#This Row],[스피드 보정 값]]&gt;$P$3,$P$3,표1_58[[#This Row],[기본 적 스피드]]+표1_58[[#This Row],[스피드 보정 값]]),"")</f>
        <v>214</v>
      </c>
    </row>
    <row r="104" spans="2:5" x14ac:dyDescent="0.3">
      <c r="B104" s="2">
        <v>96</v>
      </c>
      <c r="C104" s="3">
        <f>IFERROR(IF(표1_58[[#This Row],[스테이지]]=1,$K$3,IF($C103&lt;$P$3,($K$3+(표1_58[[#This Row],[스테이지]]-1)*$L$3),$P$3)),"")</f>
        <v>125</v>
      </c>
      <c r="D104" s="2">
        <f>IFERROR(IF(($K$4+(QUOTIENT((표1_58[[#This Row],[스테이지]]-1),$M$4)*$L$4))&gt;$P$3,$P$3,$K$4+(QUOTIENT((표1_58[[#This Row],[스테이지]]-1),$M$4)*$L$4)),"")</f>
        <v>90</v>
      </c>
      <c r="E104" s="6">
        <f>IFERROR(IF(표1_58[[#This Row],[기본 적 스피드]]+표1_58[[#This Row],[스피드 보정 값]]&gt;$P$3,$P$3,표1_58[[#This Row],[기본 적 스피드]]+표1_58[[#This Row],[스피드 보정 값]]),"")</f>
        <v>215</v>
      </c>
    </row>
    <row r="105" spans="2:5" x14ac:dyDescent="0.3">
      <c r="B105" s="2">
        <v>97</v>
      </c>
      <c r="C105" s="3">
        <f>IFERROR(IF(표1_58[[#This Row],[스테이지]]=1,$K$3,IF($C104&lt;$P$3,($K$3+(표1_58[[#This Row],[스테이지]]-1)*$L$3),$P$3)),"")</f>
        <v>126</v>
      </c>
      <c r="D105" s="2">
        <f>IFERROR(IF(($K$4+(QUOTIENT((표1_58[[#This Row],[스테이지]]-1),$M$4)*$L$4))&gt;$P$3,$P$3,$K$4+(QUOTIENT((표1_58[[#This Row],[스테이지]]-1),$M$4)*$L$4)),"")</f>
        <v>90</v>
      </c>
      <c r="E105" s="6">
        <f>IFERROR(IF(표1_58[[#This Row],[기본 적 스피드]]+표1_58[[#This Row],[스피드 보정 값]]&gt;$P$3,$P$3,표1_58[[#This Row],[기본 적 스피드]]+표1_58[[#This Row],[스피드 보정 값]]),"")</f>
        <v>216</v>
      </c>
    </row>
    <row r="106" spans="2:5" x14ac:dyDescent="0.3">
      <c r="B106" s="2">
        <v>98</v>
      </c>
      <c r="C106" s="3">
        <f>IFERROR(IF(표1_58[[#This Row],[스테이지]]=1,$K$3,IF($C105&lt;$P$3,($K$3+(표1_58[[#This Row],[스테이지]]-1)*$L$3),$P$3)),"")</f>
        <v>127</v>
      </c>
      <c r="D106" s="2">
        <f>IFERROR(IF(($K$4+(QUOTIENT((표1_58[[#This Row],[스테이지]]-1),$M$4)*$L$4))&gt;$P$3,$P$3,$K$4+(QUOTIENT((표1_58[[#This Row],[스테이지]]-1),$M$4)*$L$4)),"")</f>
        <v>90</v>
      </c>
      <c r="E106" s="6">
        <f>IFERROR(IF(표1_58[[#This Row],[기본 적 스피드]]+표1_58[[#This Row],[스피드 보정 값]]&gt;$P$3,$P$3,표1_58[[#This Row],[기본 적 스피드]]+표1_58[[#This Row],[스피드 보정 값]]),"")</f>
        <v>217</v>
      </c>
    </row>
    <row r="107" spans="2:5" x14ac:dyDescent="0.3">
      <c r="B107" s="2">
        <v>99</v>
      </c>
      <c r="C107" s="3">
        <f>IFERROR(IF(표1_58[[#This Row],[스테이지]]=1,$K$3,IF($C106&lt;$P$3,($K$3+(표1_58[[#This Row],[스테이지]]-1)*$L$3),$P$3)),"")</f>
        <v>128</v>
      </c>
      <c r="D107" s="2">
        <f>IFERROR(IF(($K$4+(QUOTIENT((표1_58[[#This Row],[스테이지]]-1),$M$4)*$L$4))&gt;$P$3,$P$3,$K$4+(QUOTIENT((표1_58[[#This Row],[스테이지]]-1),$M$4)*$L$4)),"")</f>
        <v>90</v>
      </c>
      <c r="E107" s="6">
        <f>IFERROR(IF(표1_58[[#This Row],[기본 적 스피드]]+표1_58[[#This Row],[스피드 보정 값]]&gt;$P$3,$P$3,표1_58[[#This Row],[기본 적 스피드]]+표1_58[[#This Row],[스피드 보정 값]]),"")</f>
        <v>218</v>
      </c>
    </row>
    <row r="108" spans="2:5" x14ac:dyDescent="0.3">
      <c r="B108" s="2">
        <v>100</v>
      </c>
      <c r="C108" s="3">
        <f>IFERROR(IF(표1_58[[#This Row],[스테이지]]=1,$K$3,IF($C107&lt;$P$3,($K$3+(표1_58[[#This Row],[스테이지]]-1)*$L$3),$P$3)),"")</f>
        <v>129</v>
      </c>
      <c r="D108" s="2">
        <f>IFERROR(IF(($K$4+(QUOTIENT((표1_58[[#This Row],[스테이지]]-1),$M$4)*$L$4))&gt;$P$3,$P$3,$K$4+(QUOTIENT((표1_58[[#This Row],[스테이지]]-1),$M$4)*$L$4)),"")</f>
        <v>90</v>
      </c>
      <c r="E108" s="6">
        <f>IFERROR(IF(표1_58[[#This Row],[기본 적 스피드]]+표1_58[[#This Row],[스피드 보정 값]]&gt;$P$3,$P$3,표1_58[[#This Row],[기본 적 스피드]]+표1_58[[#This Row],[스피드 보정 값]]),"")</f>
        <v>219</v>
      </c>
    </row>
    <row r="109" spans="2:5" x14ac:dyDescent="0.3">
      <c r="B109" s="2">
        <v>101</v>
      </c>
      <c r="C109" s="3">
        <f>IFERROR(IF(표1_58[[#This Row],[스테이지]]=1,$K$3,IF($C108&lt;$P$3,($K$3+(표1_58[[#This Row],[스테이지]]-1)*$L$3),$P$3)),"")</f>
        <v>130</v>
      </c>
      <c r="D109" s="2">
        <f>IFERROR(IF(($K$4+(QUOTIENT((표1_58[[#This Row],[스테이지]]-1),$M$4)*$L$4))&gt;$P$3,$P$3,$K$4+(QUOTIENT((표1_58[[#This Row],[스테이지]]-1),$M$4)*$L$4)),"")</f>
        <v>100</v>
      </c>
      <c r="E109" s="6">
        <f>IFERROR(IF(표1_58[[#This Row],[기본 적 스피드]]+표1_58[[#This Row],[스피드 보정 값]]&gt;$P$3,$P$3,표1_58[[#This Row],[기본 적 스피드]]+표1_58[[#This Row],[스피드 보정 값]]),"")</f>
        <v>230</v>
      </c>
    </row>
    <row r="110" spans="2:5" x14ac:dyDescent="0.3">
      <c r="B110" s="2">
        <v>102</v>
      </c>
      <c r="C110" s="3">
        <f>IFERROR(IF(표1_58[[#This Row],[스테이지]]=1,$K$3,IF($C109&lt;$P$3,($K$3+(표1_58[[#This Row],[스테이지]]-1)*$L$3),$P$3)),"")</f>
        <v>131</v>
      </c>
      <c r="D110" s="2">
        <f>IFERROR(IF(($K$4+(QUOTIENT((표1_58[[#This Row],[스테이지]]-1),$M$4)*$L$4))&gt;$P$3,$P$3,$K$4+(QUOTIENT((표1_58[[#This Row],[스테이지]]-1),$M$4)*$L$4)),"")</f>
        <v>100</v>
      </c>
      <c r="E110" s="6">
        <f>IFERROR(IF(표1_58[[#This Row],[기본 적 스피드]]+표1_58[[#This Row],[스피드 보정 값]]&gt;$P$3,$P$3,표1_58[[#This Row],[기본 적 스피드]]+표1_58[[#This Row],[스피드 보정 값]]),"")</f>
        <v>231</v>
      </c>
    </row>
    <row r="111" spans="2:5" x14ac:dyDescent="0.3">
      <c r="B111" s="2">
        <v>103</v>
      </c>
      <c r="C111" s="3">
        <f>IFERROR(IF(표1_58[[#This Row],[스테이지]]=1,$K$3,IF($C110&lt;$P$3,($K$3+(표1_58[[#This Row],[스테이지]]-1)*$L$3),$P$3)),"")</f>
        <v>132</v>
      </c>
      <c r="D111" s="2">
        <f>IFERROR(IF(($K$4+(QUOTIENT((표1_58[[#This Row],[스테이지]]-1),$M$4)*$L$4))&gt;$P$3,$P$3,$K$4+(QUOTIENT((표1_58[[#This Row],[스테이지]]-1),$M$4)*$L$4)),"")</f>
        <v>100</v>
      </c>
      <c r="E111" s="6">
        <f>IFERROR(IF(표1_58[[#This Row],[기본 적 스피드]]+표1_58[[#This Row],[스피드 보정 값]]&gt;$P$3,$P$3,표1_58[[#This Row],[기본 적 스피드]]+표1_58[[#This Row],[스피드 보정 값]]),"")</f>
        <v>232</v>
      </c>
    </row>
    <row r="112" spans="2:5" x14ac:dyDescent="0.3">
      <c r="B112" s="2">
        <v>104</v>
      </c>
      <c r="C112" s="3">
        <f>IFERROR(IF(표1_58[[#This Row],[스테이지]]=1,$K$3,IF($C111&lt;$P$3,($K$3+(표1_58[[#This Row],[스테이지]]-1)*$L$3),$P$3)),"")</f>
        <v>133</v>
      </c>
      <c r="D112" s="2">
        <f>IFERROR(IF(($K$4+(QUOTIENT((표1_58[[#This Row],[스테이지]]-1),$M$4)*$L$4))&gt;$P$3,$P$3,$K$4+(QUOTIENT((표1_58[[#This Row],[스테이지]]-1),$M$4)*$L$4)),"")</f>
        <v>100</v>
      </c>
      <c r="E112" s="6">
        <f>IFERROR(IF(표1_58[[#This Row],[기본 적 스피드]]+표1_58[[#This Row],[스피드 보정 값]]&gt;$P$3,$P$3,표1_58[[#This Row],[기본 적 스피드]]+표1_58[[#This Row],[스피드 보정 값]]),"")</f>
        <v>233</v>
      </c>
    </row>
    <row r="113" spans="2:5" x14ac:dyDescent="0.3">
      <c r="B113" s="2">
        <v>105</v>
      </c>
      <c r="C113" s="3">
        <f>IFERROR(IF(표1_58[[#This Row],[스테이지]]=1,$K$3,IF($C112&lt;$P$3,($K$3+(표1_58[[#This Row],[스테이지]]-1)*$L$3),$P$3)),"")</f>
        <v>134</v>
      </c>
      <c r="D113" s="2">
        <f>IFERROR(IF(($K$4+(QUOTIENT((표1_58[[#This Row],[스테이지]]-1),$M$4)*$L$4))&gt;$P$3,$P$3,$K$4+(QUOTIENT((표1_58[[#This Row],[스테이지]]-1),$M$4)*$L$4)),"")</f>
        <v>100</v>
      </c>
      <c r="E113" s="6">
        <f>IFERROR(IF(표1_58[[#This Row],[기본 적 스피드]]+표1_58[[#This Row],[스피드 보정 값]]&gt;$P$3,$P$3,표1_58[[#This Row],[기본 적 스피드]]+표1_58[[#This Row],[스피드 보정 값]]),"")</f>
        <v>234</v>
      </c>
    </row>
    <row r="114" spans="2:5" x14ac:dyDescent="0.3">
      <c r="B114" s="2">
        <v>106</v>
      </c>
      <c r="C114" s="3">
        <f>IFERROR(IF(표1_58[[#This Row],[스테이지]]=1,$K$3,IF($C113&lt;$P$3,($K$3+(표1_58[[#This Row],[스테이지]]-1)*$L$3),$P$3)),"")</f>
        <v>135</v>
      </c>
      <c r="D114" s="2">
        <f>IFERROR(IF(($K$4+(QUOTIENT((표1_58[[#This Row],[스테이지]]-1),$M$4)*$L$4))&gt;$P$3,$P$3,$K$4+(QUOTIENT((표1_58[[#This Row],[스테이지]]-1),$M$4)*$L$4)),"")</f>
        <v>100</v>
      </c>
      <c r="E114" s="6">
        <f>IFERROR(IF(표1_58[[#This Row],[기본 적 스피드]]+표1_58[[#This Row],[스피드 보정 값]]&gt;$P$3,$P$3,표1_58[[#This Row],[기본 적 스피드]]+표1_58[[#This Row],[스피드 보정 값]]),"")</f>
        <v>235</v>
      </c>
    </row>
    <row r="115" spans="2:5" x14ac:dyDescent="0.3">
      <c r="B115" s="2">
        <v>107</v>
      </c>
      <c r="C115" s="3">
        <f>IFERROR(IF(표1_58[[#This Row],[스테이지]]=1,$K$3,IF($C114&lt;$P$3,($K$3+(표1_58[[#This Row],[스테이지]]-1)*$L$3),$P$3)),"")</f>
        <v>136</v>
      </c>
      <c r="D115" s="2">
        <f>IFERROR(IF(($K$4+(QUOTIENT((표1_58[[#This Row],[스테이지]]-1),$M$4)*$L$4))&gt;$P$3,$P$3,$K$4+(QUOTIENT((표1_58[[#This Row],[스테이지]]-1),$M$4)*$L$4)),"")</f>
        <v>100</v>
      </c>
      <c r="E115" s="6">
        <f>IFERROR(IF(표1_58[[#This Row],[기본 적 스피드]]+표1_58[[#This Row],[스피드 보정 값]]&gt;$P$3,$P$3,표1_58[[#This Row],[기본 적 스피드]]+표1_58[[#This Row],[스피드 보정 값]]),"")</f>
        <v>236</v>
      </c>
    </row>
    <row r="116" spans="2:5" x14ac:dyDescent="0.3">
      <c r="B116" s="2">
        <v>108</v>
      </c>
      <c r="C116" s="3">
        <f>IFERROR(IF(표1_58[[#This Row],[스테이지]]=1,$K$3,IF($C115&lt;$P$3,($K$3+(표1_58[[#This Row],[스테이지]]-1)*$L$3),$P$3)),"")</f>
        <v>137</v>
      </c>
      <c r="D116" s="2">
        <f>IFERROR(IF(($K$4+(QUOTIENT((표1_58[[#This Row],[스테이지]]-1),$M$4)*$L$4))&gt;$P$3,$P$3,$K$4+(QUOTIENT((표1_58[[#This Row],[스테이지]]-1),$M$4)*$L$4)),"")</f>
        <v>100</v>
      </c>
      <c r="E116" s="6">
        <f>IFERROR(IF(표1_58[[#This Row],[기본 적 스피드]]+표1_58[[#This Row],[스피드 보정 값]]&gt;$P$3,$P$3,표1_58[[#This Row],[기본 적 스피드]]+표1_58[[#This Row],[스피드 보정 값]]),"")</f>
        <v>237</v>
      </c>
    </row>
    <row r="117" spans="2:5" x14ac:dyDescent="0.3">
      <c r="B117" s="2">
        <v>109</v>
      </c>
      <c r="C117" s="3">
        <f>IFERROR(IF(표1_58[[#This Row],[스테이지]]=1,$K$3,IF($C116&lt;$P$3,($K$3+(표1_58[[#This Row],[스테이지]]-1)*$L$3),$P$3)),"")</f>
        <v>138</v>
      </c>
      <c r="D117" s="2">
        <f>IFERROR(IF(($K$4+(QUOTIENT((표1_58[[#This Row],[스테이지]]-1),$M$4)*$L$4))&gt;$P$3,$P$3,$K$4+(QUOTIENT((표1_58[[#This Row],[스테이지]]-1),$M$4)*$L$4)),"")</f>
        <v>100</v>
      </c>
      <c r="E117" s="6">
        <f>IFERROR(IF(표1_58[[#This Row],[기본 적 스피드]]+표1_58[[#This Row],[스피드 보정 값]]&gt;$P$3,$P$3,표1_58[[#This Row],[기본 적 스피드]]+표1_58[[#This Row],[스피드 보정 값]]),"")</f>
        <v>238</v>
      </c>
    </row>
    <row r="118" spans="2:5" x14ac:dyDescent="0.3">
      <c r="B118" s="2">
        <v>110</v>
      </c>
      <c r="C118" s="3">
        <f>IFERROR(IF(표1_58[[#This Row],[스테이지]]=1,$K$3,IF($C117&lt;$P$3,($K$3+(표1_58[[#This Row],[스테이지]]-1)*$L$3),$P$3)),"")</f>
        <v>139</v>
      </c>
      <c r="D118" s="2">
        <f>IFERROR(IF(($K$4+(QUOTIENT((표1_58[[#This Row],[스테이지]]-1),$M$4)*$L$4))&gt;$P$3,$P$3,$K$4+(QUOTIENT((표1_58[[#This Row],[스테이지]]-1),$M$4)*$L$4)),"")</f>
        <v>100</v>
      </c>
      <c r="E118" s="6">
        <f>IFERROR(IF(표1_58[[#This Row],[기본 적 스피드]]+표1_58[[#This Row],[스피드 보정 값]]&gt;$P$3,$P$3,표1_58[[#This Row],[기본 적 스피드]]+표1_58[[#This Row],[스피드 보정 값]]),"")</f>
        <v>239</v>
      </c>
    </row>
    <row r="119" spans="2:5" x14ac:dyDescent="0.3">
      <c r="B119" s="2">
        <v>111</v>
      </c>
      <c r="C119" s="3">
        <f>IFERROR(IF(표1_58[[#This Row],[스테이지]]=1,$K$3,IF($C118&lt;$P$3,($K$3+(표1_58[[#This Row],[스테이지]]-1)*$L$3),$P$3)),"")</f>
        <v>140</v>
      </c>
      <c r="D119" s="2">
        <f>IFERROR(IF(($K$4+(QUOTIENT((표1_58[[#This Row],[스테이지]]-1),$M$4)*$L$4))&gt;$P$3,$P$3,$K$4+(QUOTIENT((표1_58[[#This Row],[스테이지]]-1),$M$4)*$L$4)),"")</f>
        <v>110</v>
      </c>
      <c r="E119" s="6">
        <f>IFERROR(IF(표1_58[[#This Row],[기본 적 스피드]]+표1_58[[#This Row],[스피드 보정 값]]&gt;$P$3,$P$3,표1_58[[#This Row],[기본 적 스피드]]+표1_58[[#This Row],[스피드 보정 값]]),"")</f>
        <v>250</v>
      </c>
    </row>
    <row r="120" spans="2:5" x14ac:dyDescent="0.3">
      <c r="B120" s="2">
        <v>112</v>
      </c>
      <c r="C120" s="3">
        <f>IFERROR(IF(표1_58[[#This Row],[스테이지]]=1,$K$3,IF($C119&lt;$P$3,($K$3+(표1_58[[#This Row],[스테이지]]-1)*$L$3),$P$3)),"")</f>
        <v>141</v>
      </c>
      <c r="D120" s="2">
        <f>IFERROR(IF(($K$4+(QUOTIENT((표1_58[[#This Row],[스테이지]]-1),$M$4)*$L$4))&gt;$P$3,$P$3,$K$4+(QUOTIENT((표1_58[[#This Row],[스테이지]]-1),$M$4)*$L$4)),"")</f>
        <v>110</v>
      </c>
      <c r="E120" s="6">
        <f>IFERROR(IF(표1_58[[#This Row],[기본 적 스피드]]+표1_58[[#This Row],[스피드 보정 값]]&gt;$P$3,$P$3,표1_58[[#This Row],[기본 적 스피드]]+표1_58[[#This Row],[스피드 보정 값]]),"")</f>
        <v>251</v>
      </c>
    </row>
    <row r="121" spans="2:5" x14ac:dyDescent="0.3">
      <c r="B121" s="2">
        <v>113</v>
      </c>
      <c r="C121" s="3">
        <f>IFERROR(IF(표1_58[[#This Row],[스테이지]]=1,$K$3,IF($C120&lt;$P$3,($K$3+(표1_58[[#This Row],[스테이지]]-1)*$L$3),$P$3)),"")</f>
        <v>142</v>
      </c>
      <c r="D121" s="2">
        <f>IFERROR(IF(($K$4+(QUOTIENT((표1_58[[#This Row],[스테이지]]-1),$M$4)*$L$4))&gt;$P$3,$P$3,$K$4+(QUOTIENT((표1_58[[#This Row],[스테이지]]-1),$M$4)*$L$4)),"")</f>
        <v>110</v>
      </c>
      <c r="E121" s="6">
        <f>IFERROR(IF(표1_58[[#This Row],[기본 적 스피드]]+표1_58[[#This Row],[스피드 보정 값]]&gt;$P$3,$P$3,표1_58[[#This Row],[기본 적 스피드]]+표1_58[[#This Row],[스피드 보정 값]]),"")</f>
        <v>252</v>
      </c>
    </row>
    <row r="122" spans="2:5" x14ac:dyDescent="0.3">
      <c r="B122" s="2">
        <v>114</v>
      </c>
      <c r="C122" s="3">
        <f>IFERROR(IF(표1_58[[#This Row],[스테이지]]=1,$K$3,IF($C121&lt;$P$3,($K$3+(표1_58[[#This Row],[스테이지]]-1)*$L$3),$P$3)),"")</f>
        <v>143</v>
      </c>
      <c r="D122" s="2">
        <f>IFERROR(IF(($K$4+(QUOTIENT((표1_58[[#This Row],[스테이지]]-1),$M$4)*$L$4))&gt;$P$3,$P$3,$K$4+(QUOTIENT((표1_58[[#This Row],[스테이지]]-1),$M$4)*$L$4)),"")</f>
        <v>110</v>
      </c>
      <c r="E122" s="6">
        <f>IFERROR(IF(표1_58[[#This Row],[기본 적 스피드]]+표1_58[[#This Row],[스피드 보정 값]]&gt;$P$3,$P$3,표1_58[[#This Row],[기본 적 스피드]]+표1_58[[#This Row],[스피드 보정 값]]),"")</f>
        <v>253</v>
      </c>
    </row>
    <row r="123" spans="2:5" x14ac:dyDescent="0.3">
      <c r="B123" s="2">
        <v>115</v>
      </c>
      <c r="C123" s="3">
        <f>IFERROR(IF(표1_58[[#This Row],[스테이지]]=1,$K$3,IF($C122&lt;$P$3,($K$3+(표1_58[[#This Row],[스테이지]]-1)*$L$3),$P$3)),"")</f>
        <v>144</v>
      </c>
      <c r="D123" s="2">
        <f>IFERROR(IF(($K$4+(QUOTIENT((표1_58[[#This Row],[스테이지]]-1),$M$4)*$L$4))&gt;$P$3,$P$3,$K$4+(QUOTIENT((표1_58[[#This Row],[스테이지]]-1),$M$4)*$L$4)),"")</f>
        <v>110</v>
      </c>
      <c r="E123" s="6">
        <f>IFERROR(IF(표1_58[[#This Row],[기본 적 스피드]]+표1_58[[#This Row],[스피드 보정 값]]&gt;$P$3,$P$3,표1_58[[#This Row],[기본 적 스피드]]+표1_58[[#This Row],[스피드 보정 값]]),"")</f>
        <v>254</v>
      </c>
    </row>
    <row r="124" spans="2:5" x14ac:dyDescent="0.3">
      <c r="B124" s="2">
        <v>116</v>
      </c>
      <c r="C124" s="3">
        <f>IFERROR(IF(표1_58[[#This Row],[스테이지]]=1,$K$3,IF($C123&lt;$P$3,($K$3+(표1_58[[#This Row],[스테이지]]-1)*$L$3),$P$3)),"")</f>
        <v>145</v>
      </c>
      <c r="D124" s="2">
        <f>IFERROR(IF(($K$4+(QUOTIENT((표1_58[[#This Row],[스테이지]]-1),$M$4)*$L$4))&gt;$P$3,$P$3,$K$4+(QUOTIENT((표1_58[[#This Row],[스테이지]]-1),$M$4)*$L$4)),"")</f>
        <v>110</v>
      </c>
      <c r="E124" s="6">
        <f>IFERROR(IF(표1_58[[#This Row],[기본 적 스피드]]+표1_58[[#This Row],[스피드 보정 값]]&gt;$P$3,$P$3,표1_58[[#This Row],[기본 적 스피드]]+표1_58[[#This Row],[스피드 보정 값]]),"")</f>
        <v>255</v>
      </c>
    </row>
    <row r="125" spans="2:5" x14ac:dyDescent="0.3">
      <c r="B125" s="2">
        <v>117</v>
      </c>
      <c r="C125" s="3">
        <f>IFERROR(IF(표1_58[[#This Row],[스테이지]]=1,$K$3,IF($C124&lt;$P$3,($K$3+(표1_58[[#This Row],[스테이지]]-1)*$L$3),$P$3)),"")</f>
        <v>146</v>
      </c>
      <c r="D125" s="2">
        <f>IFERROR(IF(($K$4+(QUOTIENT((표1_58[[#This Row],[스테이지]]-1),$M$4)*$L$4))&gt;$P$3,$P$3,$K$4+(QUOTIENT((표1_58[[#This Row],[스테이지]]-1),$M$4)*$L$4)),"")</f>
        <v>110</v>
      </c>
      <c r="E125" s="6">
        <f>IFERROR(IF(표1_58[[#This Row],[기본 적 스피드]]+표1_58[[#This Row],[스피드 보정 값]]&gt;$P$3,$P$3,표1_58[[#This Row],[기본 적 스피드]]+표1_58[[#This Row],[스피드 보정 값]]),"")</f>
        <v>256</v>
      </c>
    </row>
    <row r="126" spans="2:5" x14ac:dyDescent="0.3">
      <c r="B126" s="2">
        <v>118</v>
      </c>
      <c r="C126" s="3">
        <f>IFERROR(IF(표1_58[[#This Row],[스테이지]]=1,$K$3,IF($C125&lt;$P$3,($K$3+(표1_58[[#This Row],[스테이지]]-1)*$L$3),$P$3)),"")</f>
        <v>147</v>
      </c>
      <c r="D126" s="2">
        <f>IFERROR(IF(($K$4+(QUOTIENT((표1_58[[#This Row],[스테이지]]-1),$M$4)*$L$4))&gt;$P$3,$P$3,$K$4+(QUOTIENT((표1_58[[#This Row],[스테이지]]-1),$M$4)*$L$4)),"")</f>
        <v>110</v>
      </c>
      <c r="E126" s="6">
        <f>IFERROR(IF(표1_58[[#This Row],[기본 적 스피드]]+표1_58[[#This Row],[스피드 보정 값]]&gt;$P$3,$P$3,표1_58[[#This Row],[기본 적 스피드]]+표1_58[[#This Row],[스피드 보정 값]]),"")</f>
        <v>257</v>
      </c>
    </row>
    <row r="127" spans="2:5" x14ac:dyDescent="0.3">
      <c r="B127" s="2">
        <v>119</v>
      </c>
      <c r="C127" s="3">
        <f>IFERROR(IF(표1_58[[#This Row],[스테이지]]=1,$K$3,IF($C126&lt;$P$3,($K$3+(표1_58[[#This Row],[스테이지]]-1)*$L$3),$P$3)),"")</f>
        <v>148</v>
      </c>
      <c r="D127" s="2">
        <f>IFERROR(IF(($K$4+(QUOTIENT((표1_58[[#This Row],[스테이지]]-1),$M$4)*$L$4))&gt;$P$3,$P$3,$K$4+(QUOTIENT((표1_58[[#This Row],[스테이지]]-1),$M$4)*$L$4)),"")</f>
        <v>110</v>
      </c>
      <c r="E127" s="6">
        <f>IFERROR(IF(표1_58[[#This Row],[기본 적 스피드]]+표1_58[[#This Row],[스피드 보정 값]]&gt;$P$3,$P$3,표1_58[[#This Row],[기본 적 스피드]]+표1_58[[#This Row],[스피드 보정 값]]),"")</f>
        <v>258</v>
      </c>
    </row>
    <row r="128" spans="2:5" x14ac:dyDescent="0.3">
      <c r="B128" s="2">
        <v>120</v>
      </c>
      <c r="C128" s="3">
        <f>IFERROR(IF(표1_58[[#This Row],[스테이지]]=1,$K$3,IF($C127&lt;$P$3,($K$3+(표1_58[[#This Row],[스테이지]]-1)*$L$3),$P$3)),"")</f>
        <v>149</v>
      </c>
      <c r="D128" s="2">
        <f>IFERROR(IF(($K$4+(QUOTIENT((표1_58[[#This Row],[스테이지]]-1),$M$4)*$L$4))&gt;$P$3,$P$3,$K$4+(QUOTIENT((표1_58[[#This Row],[스테이지]]-1),$M$4)*$L$4)),"")</f>
        <v>110</v>
      </c>
      <c r="E128" s="6">
        <f>IFERROR(IF(표1_58[[#This Row],[기본 적 스피드]]+표1_58[[#This Row],[스피드 보정 값]]&gt;$P$3,$P$3,표1_58[[#This Row],[기본 적 스피드]]+표1_58[[#This Row],[스피드 보정 값]]),"")</f>
        <v>259</v>
      </c>
    </row>
    <row r="129" spans="2:5" x14ac:dyDescent="0.3">
      <c r="B129" s="2">
        <v>121</v>
      </c>
      <c r="C129" s="3">
        <f>IFERROR(IF(표1_58[[#This Row],[스테이지]]=1,$K$3,IF($C128&lt;$P$3,($K$3+(표1_58[[#This Row],[스테이지]]-1)*$L$3),$P$3)),"")</f>
        <v>150</v>
      </c>
      <c r="D129" s="2">
        <f>IFERROR(IF(($K$4+(QUOTIENT((표1_58[[#This Row],[스테이지]]-1),$M$4)*$L$4))&gt;$P$3,$P$3,$K$4+(QUOTIENT((표1_58[[#This Row],[스테이지]]-1),$M$4)*$L$4)),"")</f>
        <v>120</v>
      </c>
      <c r="E129" s="6">
        <f>IFERROR(IF(표1_58[[#This Row],[기본 적 스피드]]+표1_58[[#This Row],[스피드 보정 값]]&gt;$P$3,$P$3,표1_58[[#This Row],[기본 적 스피드]]+표1_58[[#This Row],[스피드 보정 값]]),"")</f>
        <v>270</v>
      </c>
    </row>
    <row r="130" spans="2:5" x14ac:dyDescent="0.3">
      <c r="B130" s="2">
        <v>122</v>
      </c>
      <c r="C130" s="3">
        <f>IFERROR(IF(표1_58[[#This Row],[스테이지]]=1,$K$3,IF($C129&lt;$P$3,($K$3+(표1_58[[#This Row],[스테이지]]-1)*$L$3),$P$3)),"")</f>
        <v>151</v>
      </c>
      <c r="D130" s="2">
        <f>IFERROR(IF(($K$4+(QUOTIENT((표1_58[[#This Row],[스테이지]]-1),$M$4)*$L$4))&gt;$P$3,$P$3,$K$4+(QUOTIENT((표1_58[[#This Row],[스테이지]]-1),$M$4)*$L$4)),"")</f>
        <v>120</v>
      </c>
      <c r="E130" s="6">
        <f>IFERROR(IF(표1_58[[#This Row],[기본 적 스피드]]+표1_58[[#This Row],[스피드 보정 값]]&gt;$P$3,$P$3,표1_58[[#This Row],[기본 적 스피드]]+표1_58[[#This Row],[스피드 보정 값]]),"")</f>
        <v>271</v>
      </c>
    </row>
    <row r="131" spans="2:5" x14ac:dyDescent="0.3">
      <c r="B131" s="2">
        <v>123</v>
      </c>
      <c r="C131" s="3">
        <f>IFERROR(IF(표1_58[[#This Row],[스테이지]]=1,$K$3,IF($C130&lt;$P$3,($K$3+(표1_58[[#This Row],[스테이지]]-1)*$L$3),$P$3)),"")</f>
        <v>152</v>
      </c>
      <c r="D131" s="2">
        <f>IFERROR(IF(($K$4+(QUOTIENT((표1_58[[#This Row],[스테이지]]-1),$M$4)*$L$4))&gt;$P$3,$P$3,$K$4+(QUOTIENT((표1_58[[#This Row],[스테이지]]-1),$M$4)*$L$4)),"")</f>
        <v>120</v>
      </c>
      <c r="E131" s="6">
        <f>IFERROR(IF(표1_58[[#This Row],[기본 적 스피드]]+표1_58[[#This Row],[스피드 보정 값]]&gt;$P$3,$P$3,표1_58[[#This Row],[기본 적 스피드]]+표1_58[[#This Row],[스피드 보정 값]]),"")</f>
        <v>272</v>
      </c>
    </row>
    <row r="132" spans="2:5" x14ac:dyDescent="0.3">
      <c r="B132" s="2">
        <v>124</v>
      </c>
      <c r="C132" s="3">
        <f>IFERROR(IF(표1_58[[#This Row],[스테이지]]=1,$K$3,IF($C131&lt;$P$3,($K$3+(표1_58[[#This Row],[스테이지]]-1)*$L$3),$P$3)),"")</f>
        <v>153</v>
      </c>
      <c r="D132" s="2">
        <f>IFERROR(IF(($K$4+(QUOTIENT((표1_58[[#This Row],[스테이지]]-1),$M$4)*$L$4))&gt;$P$3,$P$3,$K$4+(QUOTIENT((표1_58[[#This Row],[스테이지]]-1),$M$4)*$L$4)),"")</f>
        <v>120</v>
      </c>
      <c r="E132" s="6">
        <f>IFERROR(IF(표1_58[[#This Row],[기본 적 스피드]]+표1_58[[#This Row],[스피드 보정 값]]&gt;$P$3,$P$3,표1_58[[#This Row],[기본 적 스피드]]+표1_58[[#This Row],[스피드 보정 값]]),"")</f>
        <v>273</v>
      </c>
    </row>
    <row r="133" spans="2:5" x14ac:dyDescent="0.3">
      <c r="B133" s="2">
        <v>125</v>
      </c>
      <c r="C133" s="3">
        <f>IFERROR(IF(표1_58[[#This Row],[스테이지]]=1,$K$3,IF($C132&lt;$P$3,($K$3+(표1_58[[#This Row],[스테이지]]-1)*$L$3),$P$3)),"")</f>
        <v>154</v>
      </c>
      <c r="D133" s="2">
        <f>IFERROR(IF(($K$4+(QUOTIENT((표1_58[[#This Row],[스테이지]]-1),$M$4)*$L$4))&gt;$P$3,$P$3,$K$4+(QUOTIENT((표1_58[[#This Row],[스테이지]]-1),$M$4)*$L$4)),"")</f>
        <v>120</v>
      </c>
      <c r="E133" s="6">
        <f>IFERROR(IF(표1_58[[#This Row],[기본 적 스피드]]+표1_58[[#This Row],[스피드 보정 값]]&gt;$P$3,$P$3,표1_58[[#This Row],[기본 적 스피드]]+표1_58[[#This Row],[스피드 보정 값]]),"")</f>
        <v>274</v>
      </c>
    </row>
    <row r="134" spans="2:5" x14ac:dyDescent="0.3">
      <c r="B134" s="2">
        <v>126</v>
      </c>
      <c r="C134" s="3">
        <f>IFERROR(IF(표1_58[[#This Row],[스테이지]]=1,$K$3,IF($C133&lt;$P$3,($K$3+(표1_58[[#This Row],[스테이지]]-1)*$L$3),$P$3)),"")</f>
        <v>155</v>
      </c>
      <c r="D134" s="2">
        <f>IFERROR(IF(($K$4+(QUOTIENT((표1_58[[#This Row],[스테이지]]-1),$M$4)*$L$4))&gt;$P$3,$P$3,$K$4+(QUOTIENT((표1_58[[#This Row],[스테이지]]-1),$M$4)*$L$4)),"")</f>
        <v>120</v>
      </c>
      <c r="E134" s="6">
        <f>IFERROR(IF(표1_58[[#This Row],[기본 적 스피드]]+표1_58[[#This Row],[스피드 보정 값]]&gt;$P$3,$P$3,표1_58[[#This Row],[기본 적 스피드]]+표1_58[[#This Row],[스피드 보정 값]]),"")</f>
        <v>275</v>
      </c>
    </row>
    <row r="135" spans="2:5" x14ac:dyDescent="0.3">
      <c r="B135" s="2">
        <v>127</v>
      </c>
      <c r="C135" s="3">
        <f>IFERROR(IF(표1_58[[#This Row],[스테이지]]=1,$K$3,IF($C134&lt;$P$3,($K$3+(표1_58[[#This Row],[스테이지]]-1)*$L$3),$P$3)),"")</f>
        <v>156</v>
      </c>
      <c r="D135" s="2">
        <f>IFERROR(IF(($K$4+(QUOTIENT((표1_58[[#This Row],[스테이지]]-1),$M$4)*$L$4))&gt;$P$3,$P$3,$K$4+(QUOTIENT((표1_58[[#This Row],[스테이지]]-1),$M$4)*$L$4)),"")</f>
        <v>120</v>
      </c>
      <c r="E135" s="6">
        <f>IFERROR(IF(표1_58[[#This Row],[기본 적 스피드]]+표1_58[[#This Row],[스피드 보정 값]]&gt;$P$3,$P$3,표1_58[[#This Row],[기본 적 스피드]]+표1_58[[#This Row],[스피드 보정 값]]),"")</f>
        <v>276</v>
      </c>
    </row>
    <row r="136" spans="2:5" x14ac:dyDescent="0.3">
      <c r="B136" s="2">
        <v>128</v>
      </c>
      <c r="C136" s="3">
        <f>IFERROR(IF(표1_58[[#This Row],[스테이지]]=1,$K$3,IF($C135&lt;$P$3,($K$3+(표1_58[[#This Row],[스테이지]]-1)*$L$3),$P$3)),"")</f>
        <v>157</v>
      </c>
      <c r="D136" s="2">
        <f>IFERROR(IF(($K$4+(QUOTIENT((표1_58[[#This Row],[스테이지]]-1),$M$4)*$L$4))&gt;$P$3,$P$3,$K$4+(QUOTIENT((표1_58[[#This Row],[스테이지]]-1),$M$4)*$L$4)),"")</f>
        <v>120</v>
      </c>
      <c r="E136" s="6">
        <f>IFERROR(IF(표1_58[[#This Row],[기본 적 스피드]]+표1_58[[#This Row],[스피드 보정 값]]&gt;$P$3,$P$3,표1_58[[#This Row],[기본 적 스피드]]+표1_58[[#This Row],[스피드 보정 값]]),"")</f>
        <v>277</v>
      </c>
    </row>
    <row r="137" spans="2:5" x14ac:dyDescent="0.3">
      <c r="B137" s="2">
        <v>129</v>
      </c>
      <c r="C137" s="3">
        <f>IFERROR(IF(표1_58[[#This Row],[스테이지]]=1,$K$3,IF($C136&lt;$P$3,($K$3+(표1_58[[#This Row],[스테이지]]-1)*$L$3),$P$3)),"")</f>
        <v>158</v>
      </c>
      <c r="D137" s="2">
        <f>IFERROR(IF(($K$4+(QUOTIENT((표1_58[[#This Row],[스테이지]]-1),$M$4)*$L$4))&gt;$P$3,$P$3,$K$4+(QUOTIENT((표1_58[[#This Row],[스테이지]]-1),$M$4)*$L$4)),"")</f>
        <v>120</v>
      </c>
      <c r="E137" s="6">
        <f>IFERROR(IF(표1_58[[#This Row],[기본 적 스피드]]+표1_58[[#This Row],[스피드 보정 값]]&gt;$P$3,$P$3,표1_58[[#This Row],[기본 적 스피드]]+표1_58[[#This Row],[스피드 보정 값]]),"")</f>
        <v>278</v>
      </c>
    </row>
    <row r="138" spans="2:5" x14ac:dyDescent="0.3">
      <c r="B138" s="2">
        <v>130</v>
      </c>
      <c r="C138" s="3">
        <f>IFERROR(IF(표1_58[[#This Row],[스테이지]]=1,$K$3,IF($C137&lt;$P$3,($K$3+(표1_58[[#This Row],[스테이지]]-1)*$L$3),$P$3)),"")</f>
        <v>159</v>
      </c>
      <c r="D138" s="2">
        <f>IFERROR(IF(($K$4+(QUOTIENT((표1_58[[#This Row],[스테이지]]-1),$M$4)*$L$4))&gt;$P$3,$P$3,$K$4+(QUOTIENT((표1_58[[#This Row],[스테이지]]-1),$M$4)*$L$4)),"")</f>
        <v>120</v>
      </c>
      <c r="E138" s="6">
        <f>IFERROR(IF(표1_58[[#This Row],[기본 적 스피드]]+표1_58[[#This Row],[스피드 보정 값]]&gt;$P$3,$P$3,표1_58[[#This Row],[기본 적 스피드]]+표1_58[[#This Row],[스피드 보정 값]]),"")</f>
        <v>279</v>
      </c>
    </row>
    <row r="139" spans="2:5" x14ac:dyDescent="0.3">
      <c r="B139" s="2">
        <v>131</v>
      </c>
      <c r="C139" s="3">
        <f>IFERROR(IF(표1_58[[#This Row],[스테이지]]=1,$K$3,IF($C138&lt;$P$3,($K$3+(표1_58[[#This Row],[스테이지]]-1)*$L$3),$P$3)),"")</f>
        <v>160</v>
      </c>
      <c r="D139" s="2">
        <f>IFERROR(IF(($K$4+(QUOTIENT((표1_58[[#This Row],[스테이지]]-1),$M$4)*$L$4))&gt;$P$3,$P$3,$K$4+(QUOTIENT((표1_58[[#This Row],[스테이지]]-1),$M$4)*$L$4)),"")</f>
        <v>130</v>
      </c>
      <c r="E139" s="6">
        <f>IFERROR(IF(표1_58[[#This Row],[기본 적 스피드]]+표1_58[[#This Row],[스피드 보정 값]]&gt;$P$3,$P$3,표1_58[[#This Row],[기본 적 스피드]]+표1_58[[#This Row],[스피드 보정 값]]),"")</f>
        <v>290</v>
      </c>
    </row>
    <row r="140" spans="2:5" x14ac:dyDescent="0.3">
      <c r="B140" s="2">
        <v>132</v>
      </c>
      <c r="C140" s="3">
        <f>IFERROR(IF(표1_58[[#This Row],[스테이지]]=1,$K$3,IF($C139&lt;$P$3,($K$3+(표1_58[[#This Row],[스테이지]]-1)*$L$3),$P$3)),"")</f>
        <v>161</v>
      </c>
      <c r="D140" s="2">
        <f>IFERROR(IF(($K$4+(QUOTIENT((표1_58[[#This Row],[스테이지]]-1),$M$4)*$L$4))&gt;$P$3,$P$3,$K$4+(QUOTIENT((표1_58[[#This Row],[스테이지]]-1),$M$4)*$L$4)),"")</f>
        <v>130</v>
      </c>
      <c r="E140" s="6">
        <f>IFERROR(IF(표1_58[[#This Row],[기본 적 스피드]]+표1_58[[#This Row],[스피드 보정 값]]&gt;$P$3,$P$3,표1_58[[#This Row],[기본 적 스피드]]+표1_58[[#This Row],[스피드 보정 값]]),"")</f>
        <v>291</v>
      </c>
    </row>
    <row r="141" spans="2:5" x14ac:dyDescent="0.3">
      <c r="B141" s="2">
        <v>133</v>
      </c>
      <c r="C141" s="3">
        <f>IFERROR(IF(표1_58[[#This Row],[스테이지]]=1,$K$3,IF($C140&lt;$P$3,($K$3+(표1_58[[#This Row],[스테이지]]-1)*$L$3),$P$3)),"")</f>
        <v>162</v>
      </c>
      <c r="D141" s="2">
        <f>IFERROR(IF(($K$4+(QUOTIENT((표1_58[[#This Row],[스테이지]]-1),$M$4)*$L$4))&gt;$P$3,$P$3,$K$4+(QUOTIENT((표1_58[[#This Row],[스테이지]]-1),$M$4)*$L$4)),"")</f>
        <v>130</v>
      </c>
      <c r="E141" s="6">
        <f>IFERROR(IF(표1_58[[#This Row],[기본 적 스피드]]+표1_58[[#This Row],[스피드 보정 값]]&gt;$P$3,$P$3,표1_58[[#This Row],[기본 적 스피드]]+표1_58[[#This Row],[스피드 보정 값]]),"")</f>
        <v>292</v>
      </c>
    </row>
    <row r="142" spans="2:5" x14ac:dyDescent="0.3">
      <c r="B142" s="2">
        <v>134</v>
      </c>
      <c r="C142" s="3">
        <f>IFERROR(IF(표1_58[[#This Row],[스테이지]]=1,$K$3,IF($C141&lt;$P$3,($K$3+(표1_58[[#This Row],[스테이지]]-1)*$L$3),$P$3)),"")</f>
        <v>163</v>
      </c>
      <c r="D142" s="2">
        <f>IFERROR(IF(($K$4+(QUOTIENT((표1_58[[#This Row],[스테이지]]-1),$M$4)*$L$4))&gt;$P$3,$P$3,$K$4+(QUOTIENT((표1_58[[#This Row],[스테이지]]-1),$M$4)*$L$4)),"")</f>
        <v>130</v>
      </c>
      <c r="E142" s="6">
        <f>IFERROR(IF(표1_58[[#This Row],[기본 적 스피드]]+표1_58[[#This Row],[스피드 보정 값]]&gt;$P$3,$P$3,표1_58[[#This Row],[기본 적 스피드]]+표1_58[[#This Row],[스피드 보정 값]]),"")</f>
        <v>293</v>
      </c>
    </row>
    <row r="143" spans="2:5" x14ac:dyDescent="0.3">
      <c r="B143" s="2">
        <v>135</v>
      </c>
      <c r="C143" s="3">
        <f>IFERROR(IF(표1_58[[#This Row],[스테이지]]=1,$K$3,IF($C142&lt;$P$3,($K$3+(표1_58[[#This Row],[스테이지]]-1)*$L$3),$P$3)),"")</f>
        <v>164</v>
      </c>
      <c r="D143" s="2">
        <f>IFERROR(IF(($K$4+(QUOTIENT((표1_58[[#This Row],[스테이지]]-1),$M$4)*$L$4))&gt;$P$3,$P$3,$K$4+(QUOTIENT((표1_58[[#This Row],[스테이지]]-1),$M$4)*$L$4)),"")</f>
        <v>130</v>
      </c>
      <c r="E143" s="6">
        <f>IFERROR(IF(표1_58[[#This Row],[기본 적 스피드]]+표1_58[[#This Row],[스피드 보정 값]]&gt;$P$3,$P$3,표1_58[[#This Row],[기본 적 스피드]]+표1_58[[#This Row],[스피드 보정 값]]),"")</f>
        <v>294</v>
      </c>
    </row>
    <row r="144" spans="2:5" x14ac:dyDescent="0.3">
      <c r="B144" s="2">
        <v>136</v>
      </c>
      <c r="C144" s="3">
        <f>IFERROR(IF(표1_58[[#This Row],[스테이지]]=1,$K$3,IF($C143&lt;$P$3,($K$3+(표1_58[[#This Row],[스테이지]]-1)*$L$3),$P$3)),"")</f>
        <v>165</v>
      </c>
      <c r="D144" s="2">
        <f>IFERROR(IF(($K$4+(QUOTIENT((표1_58[[#This Row],[스테이지]]-1),$M$4)*$L$4))&gt;$P$3,$P$3,$K$4+(QUOTIENT((표1_58[[#This Row],[스테이지]]-1),$M$4)*$L$4)),"")</f>
        <v>130</v>
      </c>
      <c r="E144" s="6">
        <f>IFERROR(IF(표1_58[[#This Row],[기본 적 스피드]]+표1_58[[#This Row],[스피드 보정 값]]&gt;$P$3,$P$3,표1_58[[#This Row],[기본 적 스피드]]+표1_58[[#This Row],[스피드 보정 값]]),"")</f>
        <v>295</v>
      </c>
    </row>
    <row r="145" spans="2:5" x14ac:dyDescent="0.3">
      <c r="B145" s="2">
        <v>137</v>
      </c>
      <c r="C145" s="3">
        <f>IFERROR(IF(표1_58[[#This Row],[스테이지]]=1,$K$3,IF($C144&lt;$P$3,($K$3+(표1_58[[#This Row],[스테이지]]-1)*$L$3),$P$3)),"")</f>
        <v>166</v>
      </c>
      <c r="D145" s="2">
        <f>IFERROR(IF(($K$4+(QUOTIENT((표1_58[[#This Row],[스테이지]]-1),$M$4)*$L$4))&gt;$P$3,$P$3,$K$4+(QUOTIENT((표1_58[[#This Row],[스테이지]]-1),$M$4)*$L$4)),"")</f>
        <v>130</v>
      </c>
      <c r="E145" s="6">
        <f>IFERROR(IF(표1_58[[#This Row],[기본 적 스피드]]+표1_58[[#This Row],[스피드 보정 값]]&gt;$P$3,$P$3,표1_58[[#This Row],[기본 적 스피드]]+표1_58[[#This Row],[스피드 보정 값]]),"")</f>
        <v>296</v>
      </c>
    </row>
    <row r="146" spans="2:5" x14ac:dyDescent="0.3">
      <c r="B146" s="2">
        <v>138</v>
      </c>
      <c r="C146" s="3">
        <f>IFERROR(IF(표1_58[[#This Row],[스테이지]]=1,$K$3,IF($C145&lt;$P$3,($K$3+(표1_58[[#This Row],[스테이지]]-1)*$L$3),$P$3)),"")</f>
        <v>167</v>
      </c>
      <c r="D146" s="2">
        <f>IFERROR(IF(($K$4+(QUOTIENT((표1_58[[#This Row],[스테이지]]-1),$M$4)*$L$4))&gt;$P$3,$P$3,$K$4+(QUOTIENT((표1_58[[#This Row],[스테이지]]-1),$M$4)*$L$4)),"")</f>
        <v>130</v>
      </c>
      <c r="E146" s="6">
        <f>IFERROR(IF(표1_58[[#This Row],[기본 적 스피드]]+표1_58[[#This Row],[스피드 보정 값]]&gt;$P$3,$P$3,표1_58[[#This Row],[기본 적 스피드]]+표1_58[[#This Row],[스피드 보정 값]]),"")</f>
        <v>297</v>
      </c>
    </row>
    <row r="147" spans="2:5" x14ac:dyDescent="0.3">
      <c r="B147" s="2">
        <v>139</v>
      </c>
      <c r="C147" s="3">
        <f>IFERROR(IF(표1_58[[#This Row],[스테이지]]=1,$K$3,IF($C146&lt;$P$3,($K$3+(표1_58[[#This Row],[스테이지]]-1)*$L$3),$P$3)),"")</f>
        <v>168</v>
      </c>
      <c r="D147" s="2">
        <f>IFERROR(IF(($K$4+(QUOTIENT((표1_58[[#This Row],[스테이지]]-1),$M$4)*$L$4))&gt;$P$3,$P$3,$K$4+(QUOTIENT((표1_58[[#This Row],[스테이지]]-1),$M$4)*$L$4)),"")</f>
        <v>130</v>
      </c>
      <c r="E147" s="6">
        <f>IFERROR(IF(표1_58[[#This Row],[기본 적 스피드]]+표1_58[[#This Row],[스피드 보정 값]]&gt;$P$3,$P$3,표1_58[[#This Row],[기본 적 스피드]]+표1_58[[#This Row],[스피드 보정 값]]),"")</f>
        <v>298</v>
      </c>
    </row>
    <row r="148" spans="2:5" x14ac:dyDescent="0.3">
      <c r="B148" s="2">
        <v>140</v>
      </c>
      <c r="C148" s="3">
        <f>IFERROR(IF(표1_58[[#This Row],[스테이지]]=1,$K$3,IF($C147&lt;$P$3,($K$3+(표1_58[[#This Row],[스테이지]]-1)*$L$3),$P$3)),"")</f>
        <v>169</v>
      </c>
      <c r="D148" s="2">
        <f>IFERROR(IF(($K$4+(QUOTIENT((표1_58[[#This Row],[스테이지]]-1),$M$4)*$L$4))&gt;$P$3,$P$3,$K$4+(QUOTIENT((표1_58[[#This Row],[스테이지]]-1),$M$4)*$L$4)),"")</f>
        <v>130</v>
      </c>
      <c r="E148" s="6">
        <f>IFERROR(IF(표1_58[[#This Row],[기본 적 스피드]]+표1_58[[#This Row],[스피드 보정 값]]&gt;$P$3,$P$3,표1_58[[#This Row],[기본 적 스피드]]+표1_58[[#This Row],[스피드 보정 값]]),"")</f>
        <v>299</v>
      </c>
    </row>
    <row r="149" spans="2:5" x14ac:dyDescent="0.3">
      <c r="B149" s="2">
        <v>141</v>
      </c>
      <c r="C149" s="3">
        <f>IFERROR(IF(표1_58[[#This Row],[스테이지]]=1,$K$3,IF($C148&lt;$P$3,($K$3+(표1_58[[#This Row],[스테이지]]-1)*$L$3),$P$3)),"")</f>
        <v>170</v>
      </c>
      <c r="D149" s="2">
        <f>IFERROR(IF(($K$4+(QUOTIENT((표1_58[[#This Row],[스테이지]]-1),$M$4)*$L$4))&gt;$P$3,$P$3,$K$4+(QUOTIENT((표1_58[[#This Row],[스테이지]]-1),$M$4)*$L$4)),"")</f>
        <v>140</v>
      </c>
      <c r="E149" s="6">
        <f>IFERROR(IF(표1_58[[#This Row],[기본 적 스피드]]+표1_58[[#This Row],[스피드 보정 값]]&gt;$P$3,$P$3,표1_58[[#This Row],[기본 적 스피드]]+표1_58[[#This Row],[스피드 보정 값]]),"")</f>
        <v>310</v>
      </c>
    </row>
    <row r="150" spans="2:5" x14ac:dyDescent="0.3">
      <c r="B150" s="2">
        <v>142</v>
      </c>
      <c r="C150" s="3">
        <f>IFERROR(IF(표1_58[[#This Row],[스테이지]]=1,$K$3,IF($C149&lt;$P$3,($K$3+(표1_58[[#This Row],[스테이지]]-1)*$L$3),$P$3)),"")</f>
        <v>171</v>
      </c>
      <c r="D150" s="2">
        <f>IFERROR(IF(($K$4+(QUOTIENT((표1_58[[#This Row],[스테이지]]-1),$M$4)*$L$4))&gt;$P$3,$P$3,$K$4+(QUOTIENT((표1_58[[#This Row],[스테이지]]-1),$M$4)*$L$4)),"")</f>
        <v>140</v>
      </c>
      <c r="E150" s="6">
        <f>IFERROR(IF(표1_58[[#This Row],[기본 적 스피드]]+표1_58[[#This Row],[스피드 보정 값]]&gt;$P$3,$P$3,표1_58[[#This Row],[기본 적 스피드]]+표1_58[[#This Row],[스피드 보정 값]]),"")</f>
        <v>311</v>
      </c>
    </row>
    <row r="151" spans="2:5" x14ac:dyDescent="0.3">
      <c r="B151" s="2">
        <v>143</v>
      </c>
      <c r="C151" s="3">
        <f>IFERROR(IF(표1_58[[#This Row],[스테이지]]=1,$K$3,IF($C150&lt;$P$3,($K$3+(표1_58[[#This Row],[스테이지]]-1)*$L$3),$P$3)),"")</f>
        <v>172</v>
      </c>
      <c r="D151" s="2">
        <f>IFERROR(IF(($K$4+(QUOTIENT((표1_58[[#This Row],[스테이지]]-1),$M$4)*$L$4))&gt;$P$3,$P$3,$K$4+(QUOTIENT((표1_58[[#This Row],[스테이지]]-1),$M$4)*$L$4)),"")</f>
        <v>140</v>
      </c>
      <c r="E151" s="6">
        <f>IFERROR(IF(표1_58[[#This Row],[기본 적 스피드]]+표1_58[[#This Row],[스피드 보정 값]]&gt;$P$3,$P$3,표1_58[[#This Row],[기본 적 스피드]]+표1_58[[#This Row],[스피드 보정 값]]),"")</f>
        <v>312</v>
      </c>
    </row>
    <row r="152" spans="2:5" x14ac:dyDescent="0.3">
      <c r="B152" s="2">
        <v>144</v>
      </c>
      <c r="C152" s="3">
        <f>IFERROR(IF(표1_58[[#This Row],[스테이지]]=1,$K$3,IF($C151&lt;$P$3,($K$3+(표1_58[[#This Row],[스테이지]]-1)*$L$3),$P$3)),"")</f>
        <v>173</v>
      </c>
      <c r="D152" s="2">
        <f>IFERROR(IF(($K$4+(QUOTIENT((표1_58[[#This Row],[스테이지]]-1),$M$4)*$L$4))&gt;$P$3,$P$3,$K$4+(QUOTIENT((표1_58[[#This Row],[스테이지]]-1),$M$4)*$L$4)),"")</f>
        <v>140</v>
      </c>
      <c r="E152" s="6">
        <f>IFERROR(IF(표1_58[[#This Row],[기본 적 스피드]]+표1_58[[#This Row],[스피드 보정 값]]&gt;$P$3,$P$3,표1_58[[#This Row],[기본 적 스피드]]+표1_58[[#This Row],[스피드 보정 값]]),"")</f>
        <v>313</v>
      </c>
    </row>
    <row r="153" spans="2:5" x14ac:dyDescent="0.3">
      <c r="B153" s="2">
        <v>145</v>
      </c>
      <c r="C153" s="3">
        <f>IFERROR(IF(표1_58[[#This Row],[스테이지]]=1,$K$3,IF($C152&lt;$P$3,($K$3+(표1_58[[#This Row],[스테이지]]-1)*$L$3),$P$3)),"")</f>
        <v>174</v>
      </c>
      <c r="D153" s="2">
        <f>IFERROR(IF(($K$4+(QUOTIENT((표1_58[[#This Row],[스테이지]]-1),$M$4)*$L$4))&gt;$P$3,$P$3,$K$4+(QUOTIENT((표1_58[[#This Row],[스테이지]]-1),$M$4)*$L$4)),"")</f>
        <v>140</v>
      </c>
      <c r="E153" s="6">
        <f>IFERROR(IF(표1_58[[#This Row],[기본 적 스피드]]+표1_58[[#This Row],[스피드 보정 값]]&gt;$P$3,$P$3,표1_58[[#This Row],[기본 적 스피드]]+표1_58[[#This Row],[스피드 보정 값]]),"")</f>
        <v>314</v>
      </c>
    </row>
    <row r="154" spans="2:5" x14ac:dyDescent="0.3">
      <c r="B154" s="2">
        <v>146</v>
      </c>
      <c r="C154" s="3">
        <f>IFERROR(IF(표1_58[[#This Row],[스테이지]]=1,$K$3,IF($C153&lt;$P$3,($K$3+(표1_58[[#This Row],[스테이지]]-1)*$L$3),$P$3)),"")</f>
        <v>175</v>
      </c>
      <c r="D154" s="2">
        <f>IFERROR(IF(($K$4+(QUOTIENT((표1_58[[#This Row],[스테이지]]-1),$M$4)*$L$4))&gt;$P$3,$P$3,$K$4+(QUOTIENT((표1_58[[#This Row],[스테이지]]-1),$M$4)*$L$4)),"")</f>
        <v>140</v>
      </c>
      <c r="E154" s="6">
        <f>IFERROR(IF(표1_58[[#This Row],[기본 적 스피드]]+표1_58[[#This Row],[스피드 보정 값]]&gt;$P$3,$P$3,표1_58[[#This Row],[기본 적 스피드]]+표1_58[[#This Row],[스피드 보정 값]]),"")</f>
        <v>315</v>
      </c>
    </row>
    <row r="155" spans="2:5" x14ac:dyDescent="0.3">
      <c r="B155" s="2">
        <v>147</v>
      </c>
      <c r="C155" s="3">
        <f>IFERROR(IF(표1_58[[#This Row],[스테이지]]=1,$K$3,IF($C154&lt;$P$3,($K$3+(표1_58[[#This Row],[스테이지]]-1)*$L$3),$P$3)),"")</f>
        <v>176</v>
      </c>
      <c r="D155" s="2">
        <f>IFERROR(IF(($K$4+(QUOTIENT((표1_58[[#This Row],[스테이지]]-1),$M$4)*$L$4))&gt;$P$3,$P$3,$K$4+(QUOTIENT((표1_58[[#This Row],[스테이지]]-1),$M$4)*$L$4)),"")</f>
        <v>140</v>
      </c>
      <c r="E155" s="6">
        <f>IFERROR(IF(표1_58[[#This Row],[기본 적 스피드]]+표1_58[[#This Row],[스피드 보정 값]]&gt;$P$3,$P$3,표1_58[[#This Row],[기본 적 스피드]]+표1_58[[#This Row],[스피드 보정 값]]),"")</f>
        <v>316</v>
      </c>
    </row>
    <row r="156" spans="2:5" x14ac:dyDescent="0.3">
      <c r="B156" s="2">
        <v>148</v>
      </c>
      <c r="C156" s="3">
        <f>IFERROR(IF(표1_58[[#This Row],[스테이지]]=1,$K$3,IF($C155&lt;$P$3,($K$3+(표1_58[[#This Row],[스테이지]]-1)*$L$3),$P$3)),"")</f>
        <v>177</v>
      </c>
      <c r="D156" s="2">
        <f>IFERROR(IF(($K$4+(QUOTIENT((표1_58[[#This Row],[스테이지]]-1),$M$4)*$L$4))&gt;$P$3,$P$3,$K$4+(QUOTIENT((표1_58[[#This Row],[스테이지]]-1),$M$4)*$L$4)),"")</f>
        <v>140</v>
      </c>
      <c r="E156" s="6">
        <f>IFERROR(IF(표1_58[[#This Row],[기본 적 스피드]]+표1_58[[#This Row],[스피드 보정 값]]&gt;$P$3,$P$3,표1_58[[#This Row],[기본 적 스피드]]+표1_58[[#This Row],[스피드 보정 값]]),"")</f>
        <v>317</v>
      </c>
    </row>
    <row r="157" spans="2:5" x14ac:dyDescent="0.3">
      <c r="B157" s="2">
        <v>149</v>
      </c>
      <c r="C157" s="3">
        <f>IFERROR(IF(표1_58[[#This Row],[스테이지]]=1,$K$3,IF($C156&lt;$P$3,($K$3+(표1_58[[#This Row],[스테이지]]-1)*$L$3),$P$3)),"")</f>
        <v>178</v>
      </c>
      <c r="D157" s="2">
        <f>IFERROR(IF(($K$4+(QUOTIENT((표1_58[[#This Row],[스테이지]]-1),$M$4)*$L$4))&gt;$P$3,$P$3,$K$4+(QUOTIENT((표1_58[[#This Row],[스테이지]]-1),$M$4)*$L$4)),"")</f>
        <v>140</v>
      </c>
      <c r="E157" s="6">
        <f>IFERROR(IF(표1_58[[#This Row],[기본 적 스피드]]+표1_58[[#This Row],[스피드 보정 값]]&gt;$P$3,$P$3,표1_58[[#This Row],[기본 적 스피드]]+표1_58[[#This Row],[스피드 보정 값]]),"")</f>
        <v>318</v>
      </c>
    </row>
    <row r="158" spans="2:5" x14ac:dyDescent="0.3">
      <c r="B158" s="2">
        <v>150</v>
      </c>
      <c r="C158" s="3">
        <f>IFERROR(IF(표1_58[[#This Row],[스테이지]]=1,$K$3,IF($C157&lt;$P$3,($K$3+(표1_58[[#This Row],[스테이지]]-1)*$L$3),$P$3)),"")</f>
        <v>179</v>
      </c>
      <c r="D158" s="2">
        <f>IFERROR(IF(($K$4+(QUOTIENT((표1_58[[#This Row],[스테이지]]-1),$M$4)*$L$4))&gt;$P$3,$P$3,$K$4+(QUOTIENT((표1_58[[#This Row],[스테이지]]-1),$M$4)*$L$4)),"")</f>
        <v>140</v>
      </c>
      <c r="E158" s="6">
        <f>IFERROR(IF(표1_58[[#This Row],[기본 적 스피드]]+표1_58[[#This Row],[스피드 보정 값]]&gt;$P$3,$P$3,표1_58[[#This Row],[기본 적 스피드]]+표1_58[[#This Row],[스피드 보정 값]]),"")</f>
        <v>319</v>
      </c>
    </row>
    <row r="159" spans="2:5" x14ac:dyDescent="0.3">
      <c r="B159" s="2">
        <v>151</v>
      </c>
      <c r="C159" s="3">
        <f>IFERROR(IF(표1_58[[#This Row],[스테이지]]=1,$K$3,IF($C158&lt;$P$3,($K$3+(표1_58[[#This Row],[스테이지]]-1)*$L$3),$P$3)),"")</f>
        <v>180</v>
      </c>
      <c r="D159" s="2">
        <f>IFERROR(IF(($K$4+(QUOTIENT((표1_58[[#This Row],[스테이지]]-1),$M$4)*$L$4))&gt;$P$3,$P$3,$K$4+(QUOTIENT((표1_58[[#This Row],[스테이지]]-1),$M$4)*$L$4)),"")</f>
        <v>150</v>
      </c>
      <c r="E159" s="6">
        <f>IFERROR(IF(표1_58[[#This Row],[기본 적 스피드]]+표1_58[[#This Row],[스피드 보정 값]]&gt;$P$3,$P$3,표1_58[[#This Row],[기본 적 스피드]]+표1_58[[#This Row],[스피드 보정 값]]),"")</f>
        <v>330</v>
      </c>
    </row>
    <row r="160" spans="2:5" x14ac:dyDescent="0.3">
      <c r="B160" s="2">
        <v>152</v>
      </c>
      <c r="C160" s="3">
        <f>IFERROR(IF(표1_58[[#This Row],[스테이지]]=1,$K$3,IF($C159&lt;$P$3,($K$3+(표1_58[[#This Row],[스테이지]]-1)*$L$3),$P$3)),"")</f>
        <v>181</v>
      </c>
      <c r="D160" s="2">
        <f>IFERROR(IF(($K$4+(QUOTIENT((표1_58[[#This Row],[스테이지]]-1),$M$4)*$L$4))&gt;$P$3,$P$3,$K$4+(QUOTIENT((표1_58[[#This Row],[스테이지]]-1),$M$4)*$L$4)),"")</f>
        <v>150</v>
      </c>
      <c r="E160" s="6">
        <f>IFERROR(IF(표1_58[[#This Row],[기본 적 스피드]]+표1_58[[#This Row],[스피드 보정 값]]&gt;$P$3,$P$3,표1_58[[#This Row],[기본 적 스피드]]+표1_58[[#This Row],[스피드 보정 값]]),"")</f>
        <v>331</v>
      </c>
    </row>
    <row r="161" spans="2:5" x14ac:dyDescent="0.3">
      <c r="B161" s="2">
        <v>153</v>
      </c>
      <c r="C161" s="3">
        <f>IFERROR(IF(표1_58[[#This Row],[스테이지]]=1,$K$3,IF($C160&lt;$P$3,($K$3+(표1_58[[#This Row],[스테이지]]-1)*$L$3),$P$3)),"")</f>
        <v>182</v>
      </c>
      <c r="D161" s="2">
        <f>IFERROR(IF(($K$4+(QUOTIENT((표1_58[[#This Row],[스테이지]]-1),$M$4)*$L$4))&gt;$P$3,$P$3,$K$4+(QUOTIENT((표1_58[[#This Row],[스테이지]]-1),$M$4)*$L$4)),"")</f>
        <v>150</v>
      </c>
      <c r="E161" s="6">
        <f>IFERROR(IF(표1_58[[#This Row],[기본 적 스피드]]+표1_58[[#This Row],[스피드 보정 값]]&gt;$P$3,$P$3,표1_58[[#This Row],[기본 적 스피드]]+표1_58[[#This Row],[스피드 보정 값]]),"")</f>
        <v>332</v>
      </c>
    </row>
    <row r="162" spans="2:5" x14ac:dyDescent="0.3">
      <c r="B162" s="2">
        <v>154</v>
      </c>
      <c r="C162" s="3">
        <f>IFERROR(IF(표1_58[[#This Row],[스테이지]]=1,$K$3,IF($C161&lt;$P$3,($K$3+(표1_58[[#This Row],[스테이지]]-1)*$L$3),$P$3)),"")</f>
        <v>183</v>
      </c>
      <c r="D162" s="2">
        <f>IFERROR(IF(($K$4+(QUOTIENT((표1_58[[#This Row],[스테이지]]-1),$M$4)*$L$4))&gt;$P$3,$P$3,$K$4+(QUOTIENT((표1_58[[#This Row],[스테이지]]-1),$M$4)*$L$4)),"")</f>
        <v>150</v>
      </c>
      <c r="E162" s="6">
        <f>IFERROR(IF(표1_58[[#This Row],[기본 적 스피드]]+표1_58[[#This Row],[스피드 보정 값]]&gt;$P$3,$P$3,표1_58[[#This Row],[기본 적 스피드]]+표1_58[[#This Row],[스피드 보정 값]]),"")</f>
        <v>333</v>
      </c>
    </row>
    <row r="163" spans="2:5" x14ac:dyDescent="0.3">
      <c r="B163" s="2">
        <v>155</v>
      </c>
      <c r="C163" s="3">
        <f>IFERROR(IF(표1_58[[#This Row],[스테이지]]=1,$K$3,IF($C162&lt;$P$3,($K$3+(표1_58[[#This Row],[스테이지]]-1)*$L$3),$P$3)),"")</f>
        <v>184</v>
      </c>
      <c r="D163" s="2">
        <f>IFERROR(IF(($K$4+(QUOTIENT((표1_58[[#This Row],[스테이지]]-1),$M$4)*$L$4))&gt;$P$3,$P$3,$K$4+(QUOTIENT((표1_58[[#This Row],[스테이지]]-1),$M$4)*$L$4)),"")</f>
        <v>150</v>
      </c>
      <c r="E163" s="6">
        <f>IFERROR(IF(표1_58[[#This Row],[기본 적 스피드]]+표1_58[[#This Row],[스피드 보정 값]]&gt;$P$3,$P$3,표1_58[[#This Row],[기본 적 스피드]]+표1_58[[#This Row],[스피드 보정 값]]),"")</f>
        <v>334</v>
      </c>
    </row>
    <row r="164" spans="2:5" x14ac:dyDescent="0.3">
      <c r="B164" s="2">
        <v>156</v>
      </c>
      <c r="C164" s="3">
        <f>IFERROR(IF(표1_58[[#This Row],[스테이지]]=1,$K$3,IF($C163&lt;$P$3,($K$3+(표1_58[[#This Row],[스테이지]]-1)*$L$3),$P$3)),"")</f>
        <v>185</v>
      </c>
      <c r="D164" s="2">
        <f>IFERROR(IF(($K$4+(QUOTIENT((표1_58[[#This Row],[스테이지]]-1),$M$4)*$L$4))&gt;$P$3,$P$3,$K$4+(QUOTIENT((표1_58[[#This Row],[스테이지]]-1),$M$4)*$L$4)),"")</f>
        <v>150</v>
      </c>
      <c r="E164" s="6">
        <f>IFERROR(IF(표1_58[[#This Row],[기본 적 스피드]]+표1_58[[#This Row],[스피드 보정 값]]&gt;$P$3,$P$3,표1_58[[#This Row],[기본 적 스피드]]+표1_58[[#This Row],[스피드 보정 값]]),"")</f>
        <v>335</v>
      </c>
    </row>
    <row r="165" spans="2:5" x14ac:dyDescent="0.3">
      <c r="B165" s="2">
        <v>157</v>
      </c>
      <c r="C165" s="3">
        <f>IFERROR(IF(표1_58[[#This Row],[스테이지]]=1,$K$3,IF($C164&lt;$P$3,($K$3+(표1_58[[#This Row],[스테이지]]-1)*$L$3),$P$3)),"")</f>
        <v>186</v>
      </c>
      <c r="D165" s="2">
        <f>IFERROR(IF(($K$4+(QUOTIENT((표1_58[[#This Row],[스테이지]]-1),$M$4)*$L$4))&gt;$P$3,$P$3,$K$4+(QUOTIENT((표1_58[[#This Row],[스테이지]]-1),$M$4)*$L$4)),"")</f>
        <v>150</v>
      </c>
      <c r="E165" s="6">
        <f>IFERROR(IF(표1_58[[#This Row],[기본 적 스피드]]+표1_58[[#This Row],[스피드 보정 값]]&gt;$P$3,$P$3,표1_58[[#This Row],[기본 적 스피드]]+표1_58[[#This Row],[스피드 보정 값]]),"")</f>
        <v>336</v>
      </c>
    </row>
    <row r="166" spans="2:5" x14ac:dyDescent="0.3">
      <c r="B166" s="2">
        <v>158</v>
      </c>
      <c r="C166" s="3">
        <f>IFERROR(IF(표1_58[[#This Row],[스테이지]]=1,$K$3,IF($C165&lt;$P$3,($K$3+(표1_58[[#This Row],[스테이지]]-1)*$L$3),$P$3)),"")</f>
        <v>187</v>
      </c>
      <c r="D166" s="2">
        <f>IFERROR(IF(($K$4+(QUOTIENT((표1_58[[#This Row],[스테이지]]-1),$M$4)*$L$4))&gt;$P$3,$P$3,$K$4+(QUOTIENT((표1_58[[#This Row],[스테이지]]-1),$M$4)*$L$4)),"")</f>
        <v>150</v>
      </c>
      <c r="E166" s="6">
        <f>IFERROR(IF(표1_58[[#This Row],[기본 적 스피드]]+표1_58[[#This Row],[스피드 보정 값]]&gt;$P$3,$P$3,표1_58[[#This Row],[기본 적 스피드]]+표1_58[[#This Row],[스피드 보정 값]]),"")</f>
        <v>337</v>
      </c>
    </row>
    <row r="167" spans="2:5" x14ac:dyDescent="0.3">
      <c r="B167" s="2">
        <v>159</v>
      </c>
      <c r="C167" s="3">
        <f>IFERROR(IF(표1_58[[#This Row],[스테이지]]=1,$K$3,IF($C166&lt;$P$3,($K$3+(표1_58[[#This Row],[스테이지]]-1)*$L$3),$P$3)),"")</f>
        <v>188</v>
      </c>
      <c r="D167" s="2">
        <f>IFERROR(IF(($K$4+(QUOTIENT((표1_58[[#This Row],[스테이지]]-1),$M$4)*$L$4))&gt;$P$3,$P$3,$K$4+(QUOTIENT((표1_58[[#This Row],[스테이지]]-1),$M$4)*$L$4)),"")</f>
        <v>150</v>
      </c>
      <c r="E167" s="6">
        <f>IFERROR(IF(표1_58[[#This Row],[기본 적 스피드]]+표1_58[[#This Row],[스피드 보정 값]]&gt;$P$3,$P$3,표1_58[[#This Row],[기본 적 스피드]]+표1_58[[#This Row],[스피드 보정 값]]),"")</f>
        <v>338</v>
      </c>
    </row>
    <row r="168" spans="2:5" x14ac:dyDescent="0.3">
      <c r="B168" s="2">
        <v>160</v>
      </c>
      <c r="C168" s="3">
        <f>IFERROR(IF(표1_58[[#This Row],[스테이지]]=1,$K$3,IF($C167&lt;$P$3,($K$3+(표1_58[[#This Row],[스테이지]]-1)*$L$3),$P$3)),"")</f>
        <v>189</v>
      </c>
      <c r="D168" s="2">
        <f>IFERROR(IF(($K$4+(QUOTIENT((표1_58[[#This Row],[스테이지]]-1),$M$4)*$L$4))&gt;$P$3,$P$3,$K$4+(QUOTIENT((표1_58[[#This Row],[스테이지]]-1),$M$4)*$L$4)),"")</f>
        <v>150</v>
      </c>
      <c r="E168" s="6">
        <f>IFERROR(IF(표1_58[[#This Row],[기본 적 스피드]]+표1_58[[#This Row],[스피드 보정 값]]&gt;$P$3,$P$3,표1_58[[#This Row],[기본 적 스피드]]+표1_58[[#This Row],[스피드 보정 값]]),"")</f>
        <v>339</v>
      </c>
    </row>
    <row r="169" spans="2:5" x14ac:dyDescent="0.3">
      <c r="B169" s="2">
        <v>161</v>
      </c>
      <c r="C169" s="3">
        <f>IFERROR(IF(표1_58[[#This Row],[스테이지]]=1,$K$3,IF($C168&lt;$P$3,($K$3+(표1_58[[#This Row],[스테이지]]-1)*$L$3),$P$3)),"")</f>
        <v>190</v>
      </c>
      <c r="D169" s="2">
        <f>IFERROR(IF(($K$4+(QUOTIENT((표1_58[[#This Row],[스테이지]]-1),$M$4)*$L$4))&gt;$P$3,$P$3,$K$4+(QUOTIENT((표1_58[[#This Row],[스테이지]]-1),$M$4)*$L$4)),"")</f>
        <v>160</v>
      </c>
      <c r="E169" s="6">
        <f>IFERROR(IF(표1_58[[#This Row],[기본 적 스피드]]+표1_58[[#This Row],[스피드 보정 값]]&gt;$P$3,$P$3,표1_58[[#This Row],[기본 적 스피드]]+표1_58[[#This Row],[스피드 보정 값]]),"")</f>
        <v>350</v>
      </c>
    </row>
    <row r="170" spans="2:5" x14ac:dyDescent="0.3">
      <c r="B170" s="2">
        <v>162</v>
      </c>
      <c r="C170" s="3">
        <f>IFERROR(IF(표1_58[[#This Row],[스테이지]]=1,$K$3,IF($C169&lt;$P$3,($K$3+(표1_58[[#This Row],[스테이지]]-1)*$L$3),$P$3)),"")</f>
        <v>191</v>
      </c>
      <c r="D170" s="2">
        <f>IFERROR(IF(($K$4+(QUOTIENT((표1_58[[#This Row],[스테이지]]-1),$M$4)*$L$4))&gt;$P$3,$P$3,$K$4+(QUOTIENT((표1_58[[#This Row],[스테이지]]-1),$M$4)*$L$4)),"")</f>
        <v>160</v>
      </c>
      <c r="E170" s="6">
        <f>IFERROR(IF(표1_58[[#This Row],[기본 적 스피드]]+표1_58[[#This Row],[스피드 보정 값]]&gt;$P$3,$P$3,표1_58[[#This Row],[기본 적 스피드]]+표1_58[[#This Row],[스피드 보정 값]]),"")</f>
        <v>351</v>
      </c>
    </row>
    <row r="171" spans="2:5" x14ac:dyDescent="0.3">
      <c r="B171" s="2">
        <v>163</v>
      </c>
      <c r="C171" s="3">
        <f>IFERROR(IF(표1_58[[#This Row],[스테이지]]=1,$K$3,IF($C170&lt;$P$3,($K$3+(표1_58[[#This Row],[스테이지]]-1)*$L$3),$P$3)),"")</f>
        <v>192</v>
      </c>
      <c r="D171" s="2">
        <f>IFERROR(IF(($K$4+(QUOTIENT((표1_58[[#This Row],[스테이지]]-1),$M$4)*$L$4))&gt;$P$3,$P$3,$K$4+(QUOTIENT((표1_58[[#This Row],[스테이지]]-1),$M$4)*$L$4)),"")</f>
        <v>160</v>
      </c>
      <c r="E171" s="6">
        <f>IFERROR(IF(표1_58[[#This Row],[기본 적 스피드]]+표1_58[[#This Row],[스피드 보정 값]]&gt;$P$3,$P$3,표1_58[[#This Row],[기본 적 스피드]]+표1_58[[#This Row],[스피드 보정 값]]),"")</f>
        <v>352</v>
      </c>
    </row>
    <row r="172" spans="2:5" x14ac:dyDescent="0.3">
      <c r="B172" s="2">
        <v>164</v>
      </c>
      <c r="C172" s="3">
        <f>IFERROR(IF(표1_58[[#This Row],[스테이지]]=1,$K$3,IF($C171&lt;$P$3,($K$3+(표1_58[[#This Row],[스테이지]]-1)*$L$3),$P$3)),"")</f>
        <v>193</v>
      </c>
      <c r="D172" s="2">
        <f>IFERROR(IF(($K$4+(QUOTIENT((표1_58[[#This Row],[스테이지]]-1),$M$4)*$L$4))&gt;$P$3,$P$3,$K$4+(QUOTIENT((표1_58[[#This Row],[스테이지]]-1),$M$4)*$L$4)),"")</f>
        <v>160</v>
      </c>
      <c r="E172" s="6">
        <f>IFERROR(IF(표1_58[[#This Row],[기본 적 스피드]]+표1_58[[#This Row],[스피드 보정 값]]&gt;$P$3,$P$3,표1_58[[#This Row],[기본 적 스피드]]+표1_58[[#This Row],[스피드 보정 값]]),"")</f>
        <v>353</v>
      </c>
    </row>
    <row r="173" spans="2:5" x14ac:dyDescent="0.3">
      <c r="B173" s="2">
        <v>165</v>
      </c>
      <c r="C173" s="3">
        <f>IFERROR(IF(표1_58[[#This Row],[스테이지]]=1,$K$3,IF($C172&lt;$P$3,($K$3+(표1_58[[#This Row],[스테이지]]-1)*$L$3),$P$3)),"")</f>
        <v>194</v>
      </c>
      <c r="D173" s="2">
        <f>IFERROR(IF(($K$4+(QUOTIENT((표1_58[[#This Row],[스테이지]]-1),$M$4)*$L$4))&gt;$P$3,$P$3,$K$4+(QUOTIENT((표1_58[[#This Row],[스테이지]]-1),$M$4)*$L$4)),"")</f>
        <v>160</v>
      </c>
      <c r="E173" s="6">
        <f>IFERROR(IF(표1_58[[#This Row],[기본 적 스피드]]+표1_58[[#This Row],[스피드 보정 값]]&gt;$P$3,$P$3,표1_58[[#This Row],[기본 적 스피드]]+표1_58[[#This Row],[스피드 보정 값]]),"")</f>
        <v>354</v>
      </c>
    </row>
    <row r="174" spans="2:5" x14ac:dyDescent="0.3">
      <c r="B174" s="2">
        <v>166</v>
      </c>
      <c r="C174" s="3">
        <f>IFERROR(IF(표1_58[[#This Row],[스테이지]]=1,$K$3,IF($C173&lt;$P$3,($K$3+(표1_58[[#This Row],[스테이지]]-1)*$L$3),$P$3)),"")</f>
        <v>195</v>
      </c>
      <c r="D174" s="2">
        <f>IFERROR(IF(($K$4+(QUOTIENT((표1_58[[#This Row],[스테이지]]-1),$M$4)*$L$4))&gt;$P$3,$P$3,$K$4+(QUOTIENT((표1_58[[#This Row],[스테이지]]-1),$M$4)*$L$4)),"")</f>
        <v>160</v>
      </c>
      <c r="E174" s="6">
        <f>IFERROR(IF(표1_58[[#This Row],[기본 적 스피드]]+표1_58[[#This Row],[스피드 보정 값]]&gt;$P$3,$P$3,표1_58[[#This Row],[기본 적 스피드]]+표1_58[[#This Row],[스피드 보정 값]]),"")</f>
        <v>355</v>
      </c>
    </row>
    <row r="175" spans="2:5" x14ac:dyDescent="0.3">
      <c r="B175" s="2">
        <v>167</v>
      </c>
      <c r="C175" s="3">
        <f>IFERROR(IF(표1_58[[#This Row],[스테이지]]=1,$K$3,IF($C174&lt;$P$3,($K$3+(표1_58[[#This Row],[스테이지]]-1)*$L$3),$P$3)),"")</f>
        <v>196</v>
      </c>
      <c r="D175" s="2">
        <f>IFERROR(IF(($K$4+(QUOTIENT((표1_58[[#This Row],[스테이지]]-1),$M$4)*$L$4))&gt;$P$3,$P$3,$K$4+(QUOTIENT((표1_58[[#This Row],[스테이지]]-1),$M$4)*$L$4)),"")</f>
        <v>160</v>
      </c>
      <c r="E175" s="6">
        <f>IFERROR(IF(표1_58[[#This Row],[기본 적 스피드]]+표1_58[[#This Row],[스피드 보정 값]]&gt;$P$3,$P$3,표1_58[[#This Row],[기본 적 스피드]]+표1_58[[#This Row],[스피드 보정 값]]),"")</f>
        <v>356</v>
      </c>
    </row>
    <row r="176" spans="2:5" x14ac:dyDescent="0.3">
      <c r="B176" s="2">
        <v>168</v>
      </c>
      <c r="C176" s="3">
        <f>IFERROR(IF(표1_58[[#This Row],[스테이지]]=1,$K$3,IF($C175&lt;$P$3,($K$3+(표1_58[[#This Row],[스테이지]]-1)*$L$3),$P$3)),"")</f>
        <v>197</v>
      </c>
      <c r="D176" s="2">
        <f>IFERROR(IF(($K$4+(QUOTIENT((표1_58[[#This Row],[스테이지]]-1),$M$4)*$L$4))&gt;$P$3,$P$3,$K$4+(QUOTIENT((표1_58[[#This Row],[스테이지]]-1),$M$4)*$L$4)),"")</f>
        <v>160</v>
      </c>
      <c r="E176" s="6">
        <f>IFERROR(IF(표1_58[[#This Row],[기본 적 스피드]]+표1_58[[#This Row],[스피드 보정 값]]&gt;$P$3,$P$3,표1_58[[#This Row],[기본 적 스피드]]+표1_58[[#This Row],[스피드 보정 값]]),"")</f>
        <v>357</v>
      </c>
    </row>
    <row r="177" spans="2:5" x14ac:dyDescent="0.3">
      <c r="B177" s="2">
        <v>169</v>
      </c>
      <c r="C177" s="3">
        <f>IFERROR(IF(표1_58[[#This Row],[스테이지]]=1,$K$3,IF($C176&lt;$P$3,($K$3+(표1_58[[#This Row],[스테이지]]-1)*$L$3),$P$3)),"")</f>
        <v>198</v>
      </c>
      <c r="D177" s="2">
        <f>IFERROR(IF(($K$4+(QUOTIENT((표1_58[[#This Row],[스테이지]]-1),$M$4)*$L$4))&gt;$P$3,$P$3,$K$4+(QUOTIENT((표1_58[[#This Row],[스테이지]]-1),$M$4)*$L$4)),"")</f>
        <v>160</v>
      </c>
      <c r="E177" s="6">
        <f>IFERROR(IF(표1_58[[#This Row],[기본 적 스피드]]+표1_58[[#This Row],[스피드 보정 값]]&gt;$P$3,$P$3,표1_58[[#This Row],[기본 적 스피드]]+표1_58[[#This Row],[스피드 보정 값]]),"")</f>
        <v>358</v>
      </c>
    </row>
    <row r="178" spans="2:5" x14ac:dyDescent="0.3">
      <c r="B178" s="2">
        <v>170</v>
      </c>
      <c r="C178" s="3">
        <f>IFERROR(IF(표1_58[[#This Row],[스테이지]]=1,$K$3,IF($C177&lt;$P$3,($K$3+(표1_58[[#This Row],[스테이지]]-1)*$L$3),$P$3)),"")</f>
        <v>199</v>
      </c>
      <c r="D178" s="2">
        <f>IFERROR(IF(($K$4+(QUOTIENT((표1_58[[#This Row],[스테이지]]-1),$M$4)*$L$4))&gt;$P$3,$P$3,$K$4+(QUOTIENT((표1_58[[#This Row],[스테이지]]-1),$M$4)*$L$4)),"")</f>
        <v>160</v>
      </c>
      <c r="E178" s="6">
        <f>IFERROR(IF(표1_58[[#This Row],[기본 적 스피드]]+표1_58[[#This Row],[스피드 보정 값]]&gt;$P$3,$P$3,표1_58[[#This Row],[기본 적 스피드]]+표1_58[[#This Row],[스피드 보정 값]]),"")</f>
        <v>359</v>
      </c>
    </row>
    <row r="179" spans="2:5" x14ac:dyDescent="0.3">
      <c r="B179" s="2">
        <v>171</v>
      </c>
      <c r="C179" s="3">
        <f>IFERROR(IF(표1_58[[#This Row],[스테이지]]=1,$K$3,IF($C178&lt;$P$3,($K$3+(표1_58[[#This Row],[스테이지]]-1)*$L$3),$P$3)),"")</f>
        <v>200</v>
      </c>
      <c r="D179" s="2">
        <f>IFERROR(IF(($K$4+(QUOTIENT((표1_58[[#This Row],[스테이지]]-1),$M$4)*$L$4))&gt;$P$3,$P$3,$K$4+(QUOTIENT((표1_58[[#This Row],[스테이지]]-1),$M$4)*$L$4)),"")</f>
        <v>170</v>
      </c>
      <c r="E179" s="6">
        <f>IFERROR(IF(표1_58[[#This Row],[기본 적 스피드]]+표1_58[[#This Row],[스피드 보정 값]]&gt;$P$3,$P$3,표1_58[[#This Row],[기본 적 스피드]]+표1_58[[#This Row],[스피드 보정 값]]),"")</f>
        <v>370</v>
      </c>
    </row>
    <row r="180" spans="2:5" x14ac:dyDescent="0.3">
      <c r="B180" s="2">
        <v>172</v>
      </c>
      <c r="C180" s="3">
        <f>IFERROR(IF(표1_58[[#This Row],[스테이지]]=1,$K$3,IF($C179&lt;$P$3,($K$3+(표1_58[[#This Row],[스테이지]]-1)*$L$3),$P$3)),"")</f>
        <v>201</v>
      </c>
      <c r="D180" s="2">
        <f>IFERROR(IF(($K$4+(QUOTIENT((표1_58[[#This Row],[스테이지]]-1),$M$4)*$L$4))&gt;$P$3,$P$3,$K$4+(QUOTIENT((표1_58[[#This Row],[스테이지]]-1),$M$4)*$L$4)),"")</f>
        <v>170</v>
      </c>
      <c r="E180" s="6">
        <f>IFERROR(IF(표1_58[[#This Row],[기본 적 스피드]]+표1_58[[#This Row],[스피드 보정 값]]&gt;$P$3,$P$3,표1_58[[#This Row],[기본 적 스피드]]+표1_58[[#This Row],[스피드 보정 값]]),"")</f>
        <v>371</v>
      </c>
    </row>
    <row r="181" spans="2:5" x14ac:dyDescent="0.3">
      <c r="B181" s="2">
        <v>173</v>
      </c>
      <c r="C181" s="3">
        <f>IFERROR(IF(표1_58[[#This Row],[스테이지]]=1,$K$3,IF($C180&lt;$P$3,($K$3+(표1_58[[#This Row],[스테이지]]-1)*$L$3),$P$3)),"")</f>
        <v>202</v>
      </c>
      <c r="D181" s="2">
        <f>IFERROR(IF(($K$4+(QUOTIENT((표1_58[[#This Row],[스테이지]]-1),$M$4)*$L$4))&gt;$P$3,$P$3,$K$4+(QUOTIENT((표1_58[[#This Row],[스테이지]]-1),$M$4)*$L$4)),"")</f>
        <v>170</v>
      </c>
      <c r="E181" s="6">
        <f>IFERROR(IF(표1_58[[#This Row],[기본 적 스피드]]+표1_58[[#This Row],[스피드 보정 값]]&gt;$P$3,$P$3,표1_58[[#This Row],[기본 적 스피드]]+표1_58[[#This Row],[스피드 보정 값]]),"")</f>
        <v>372</v>
      </c>
    </row>
    <row r="182" spans="2:5" x14ac:dyDescent="0.3">
      <c r="B182" s="2">
        <v>174</v>
      </c>
      <c r="C182" s="3">
        <f>IFERROR(IF(표1_58[[#This Row],[스테이지]]=1,$K$3,IF($C181&lt;$P$3,($K$3+(표1_58[[#This Row],[스테이지]]-1)*$L$3),$P$3)),"")</f>
        <v>203</v>
      </c>
      <c r="D182" s="2">
        <f>IFERROR(IF(($K$4+(QUOTIENT((표1_58[[#This Row],[스테이지]]-1),$M$4)*$L$4))&gt;$P$3,$P$3,$K$4+(QUOTIENT((표1_58[[#This Row],[스테이지]]-1),$M$4)*$L$4)),"")</f>
        <v>170</v>
      </c>
      <c r="E182" s="6">
        <f>IFERROR(IF(표1_58[[#This Row],[기본 적 스피드]]+표1_58[[#This Row],[스피드 보정 값]]&gt;$P$3,$P$3,표1_58[[#This Row],[기본 적 스피드]]+표1_58[[#This Row],[스피드 보정 값]]),"")</f>
        <v>373</v>
      </c>
    </row>
    <row r="183" spans="2:5" x14ac:dyDescent="0.3">
      <c r="B183" s="2">
        <v>175</v>
      </c>
      <c r="C183" s="3">
        <f>IFERROR(IF(표1_58[[#This Row],[스테이지]]=1,$K$3,IF($C182&lt;$P$3,($K$3+(표1_58[[#This Row],[스테이지]]-1)*$L$3),$P$3)),"")</f>
        <v>204</v>
      </c>
      <c r="D183" s="2">
        <f>IFERROR(IF(($K$4+(QUOTIENT((표1_58[[#This Row],[스테이지]]-1),$M$4)*$L$4))&gt;$P$3,$P$3,$K$4+(QUOTIENT((표1_58[[#This Row],[스테이지]]-1),$M$4)*$L$4)),"")</f>
        <v>170</v>
      </c>
      <c r="E183" s="6">
        <f>IFERROR(IF(표1_58[[#This Row],[기본 적 스피드]]+표1_58[[#This Row],[스피드 보정 값]]&gt;$P$3,$P$3,표1_58[[#This Row],[기본 적 스피드]]+표1_58[[#This Row],[스피드 보정 값]]),"")</f>
        <v>374</v>
      </c>
    </row>
    <row r="184" spans="2:5" x14ac:dyDescent="0.3">
      <c r="B184" s="2">
        <v>176</v>
      </c>
      <c r="C184" s="3">
        <f>IFERROR(IF(표1_58[[#This Row],[스테이지]]=1,$K$3,IF($C183&lt;$P$3,($K$3+(표1_58[[#This Row],[스테이지]]-1)*$L$3),$P$3)),"")</f>
        <v>205</v>
      </c>
      <c r="D184" s="2">
        <f>IFERROR(IF(($K$4+(QUOTIENT((표1_58[[#This Row],[스테이지]]-1),$M$4)*$L$4))&gt;$P$3,$P$3,$K$4+(QUOTIENT((표1_58[[#This Row],[스테이지]]-1),$M$4)*$L$4)),"")</f>
        <v>170</v>
      </c>
      <c r="E184" s="6">
        <f>IFERROR(IF(표1_58[[#This Row],[기본 적 스피드]]+표1_58[[#This Row],[스피드 보정 값]]&gt;$P$3,$P$3,표1_58[[#This Row],[기본 적 스피드]]+표1_58[[#This Row],[스피드 보정 값]]),"")</f>
        <v>375</v>
      </c>
    </row>
    <row r="185" spans="2:5" x14ac:dyDescent="0.3">
      <c r="B185" s="2">
        <v>177</v>
      </c>
      <c r="C185" s="3">
        <f>IFERROR(IF(표1_58[[#This Row],[스테이지]]=1,$K$3,IF($C184&lt;$P$3,($K$3+(표1_58[[#This Row],[스테이지]]-1)*$L$3),$P$3)),"")</f>
        <v>206</v>
      </c>
      <c r="D185" s="2">
        <f>IFERROR(IF(($K$4+(QUOTIENT((표1_58[[#This Row],[스테이지]]-1),$M$4)*$L$4))&gt;$P$3,$P$3,$K$4+(QUOTIENT((표1_58[[#This Row],[스테이지]]-1),$M$4)*$L$4)),"")</f>
        <v>170</v>
      </c>
      <c r="E185" s="6">
        <f>IFERROR(IF(표1_58[[#This Row],[기본 적 스피드]]+표1_58[[#This Row],[스피드 보정 값]]&gt;$P$3,$P$3,표1_58[[#This Row],[기본 적 스피드]]+표1_58[[#This Row],[스피드 보정 값]]),"")</f>
        <v>376</v>
      </c>
    </row>
    <row r="186" spans="2:5" x14ac:dyDescent="0.3">
      <c r="B186" s="2">
        <v>178</v>
      </c>
      <c r="C186" s="3">
        <f>IFERROR(IF(표1_58[[#This Row],[스테이지]]=1,$K$3,IF($C185&lt;$P$3,($K$3+(표1_58[[#This Row],[스테이지]]-1)*$L$3),$P$3)),"")</f>
        <v>207</v>
      </c>
      <c r="D186" s="2">
        <f>IFERROR(IF(($K$4+(QUOTIENT((표1_58[[#This Row],[스테이지]]-1),$M$4)*$L$4))&gt;$P$3,$P$3,$K$4+(QUOTIENT((표1_58[[#This Row],[스테이지]]-1),$M$4)*$L$4)),"")</f>
        <v>170</v>
      </c>
      <c r="E186" s="6">
        <f>IFERROR(IF(표1_58[[#This Row],[기본 적 스피드]]+표1_58[[#This Row],[스피드 보정 값]]&gt;$P$3,$P$3,표1_58[[#This Row],[기본 적 스피드]]+표1_58[[#This Row],[스피드 보정 값]]),"")</f>
        <v>377</v>
      </c>
    </row>
    <row r="187" spans="2:5" x14ac:dyDescent="0.3">
      <c r="B187" s="2">
        <v>179</v>
      </c>
      <c r="C187" s="3">
        <f>IFERROR(IF(표1_58[[#This Row],[스테이지]]=1,$K$3,IF($C186&lt;$P$3,($K$3+(표1_58[[#This Row],[스테이지]]-1)*$L$3),$P$3)),"")</f>
        <v>208</v>
      </c>
      <c r="D187" s="2">
        <f>IFERROR(IF(($K$4+(QUOTIENT((표1_58[[#This Row],[스테이지]]-1),$M$4)*$L$4))&gt;$P$3,$P$3,$K$4+(QUOTIENT((표1_58[[#This Row],[스테이지]]-1),$M$4)*$L$4)),"")</f>
        <v>170</v>
      </c>
      <c r="E187" s="6">
        <f>IFERROR(IF(표1_58[[#This Row],[기본 적 스피드]]+표1_58[[#This Row],[스피드 보정 값]]&gt;$P$3,$P$3,표1_58[[#This Row],[기본 적 스피드]]+표1_58[[#This Row],[스피드 보정 값]]),"")</f>
        <v>378</v>
      </c>
    </row>
    <row r="188" spans="2:5" x14ac:dyDescent="0.3">
      <c r="B188" s="2">
        <v>180</v>
      </c>
      <c r="C188" s="3">
        <f>IFERROR(IF(표1_58[[#This Row],[스테이지]]=1,$K$3,IF($C187&lt;$P$3,($K$3+(표1_58[[#This Row],[스테이지]]-1)*$L$3),$P$3)),"")</f>
        <v>209</v>
      </c>
      <c r="D188" s="2">
        <f>IFERROR(IF(($K$4+(QUOTIENT((표1_58[[#This Row],[스테이지]]-1),$M$4)*$L$4))&gt;$P$3,$P$3,$K$4+(QUOTIENT((표1_58[[#This Row],[스테이지]]-1),$M$4)*$L$4)),"")</f>
        <v>170</v>
      </c>
      <c r="E188" s="6">
        <f>IFERROR(IF(표1_58[[#This Row],[기본 적 스피드]]+표1_58[[#This Row],[스피드 보정 값]]&gt;$P$3,$P$3,표1_58[[#This Row],[기본 적 스피드]]+표1_58[[#This Row],[스피드 보정 값]]),"")</f>
        <v>379</v>
      </c>
    </row>
    <row r="189" spans="2:5" x14ac:dyDescent="0.3">
      <c r="B189" s="2">
        <v>181</v>
      </c>
      <c r="C189" s="3">
        <f>IFERROR(IF(표1_58[[#This Row],[스테이지]]=1,$K$3,IF($C188&lt;$P$3,($K$3+(표1_58[[#This Row],[스테이지]]-1)*$L$3),$P$3)),"")</f>
        <v>210</v>
      </c>
      <c r="D189" s="2">
        <f>IFERROR(IF(($K$4+(QUOTIENT((표1_58[[#This Row],[스테이지]]-1),$M$4)*$L$4))&gt;$P$3,$P$3,$K$4+(QUOTIENT((표1_58[[#This Row],[스테이지]]-1),$M$4)*$L$4)),"")</f>
        <v>180</v>
      </c>
      <c r="E189" s="6">
        <f>IFERROR(IF(표1_58[[#This Row],[기본 적 스피드]]+표1_58[[#This Row],[스피드 보정 값]]&gt;$P$3,$P$3,표1_58[[#This Row],[기본 적 스피드]]+표1_58[[#This Row],[스피드 보정 값]]),"")</f>
        <v>390</v>
      </c>
    </row>
    <row r="190" spans="2:5" x14ac:dyDescent="0.3">
      <c r="B190" s="2">
        <v>182</v>
      </c>
      <c r="C190" s="3">
        <f>IFERROR(IF(표1_58[[#This Row],[스테이지]]=1,$K$3,IF($C189&lt;$P$3,($K$3+(표1_58[[#This Row],[스테이지]]-1)*$L$3),$P$3)),"")</f>
        <v>211</v>
      </c>
      <c r="D190" s="2">
        <f>IFERROR(IF(($K$4+(QUOTIENT((표1_58[[#This Row],[스테이지]]-1),$M$4)*$L$4))&gt;$P$3,$P$3,$K$4+(QUOTIENT((표1_58[[#This Row],[스테이지]]-1),$M$4)*$L$4)),"")</f>
        <v>180</v>
      </c>
      <c r="E190" s="6">
        <f>IFERROR(IF(표1_58[[#This Row],[기본 적 스피드]]+표1_58[[#This Row],[스피드 보정 값]]&gt;$P$3,$P$3,표1_58[[#This Row],[기본 적 스피드]]+표1_58[[#This Row],[스피드 보정 값]]),"")</f>
        <v>391</v>
      </c>
    </row>
    <row r="191" spans="2:5" x14ac:dyDescent="0.3">
      <c r="B191" s="2">
        <v>183</v>
      </c>
      <c r="C191" s="3">
        <f>IFERROR(IF(표1_58[[#This Row],[스테이지]]=1,$K$3,IF($C190&lt;$P$3,($K$3+(표1_58[[#This Row],[스테이지]]-1)*$L$3),$P$3)),"")</f>
        <v>212</v>
      </c>
      <c r="D191" s="2">
        <f>IFERROR(IF(($K$4+(QUOTIENT((표1_58[[#This Row],[스테이지]]-1),$M$4)*$L$4))&gt;$P$3,$P$3,$K$4+(QUOTIENT((표1_58[[#This Row],[스테이지]]-1),$M$4)*$L$4)),"")</f>
        <v>180</v>
      </c>
      <c r="E191" s="6">
        <f>IFERROR(IF(표1_58[[#This Row],[기본 적 스피드]]+표1_58[[#This Row],[스피드 보정 값]]&gt;$P$3,$P$3,표1_58[[#This Row],[기본 적 스피드]]+표1_58[[#This Row],[스피드 보정 값]]),"")</f>
        <v>392</v>
      </c>
    </row>
    <row r="192" spans="2:5" x14ac:dyDescent="0.3">
      <c r="B192" s="2">
        <v>184</v>
      </c>
      <c r="C192" s="3">
        <f>IFERROR(IF(표1_58[[#This Row],[스테이지]]=1,$K$3,IF($C191&lt;$P$3,($K$3+(표1_58[[#This Row],[스테이지]]-1)*$L$3),$P$3)),"")</f>
        <v>213</v>
      </c>
      <c r="D192" s="2">
        <f>IFERROR(IF(($K$4+(QUOTIENT((표1_58[[#This Row],[스테이지]]-1),$M$4)*$L$4))&gt;$P$3,$P$3,$K$4+(QUOTIENT((표1_58[[#This Row],[스테이지]]-1),$M$4)*$L$4)),"")</f>
        <v>180</v>
      </c>
      <c r="E192" s="6">
        <f>IFERROR(IF(표1_58[[#This Row],[기본 적 스피드]]+표1_58[[#This Row],[스피드 보정 값]]&gt;$P$3,$P$3,표1_58[[#This Row],[기본 적 스피드]]+표1_58[[#This Row],[스피드 보정 값]]),"")</f>
        <v>393</v>
      </c>
    </row>
    <row r="193" spans="2:5" x14ac:dyDescent="0.3">
      <c r="B193" s="2">
        <v>185</v>
      </c>
      <c r="C193" s="3">
        <f>IFERROR(IF(표1_58[[#This Row],[스테이지]]=1,$K$3,IF($C192&lt;$P$3,($K$3+(표1_58[[#This Row],[스테이지]]-1)*$L$3),$P$3)),"")</f>
        <v>214</v>
      </c>
      <c r="D193" s="2">
        <f>IFERROR(IF(($K$4+(QUOTIENT((표1_58[[#This Row],[스테이지]]-1),$M$4)*$L$4))&gt;$P$3,$P$3,$K$4+(QUOTIENT((표1_58[[#This Row],[스테이지]]-1),$M$4)*$L$4)),"")</f>
        <v>180</v>
      </c>
      <c r="E193" s="6">
        <f>IFERROR(IF(표1_58[[#This Row],[기본 적 스피드]]+표1_58[[#This Row],[스피드 보정 값]]&gt;$P$3,$P$3,표1_58[[#This Row],[기본 적 스피드]]+표1_58[[#This Row],[스피드 보정 값]]),"")</f>
        <v>394</v>
      </c>
    </row>
    <row r="194" spans="2:5" x14ac:dyDescent="0.3">
      <c r="B194" s="2">
        <v>186</v>
      </c>
      <c r="C194" s="3">
        <f>IFERROR(IF(표1_58[[#This Row],[스테이지]]=1,$K$3,IF($C193&lt;$P$3,($K$3+(표1_58[[#This Row],[스테이지]]-1)*$L$3),$P$3)),"")</f>
        <v>215</v>
      </c>
      <c r="D194" s="2">
        <f>IFERROR(IF(($K$4+(QUOTIENT((표1_58[[#This Row],[스테이지]]-1),$M$4)*$L$4))&gt;$P$3,$P$3,$K$4+(QUOTIENT((표1_58[[#This Row],[스테이지]]-1),$M$4)*$L$4)),"")</f>
        <v>180</v>
      </c>
      <c r="E194" s="6">
        <f>IFERROR(IF(표1_58[[#This Row],[기본 적 스피드]]+표1_58[[#This Row],[스피드 보정 값]]&gt;$P$3,$P$3,표1_58[[#This Row],[기본 적 스피드]]+표1_58[[#This Row],[스피드 보정 값]]),"")</f>
        <v>395</v>
      </c>
    </row>
    <row r="195" spans="2:5" x14ac:dyDescent="0.3">
      <c r="B195" s="2">
        <v>187</v>
      </c>
      <c r="C195" s="3">
        <f>IFERROR(IF(표1_58[[#This Row],[스테이지]]=1,$K$3,IF($C194&lt;$P$3,($K$3+(표1_58[[#This Row],[스테이지]]-1)*$L$3),$P$3)),"")</f>
        <v>216</v>
      </c>
      <c r="D195" s="2">
        <f>IFERROR(IF(($K$4+(QUOTIENT((표1_58[[#This Row],[스테이지]]-1),$M$4)*$L$4))&gt;$P$3,$P$3,$K$4+(QUOTIENT((표1_58[[#This Row],[스테이지]]-1),$M$4)*$L$4)),"")</f>
        <v>180</v>
      </c>
      <c r="E195" s="6">
        <f>IFERROR(IF(표1_58[[#This Row],[기본 적 스피드]]+표1_58[[#This Row],[스피드 보정 값]]&gt;$P$3,$P$3,표1_58[[#This Row],[기본 적 스피드]]+표1_58[[#This Row],[스피드 보정 값]]),"")</f>
        <v>396</v>
      </c>
    </row>
    <row r="196" spans="2:5" x14ac:dyDescent="0.3">
      <c r="B196" s="2">
        <v>188</v>
      </c>
      <c r="C196" s="3">
        <f>IFERROR(IF(표1_58[[#This Row],[스테이지]]=1,$K$3,IF($C195&lt;$P$3,($K$3+(표1_58[[#This Row],[스테이지]]-1)*$L$3),$P$3)),"")</f>
        <v>217</v>
      </c>
      <c r="D196" s="2">
        <f>IFERROR(IF(($K$4+(QUOTIENT((표1_58[[#This Row],[스테이지]]-1),$M$4)*$L$4))&gt;$P$3,$P$3,$K$4+(QUOTIENT((표1_58[[#This Row],[스테이지]]-1),$M$4)*$L$4)),"")</f>
        <v>180</v>
      </c>
      <c r="E196" s="6">
        <f>IFERROR(IF(표1_58[[#This Row],[기본 적 스피드]]+표1_58[[#This Row],[스피드 보정 값]]&gt;$P$3,$P$3,표1_58[[#This Row],[기본 적 스피드]]+표1_58[[#This Row],[스피드 보정 값]]),"")</f>
        <v>397</v>
      </c>
    </row>
    <row r="197" spans="2:5" x14ac:dyDescent="0.3">
      <c r="B197" s="2">
        <v>189</v>
      </c>
      <c r="C197" s="3">
        <f>IFERROR(IF(표1_58[[#This Row],[스테이지]]=1,$K$3,IF($C196&lt;$P$3,($K$3+(표1_58[[#This Row],[스테이지]]-1)*$L$3),$P$3)),"")</f>
        <v>218</v>
      </c>
      <c r="D197" s="2">
        <f>IFERROR(IF(($K$4+(QUOTIENT((표1_58[[#This Row],[스테이지]]-1),$M$4)*$L$4))&gt;$P$3,$P$3,$K$4+(QUOTIENT((표1_58[[#This Row],[스테이지]]-1),$M$4)*$L$4)),"")</f>
        <v>180</v>
      </c>
      <c r="E197" s="6">
        <f>IFERROR(IF(표1_58[[#This Row],[기본 적 스피드]]+표1_58[[#This Row],[스피드 보정 값]]&gt;$P$3,$P$3,표1_58[[#This Row],[기본 적 스피드]]+표1_58[[#This Row],[스피드 보정 값]]),"")</f>
        <v>398</v>
      </c>
    </row>
    <row r="198" spans="2:5" x14ac:dyDescent="0.3">
      <c r="B198" s="2">
        <v>190</v>
      </c>
      <c r="C198" s="3">
        <f>IFERROR(IF(표1_58[[#This Row],[스테이지]]=1,$K$3,IF($C197&lt;$P$3,($K$3+(표1_58[[#This Row],[스테이지]]-1)*$L$3),$P$3)),"")</f>
        <v>219</v>
      </c>
      <c r="D198" s="2">
        <f>IFERROR(IF(($K$4+(QUOTIENT((표1_58[[#This Row],[스테이지]]-1),$M$4)*$L$4))&gt;$P$3,$P$3,$K$4+(QUOTIENT((표1_58[[#This Row],[스테이지]]-1),$M$4)*$L$4)),"")</f>
        <v>180</v>
      </c>
      <c r="E198" s="6">
        <f>IFERROR(IF(표1_58[[#This Row],[기본 적 스피드]]+표1_58[[#This Row],[스피드 보정 값]]&gt;$P$3,$P$3,표1_58[[#This Row],[기본 적 스피드]]+표1_58[[#This Row],[스피드 보정 값]]),"")</f>
        <v>399</v>
      </c>
    </row>
    <row r="199" spans="2:5" x14ac:dyDescent="0.3">
      <c r="B199" s="2">
        <v>191</v>
      </c>
      <c r="C199" s="3">
        <f>IFERROR(IF(표1_58[[#This Row],[스테이지]]=1,$K$3,IF($C198&lt;$P$3,($K$3+(표1_58[[#This Row],[스테이지]]-1)*$L$3),$P$3)),"")</f>
        <v>220</v>
      </c>
      <c r="D199" s="2">
        <f>IFERROR(IF(($K$4+(QUOTIENT((표1_58[[#This Row],[스테이지]]-1),$M$4)*$L$4))&gt;$P$3,$P$3,$K$4+(QUOTIENT((표1_58[[#This Row],[스테이지]]-1),$M$4)*$L$4)),"")</f>
        <v>190</v>
      </c>
      <c r="E199" s="6">
        <f>IFERROR(IF(표1_58[[#This Row],[기본 적 스피드]]+표1_58[[#This Row],[스피드 보정 값]]&gt;$P$3,$P$3,표1_58[[#This Row],[기본 적 스피드]]+표1_58[[#This Row],[스피드 보정 값]]),"")</f>
        <v>410</v>
      </c>
    </row>
    <row r="200" spans="2:5" x14ac:dyDescent="0.3">
      <c r="B200" s="2">
        <v>192</v>
      </c>
      <c r="C200" s="3">
        <f>IFERROR(IF(표1_58[[#This Row],[스테이지]]=1,$K$3,IF($C199&lt;$P$3,($K$3+(표1_58[[#This Row],[스테이지]]-1)*$L$3),$P$3)),"")</f>
        <v>221</v>
      </c>
      <c r="D200" s="2">
        <f>IFERROR(IF(($K$4+(QUOTIENT((표1_58[[#This Row],[스테이지]]-1),$M$4)*$L$4))&gt;$P$3,$P$3,$K$4+(QUOTIENT((표1_58[[#This Row],[스테이지]]-1),$M$4)*$L$4)),"")</f>
        <v>190</v>
      </c>
      <c r="E200" s="6">
        <f>IFERROR(IF(표1_58[[#This Row],[기본 적 스피드]]+표1_58[[#This Row],[스피드 보정 값]]&gt;$P$3,$P$3,표1_58[[#This Row],[기본 적 스피드]]+표1_58[[#This Row],[스피드 보정 값]]),"")</f>
        <v>411</v>
      </c>
    </row>
    <row r="201" spans="2:5" x14ac:dyDescent="0.3">
      <c r="B201" s="2">
        <v>193</v>
      </c>
      <c r="C201" s="3">
        <f>IFERROR(IF(표1_58[[#This Row],[스테이지]]=1,$K$3,IF($C200&lt;$P$3,($K$3+(표1_58[[#This Row],[스테이지]]-1)*$L$3),$P$3)),"")</f>
        <v>222</v>
      </c>
      <c r="D201" s="2">
        <f>IFERROR(IF(($K$4+(QUOTIENT((표1_58[[#This Row],[스테이지]]-1),$M$4)*$L$4))&gt;$P$3,$P$3,$K$4+(QUOTIENT((표1_58[[#This Row],[스테이지]]-1),$M$4)*$L$4)),"")</f>
        <v>190</v>
      </c>
      <c r="E201" s="6">
        <f>IFERROR(IF(표1_58[[#This Row],[기본 적 스피드]]+표1_58[[#This Row],[스피드 보정 값]]&gt;$P$3,$P$3,표1_58[[#This Row],[기본 적 스피드]]+표1_58[[#This Row],[스피드 보정 값]]),"")</f>
        <v>412</v>
      </c>
    </row>
    <row r="202" spans="2:5" x14ac:dyDescent="0.3">
      <c r="B202" s="2">
        <v>194</v>
      </c>
      <c r="C202" s="3">
        <f>IFERROR(IF(표1_58[[#This Row],[스테이지]]=1,$K$3,IF($C201&lt;$P$3,($K$3+(표1_58[[#This Row],[스테이지]]-1)*$L$3),$P$3)),"")</f>
        <v>223</v>
      </c>
      <c r="D202" s="2">
        <f>IFERROR(IF(($K$4+(QUOTIENT((표1_58[[#This Row],[스테이지]]-1),$M$4)*$L$4))&gt;$P$3,$P$3,$K$4+(QUOTIENT((표1_58[[#This Row],[스테이지]]-1),$M$4)*$L$4)),"")</f>
        <v>190</v>
      </c>
      <c r="E202" s="6">
        <f>IFERROR(IF(표1_58[[#This Row],[기본 적 스피드]]+표1_58[[#This Row],[스피드 보정 값]]&gt;$P$3,$P$3,표1_58[[#This Row],[기본 적 스피드]]+표1_58[[#This Row],[스피드 보정 값]]),"")</f>
        <v>413</v>
      </c>
    </row>
    <row r="203" spans="2:5" x14ac:dyDescent="0.3">
      <c r="B203" s="2">
        <v>195</v>
      </c>
      <c r="C203" s="3">
        <f>IFERROR(IF(표1_58[[#This Row],[스테이지]]=1,$K$3,IF($C202&lt;$P$3,($K$3+(표1_58[[#This Row],[스테이지]]-1)*$L$3),$P$3)),"")</f>
        <v>224</v>
      </c>
      <c r="D203" s="2">
        <f>IFERROR(IF(($K$4+(QUOTIENT((표1_58[[#This Row],[스테이지]]-1),$M$4)*$L$4))&gt;$P$3,$P$3,$K$4+(QUOTIENT((표1_58[[#This Row],[스테이지]]-1),$M$4)*$L$4)),"")</f>
        <v>190</v>
      </c>
      <c r="E203" s="6">
        <f>IFERROR(IF(표1_58[[#This Row],[기본 적 스피드]]+표1_58[[#This Row],[스피드 보정 값]]&gt;$P$3,$P$3,표1_58[[#This Row],[기본 적 스피드]]+표1_58[[#This Row],[스피드 보정 값]]),"")</f>
        <v>414</v>
      </c>
    </row>
    <row r="204" spans="2:5" x14ac:dyDescent="0.3">
      <c r="B204" s="2">
        <v>196</v>
      </c>
      <c r="C204" s="3">
        <f>IFERROR(IF(표1_58[[#This Row],[스테이지]]=1,$K$3,IF($C203&lt;$P$3,($K$3+(표1_58[[#This Row],[스테이지]]-1)*$L$3),$P$3)),"")</f>
        <v>225</v>
      </c>
      <c r="D204" s="2">
        <f>IFERROR(IF(($K$4+(QUOTIENT((표1_58[[#This Row],[스테이지]]-1),$M$4)*$L$4))&gt;$P$3,$P$3,$K$4+(QUOTIENT((표1_58[[#This Row],[스테이지]]-1),$M$4)*$L$4)),"")</f>
        <v>190</v>
      </c>
      <c r="E204" s="6">
        <f>IFERROR(IF(표1_58[[#This Row],[기본 적 스피드]]+표1_58[[#This Row],[스피드 보정 값]]&gt;$P$3,$P$3,표1_58[[#This Row],[기본 적 스피드]]+표1_58[[#This Row],[스피드 보정 값]]),"")</f>
        <v>415</v>
      </c>
    </row>
    <row r="205" spans="2:5" x14ac:dyDescent="0.3">
      <c r="B205" s="2">
        <v>197</v>
      </c>
      <c r="C205" s="3">
        <f>IFERROR(IF(표1_58[[#This Row],[스테이지]]=1,$K$3,IF($C204&lt;$P$3,($K$3+(표1_58[[#This Row],[스테이지]]-1)*$L$3),$P$3)),"")</f>
        <v>226</v>
      </c>
      <c r="D205" s="2">
        <f>IFERROR(IF(($K$4+(QUOTIENT((표1_58[[#This Row],[스테이지]]-1),$M$4)*$L$4))&gt;$P$3,$P$3,$K$4+(QUOTIENT((표1_58[[#This Row],[스테이지]]-1),$M$4)*$L$4)),"")</f>
        <v>190</v>
      </c>
      <c r="E205" s="6">
        <f>IFERROR(IF(표1_58[[#This Row],[기본 적 스피드]]+표1_58[[#This Row],[스피드 보정 값]]&gt;$P$3,$P$3,표1_58[[#This Row],[기본 적 스피드]]+표1_58[[#This Row],[스피드 보정 값]]),"")</f>
        <v>416</v>
      </c>
    </row>
    <row r="206" spans="2:5" x14ac:dyDescent="0.3">
      <c r="B206" s="2">
        <v>198</v>
      </c>
      <c r="C206" s="3">
        <f>IFERROR(IF(표1_58[[#This Row],[스테이지]]=1,$K$3,IF($C205&lt;$P$3,($K$3+(표1_58[[#This Row],[스테이지]]-1)*$L$3),$P$3)),"")</f>
        <v>227</v>
      </c>
      <c r="D206" s="2">
        <f>IFERROR(IF(($K$4+(QUOTIENT((표1_58[[#This Row],[스테이지]]-1),$M$4)*$L$4))&gt;$P$3,$P$3,$K$4+(QUOTIENT((표1_58[[#This Row],[스테이지]]-1),$M$4)*$L$4)),"")</f>
        <v>190</v>
      </c>
      <c r="E206" s="6">
        <f>IFERROR(IF(표1_58[[#This Row],[기본 적 스피드]]+표1_58[[#This Row],[스피드 보정 값]]&gt;$P$3,$P$3,표1_58[[#This Row],[기본 적 스피드]]+표1_58[[#This Row],[스피드 보정 값]]),"")</f>
        <v>417</v>
      </c>
    </row>
    <row r="207" spans="2:5" x14ac:dyDescent="0.3">
      <c r="B207" s="2">
        <v>199</v>
      </c>
      <c r="C207" s="3">
        <f>IFERROR(IF(표1_58[[#This Row],[스테이지]]=1,$K$3,IF($C206&lt;$P$3,($K$3+(표1_58[[#This Row],[스테이지]]-1)*$L$3),$P$3)),"")</f>
        <v>228</v>
      </c>
      <c r="D207" s="2">
        <f>IFERROR(IF(($K$4+(QUOTIENT((표1_58[[#This Row],[스테이지]]-1),$M$4)*$L$4))&gt;$P$3,$P$3,$K$4+(QUOTIENT((표1_58[[#This Row],[스테이지]]-1),$M$4)*$L$4)),"")</f>
        <v>190</v>
      </c>
      <c r="E207" s="6">
        <f>IFERROR(IF(표1_58[[#This Row],[기본 적 스피드]]+표1_58[[#This Row],[스피드 보정 값]]&gt;$P$3,$P$3,표1_58[[#This Row],[기본 적 스피드]]+표1_58[[#This Row],[스피드 보정 값]]),"")</f>
        <v>418</v>
      </c>
    </row>
    <row r="208" spans="2:5" x14ac:dyDescent="0.3">
      <c r="B208" s="2">
        <v>200</v>
      </c>
      <c r="C208" s="3">
        <f>IFERROR(IF(표1_58[[#This Row],[스테이지]]=1,$K$3,IF($C207&lt;$P$3,($K$3+(표1_58[[#This Row],[스테이지]]-1)*$L$3),$P$3)),"")</f>
        <v>229</v>
      </c>
      <c r="D208" s="2">
        <f>IFERROR(IF(($K$4+(QUOTIENT((표1_58[[#This Row],[스테이지]]-1),$M$4)*$L$4))&gt;$P$3,$P$3,$K$4+(QUOTIENT((표1_58[[#This Row],[스테이지]]-1),$M$4)*$L$4)),"")</f>
        <v>190</v>
      </c>
      <c r="E208" s="6">
        <f>IFERROR(IF(표1_58[[#This Row],[기본 적 스피드]]+표1_58[[#This Row],[스피드 보정 값]]&gt;$P$3,$P$3,표1_58[[#This Row],[기본 적 스피드]]+표1_58[[#This Row],[스피드 보정 값]]),"")</f>
        <v>419</v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8"/>
  <sheetViews>
    <sheetView workbookViewId="0">
      <selection activeCell="H27" sqref="H27"/>
    </sheetView>
  </sheetViews>
  <sheetFormatPr defaultRowHeight="16.5" x14ac:dyDescent="0.3"/>
  <cols>
    <col min="1" max="1" width="9" style="1"/>
    <col min="2" max="2" width="10.25" style="1" customWidth="1"/>
    <col min="3" max="4" width="20.75" style="1" bestFit="1" customWidth="1"/>
    <col min="5" max="5" width="17.125" style="1" customWidth="1"/>
    <col min="6" max="10" width="9" style="1"/>
    <col min="11" max="11" width="9.25" style="1" customWidth="1"/>
    <col min="12" max="12" width="9" style="1"/>
    <col min="13" max="13" width="10.25" style="1" customWidth="1"/>
    <col min="14" max="16384" width="9" style="1"/>
  </cols>
  <sheetData>
    <row r="2" spans="2:16" x14ac:dyDescent="0.3">
      <c r="B2" s="1" t="s">
        <v>17</v>
      </c>
      <c r="C2" s="7" t="s">
        <v>28</v>
      </c>
      <c r="D2" s="7"/>
      <c r="E2" s="7"/>
      <c r="J2" s="1" t="s">
        <v>25</v>
      </c>
      <c r="K2" s="1" t="s">
        <v>19</v>
      </c>
      <c r="L2" s="1" t="s">
        <v>21</v>
      </c>
      <c r="M2" s="1" t="s">
        <v>23</v>
      </c>
      <c r="O2" s="1" t="s">
        <v>25</v>
      </c>
      <c r="P2" s="1" t="s">
        <v>24</v>
      </c>
    </row>
    <row r="3" spans="2:16" x14ac:dyDescent="0.3">
      <c r="J3" s="1" t="s">
        <v>22</v>
      </c>
      <c r="K3" s="1">
        <v>100</v>
      </c>
      <c r="L3" s="1">
        <v>40</v>
      </c>
      <c r="M3" s="1">
        <v>0</v>
      </c>
      <c r="O3" s="1" t="s">
        <v>31</v>
      </c>
      <c r="P3" s="1">
        <v>6000</v>
      </c>
    </row>
    <row r="4" spans="2:16" x14ac:dyDescent="0.3">
      <c r="B4" s="1" t="s">
        <v>18</v>
      </c>
      <c r="J4" s="1" t="s">
        <v>20</v>
      </c>
      <c r="K4" s="1">
        <v>0</v>
      </c>
      <c r="L4" s="1">
        <v>100</v>
      </c>
      <c r="M4" s="1">
        <v>3</v>
      </c>
      <c r="O4" s="1" t="s">
        <v>23</v>
      </c>
      <c r="P4" s="1">
        <v>0</v>
      </c>
    </row>
    <row r="8" spans="2:16" x14ac:dyDescent="0.3">
      <c r="B8" s="2" t="s">
        <v>23</v>
      </c>
      <c r="C8" s="2" t="s">
        <v>29</v>
      </c>
      <c r="D8" s="2" t="s">
        <v>30</v>
      </c>
      <c r="E8" s="4" t="s">
        <v>27</v>
      </c>
    </row>
    <row r="9" spans="2:16" x14ac:dyDescent="0.3">
      <c r="B9" s="2">
        <v>1</v>
      </c>
      <c r="C9" s="2">
        <f>IFERROR(IF(표1_5[[#This Row],[스테이지]]=1,$K$3,IF($C8&lt;$P$3,($K$3+(표1_5[[#This Row],[스테이지]]-1)*$L$3),$P$3)),"")</f>
        <v>100</v>
      </c>
      <c r="D9" s="2">
        <f>IFERROR(IF(($K$4+(QUOTIENT((표1_5[[#This Row],[스테이지]]-1),$M$4)*$L$4))&gt;$P$3,$P$3,$K$4+(QUOTIENT((표1_5[[#This Row],[스테이지]]-1),$M$4)*$L$4)),"")</f>
        <v>0</v>
      </c>
      <c r="E9" s="5">
        <f>IFERROR(IF(표1_5[[#This Row],[기본 적 체력]]+표1_5[[#This Row],[체력 보정 값]]&gt;$P$3,$P$3,표1_5[[#This Row],[기본 적 체력]]+표1_5[[#This Row],[체력 보정 값]]),"")</f>
        <v>100</v>
      </c>
    </row>
    <row r="10" spans="2:16" x14ac:dyDescent="0.3">
      <c r="B10" s="2">
        <v>2</v>
      </c>
      <c r="C10" s="2">
        <f>IFERROR(IF(표1_5[[#This Row],[스테이지]]=1,$K$3,IF($C9&lt;$P$3,($K$3+(표1_5[[#This Row],[스테이지]]-1)*$L$3),$P$3)),"")</f>
        <v>140</v>
      </c>
      <c r="D10" s="2">
        <f>IFERROR(IF(($K$4+(QUOTIENT((표1_5[[#This Row],[스테이지]]-1),$M$4)*$L$4))&gt;$P$3,$P$3,$K$4+(QUOTIENT((표1_5[[#This Row],[스테이지]]-1),$M$4)*$L$4)),"")</f>
        <v>0</v>
      </c>
      <c r="E10" s="5">
        <f>IFERROR(IF(표1_5[[#This Row],[기본 적 체력]]+표1_5[[#This Row],[체력 보정 값]]&gt;$P$3,$P$3,표1_5[[#This Row],[기본 적 체력]]+표1_5[[#This Row],[체력 보정 값]]),"")</f>
        <v>140</v>
      </c>
    </row>
    <row r="11" spans="2:16" x14ac:dyDescent="0.3">
      <c r="B11" s="2">
        <v>3</v>
      </c>
      <c r="C11" s="3">
        <f>IFERROR(IF(표1_5[[#This Row],[스테이지]]=1,$K$3,IF($C10&lt;$P$3,($K$3+(표1_5[[#This Row],[스테이지]]-1)*$L$3),$P$3)),"")</f>
        <v>180</v>
      </c>
      <c r="D11" s="2">
        <f>IFERROR(IF(($K$4+(QUOTIENT((표1_5[[#This Row],[스테이지]]-1),$M$4)*$L$4))&gt;$P$3,$P$3,$K$4+(QUOTIENT((표1_5[[#This Row],[스테이지]]-1),$M$4)*$L$4)),"")</f>
        <v>0</v>
      </c>
      <c r="E11" s="6">
        <f>IFERROR(IF(표1_5[[#This Row],[기본 적 체력]]+표1_5[[#This Row],[체력 보정 값]]&gt;$P$3,$P$3,표1_5[[#This Row],[기본 적 체력]]+표1_5[[#This Row],[체력 보정 값]]),"")</f>
        <v>180</v>
      </c>
    </row>
    <row r="12" spans="2:16" x14ac:dyDescent="0.3">
      <c r="B12" s="2">
        <v>4</v>
      </c>
      <c r="C12" s="3">
        <f>IFERROR(IF(표1_5[[#This Row],[스테이지]]=1,$K$3,IF($C11&lt;$P$3,($K$3+(표1_5[[#This Row],[스테이지]]-1)*$L$3),$P$3)),"")</f>
        <v>220</v>
      </c>
      <c r="D12" s="2">
        <f>IFERROR(IF(($K$4+(QUOTIENT((표1_5[[#This Row],[스테이지]]-1),$M$4)*$L$4))&gt;$P$3,$P$3,$K$4+(QUOTIENT((표1_5[[#This Row],[스테이지]]-1),$M$4)*$L$4)),"")</f>
        <v>100</v>
      </c>
      <c r="E12" s="6">
        <f>IFERROR(IF(표1_5[[#This Row],[기본 적 체력]]+표1_5[[#This Row],[체력 보정 값]]&gt;$P$3,$P$3,표1_5[[#This Row],[기본 적 체력]]+표1_5[[#This Row],[체력 보정 값]]),"")</f>
        <v>320</v>
      </c>
    </row>
    <row r="13" spans="2:16" x14ac:dyDescent="0.3">
      <c r="B13" s="2">
        <v>5</v>
      </c>
      <c r="C13" s="3">
        <f>IFERROR(IF(표1_5[[#This Row],[스테이지]]=1,$K$3,IF($C12&lt;$P$3,($K$3+(표1_5[[#This Row],[스테이지]]-1)*$L$3),$P$3)),"")</f>
        <v>260</v>
      </c>
      <c r="D13" s="2">
        <f>IFERROR(IF(($K$4+(QUOTIENT((표1_5[[#This Row],[스테이지]]-1),$M$4)*$L$4))&gt;$P$3,$P$3,$K$4+(QUOTIENT((표1_5[[#This Row],[스테이지]]-1),$M$4)*$L$4)),"")</f>
        <v>100</v>
      </c>
      <c r="E13" s="6">
        <f>IFERROR(IF(표1_5[[#This Row],[기본 적 체력]]+표1_5[[#This Row],[체력 보정 값]]&gt;$P$3,$P$3,표1_5[[#This Row],[기본 적 체력]]+표1_5[[#This Row],[체력 보정 값]]),"")</f>
        <v>360</v>
      </c>
    </row>
    <row r="14" spans="2:16" x14ac:dyDescent="0.3">
      <c r="B14" s="2">
        <v>6</v>
      </c>
      <c r="C14" s="3">
        <f>IFERROR(IF(표1_5[[#This Row],[스테이지]]=1,$K$3,IF($C13&lt;$P$3,($K$3+(표1_5[[#This Row],[스테이지]]-1)*$L$3),$P$3)),"")</f>
        <v>300</v>
      </c>
      <c r="D14" s="2">
        <f>IFERROR(IF(($K$4+(QUOTIENT((표1_5[[#This Row],[스테이지]]-1),$M$4)*$L$4))&gt;$P$3,$P$3,$K$4+(QUOTIENT((표1_5[[#This Row],[스테이지]]-1),$M$4)*$L$4)),"")</f>
        <v>100</v>
      </c>
      <c r="E14" s="6">
        <f>IFERROR(IF(표1_5[[#This Row],[기본 적 체력]]+표1_5[[#This Row],[체력 보정 값]]&gt;$P$3,$P$3,표1_5[[#This Row],[기본 적 체력]]+표1_5[[#This Row],[체력 보정 값]]),"")</f>
        <v>400</v>
      </c>
    </row>
    <row r="15" spans="2:16" x14ac:dyDescent="0.3">
      <c r="B15" s="2">
        <v>7</v>
      </c>
      <c r="C15" s="3">
        <f>IFERROR(IF(표1_5[[#This Row],[스테이지]]=1,$K$3,IF($C14&lt;$P$3,($K$3+(표1_5[[#This Row],[스테이지]]-1)*$L$3),$P$3)),"")</f>
        <v>340</v>
      </c>
      <c r="D15" s="2">
        <f>IFERROR(IF(($K$4+(QUOTIENT((표1_5[[#This Row],[스테이지]]-1),$M$4)*$L$4))&gt;$P$3,$P$3,$K$4+(QUOTIENT((표1_5[[#This Row],[스테이지]]-1),$M$4)*$L$4)),"")</f>
        <v>200</v>
      </c>
      <c r="E15" s="6">
        <f>IFERROR(IF(표1_5[[#This Row],[기본 적 체력]]+표1_5[[#This Row],[체력 보정 값]]&gt;$P$3,$P$3,표1_5[[#This Row],[기본 적 체력]]+표1_5[[#This Row],[체력 보정 값]]),"")</f>
        <v>540</v>
      </c>
    </row>
    <row r="16" spans="2:16" x14ac:dyDescent="0.3">
      <c r="B16" s="2">
        <v>8</v>
      </c>
      <c r="C16" s="3">
        <f>IFERROR(IF(표1_5[[#This Row],[스테이지]]=1,$K$3,IF($C15&lt;$P$3,($K$3+(표1_5[[#This Row],[스테이지]]-1)*$L$3),$P$3)),"")</f>
        <v>380</v>
      </c>
      <c r="D16" s="2">
        <f>IFERROR(IF(($K$4+(QUOTIENT((표1_5[[#This Row],[스테이지]]-1),$M$4)*$L$4))&gt;$P$3,$P$3,$K$4+(QUOTIENT((표1_5[[#This Row],[스테이지]]-1),$M$4)*$L$4)),"")</f>
        <v>200</v>
      </c>
      <c r="E16" s="6">
        <f>IFERROR(IF(표1_5[[#This Row],[기본 적 체력]]+표1_5[[#This Row],[체력 보정 값]]&gt;$P$3,$P$3,표1_5[[#This Row],[기본 적 체력]]+표1_5[[#This Row],[체력 보정 값]]),"")</f>
        <v>580</v>
      </c>
    </row>
    <row r="17" spans="2:5" x14ac:dyDescent="0.3">
      <c r="B17" s="2">
        <v>9</v>
      </c>
      <c r="C17" s="3">
        <f>IFERROR(IF(표1_5[[#This Row],[스테이지]]=1,$K$3,IF($C16&lt;$P$3,($K$3+(표1_5[[#This Row],[스테이지]]-1)*$L$3),$P$3)),"")</f>
        <v>420</v>
      </c>
      <c r="D17" s="2">
        <f>IFERROR(IF(($K$4+(QUOTIENT((표1_5[[#This Row],[스테이지]]-1),$M$4)*$L$4))&gt;$P$3,$P$3,$K$4+(QUOTIENT((표1_5[[#This Row],[스테이지]]-1),$M$4)*$L$4)),"")</f>
        <v>200</v>
      </c>
      <c r="E17" s="6">
        <f>IFERROR(IF(표1_5[[#This Row],[기본 적 체력]]+표1_5[[#This Row],[체력 보정 값]]&gt;$P$3,$P$3,표1_5[[#This Row],[기본 적 체력]]+표1_5[[#This Row],[체력 보정 값]]),"")</f>
        <v>620</v>
      </c>
    </row>
    <row r="18" spans="2:5" x14ac:dyDescent="0.3">
      <c r="B18" s="2">
        <v>10</v>
      </c>
      <c r="C18" s="3">
        <f>IFERROR(IF(표1_5[[#This Row],[스테이지]]=1,$K$3,IF($C17&lt;$P$3,($K$3+(표1_5[[#This Row],[스테이지]]-1)*$L$3),$P$3)),"")</f>
        <v>460</v>
      </c>
      <c r="D18" s="2">
        <f>IFERROR(IF(($K$4+(QUOTIENT((표1_5[[#This Row],[스테이지]]-1),$M$4)*$L$4))&gt;$P$3,$P$3,$K$4+(QUOTIENT((표1_5[[#This Row],[스테이지]]-1),$M$4)*$L$4)),"")</f>
        <v>300</v>
      </c>
      <c r="E18" s="6">
        <f>IFERROR(IF(표1_5[[#This Row],[기본 적 체력]]+표1_5[[#This Row],[체력 보정 값]]&gt;$P$3,$P$3,표1_5[[#This Row],[기본 적 체력]]+표1_5[[#This Row],[체력 보정 값]]),"")</f>
        <v>760</v>
      </c>
    </row>
    <row r="19" spans="2:5" x14ac:dyDescent="0.3">
      <c r="B19" s="2">
        <v>11</v>
      </c>
      <c r="C19" s="3">
        <f>IFERROR(IF(표1_5[[#This Row],[스테이지]]=1,$K$3,IF($C18&lt;$P$3,($K$3+(표1_5[[#This Row],[스테이지]]-1)*$L$3),$P$3)),"")</f>
        <v>500</v>
      </c>
      <c r="D19" s="2">
        <f>IFERROR(IF(($K$4+(QUOTIENT((표1_5[[#This Row],[스테이지]]-1),$M$4)*$L$4))&gt;$P$3,$P$3,$K$4+(QUOTIENT((표1_5[[#This Row],[스테이지]]-1),$M$4)*$L$4)),"")</f>
        <v>300</v>
      </c>
      <c r="E19" s="6">
        <f>IFERROR(IF(표1_5[[#This Row],[기본 적 체력]]+표1_5[[#This Row],[체력 보정 값]]&gt;$P$3,$P$3,표1_5[[#This Row],[기본 적 체력]]+표1_5[[#This Row],[체력 보정 값]]),"")</f>
        <v>800</v>
      </c>
    </row>
    <row r="20" spans="2:5" x14ac:dyDescent="0.3">
      <c r="B20" s="2">
        <v>12</v>
      </c>
      <c r="C20" s="3">
        <f>IFERROR(IF(표1_5[[#This Row],[스테이지]]=1,$K$3,IF($C19&lt;$P$3,($K$3+(표1_5[[#This Row],[스테이지]]-1)*$L$3),$P$3)),"")</f>
        <v>540</v>
      </c>
      <c r="D20" s="2">
        <f>IFERROR(IF(($K$4+(QUOTIENT((표1_5[[#This Row],[스테이지]]-1),$M$4)*$L$4))&gt;$P$3,$P$3,$K$4+(QUOTIENT((표1_5[[#This Row],[스테이지]]-1),$M$4)*$L$4)),"")</f>
        <v>300</v>
      </c>
      <c r="E20" s="6">
        <f>IFERROR(IF(표1_5[[#This Row],[기본 적 체력]]+표1_5[[#This Row],[체력 보정 값]]&gt;$P$3,$P$3,표1_5[[#This Row],[기본 적 체력]]+표1_5[[#This Row],[체력 보정 값]]),"")</f>
        <v>840</v>
      </c>
    </row>
    <row r="21" spans="2:5" x14ac:dyDescent="0.3">
      <c r="B21" s="2">
        <v>13</v>
      </c>
      <c r="C21" s="3">
        <f>IFERROR(IF(표1_5[[#This Row],[스테이지]]=1,$K$3,IF($C20&lt;$P$3,($K$3+(표1_5[[#This Row],[스테이지]]-1)*$L$3),$P$3)),"")</f>
        <v>580</v>
      </c>
      <c r="D21" s="2">
        <f>IFERROR(IF(($K$4+(QUOTIENT((표1_5[[#This Row],[스테이지]]-1),$M$4)*$L$4))&gt;$P$3,$P$3,$K$4+(QUOTIENT((표1_5[[#This Row],[스테이지]]-1),$M$4)*$L$4)),"")</f>
        <v>400</v>
      </c>
      <c r="E21" s="6">
        <f>IFERROR(IF(표1_5[[#This Row],[기본 적 체력]]+표1_5[[#This Row],[체력 보정 값]]&gt;$P$3,$P$3,표1_5[[#This Row],[기본 적 체력]]+표1_5[[#This Row],[체력 보정 값]]),"")</f>
        <v>980</v>
      </c>
    </row>
    <row r="22" spans="2:5" x14ac:dyDescent="0.3">
      <c r="B22" s="2">
        <v>14</v>
      </c>
      <c r="C22" s="3">
        <f>IFERROR(IF(표1_5[[#This Row],[스테이지]]=1,$K$3,IF($C21&lt;$P$3,($K$3+(표1_5[[#This Row],[스테이지]]-1)*$L$3),$P$3)),"")</f>
        <v>620</v>
      </c>
      <c r="D22" s="2">
        <f>IFERROR(IF(($K$4+(QUOTIENT((표1_5[[#This Row],[스테이지]]-1),$M$4)*$L$4))&gt;$P$3,$P$3,$K$4+(QUOTIENT((표1_5[[#This Row],[스테이지]]-1),$M$4)*$L$4)),"")</f>
        <v>400</v>
      </c>
      <c r="E22" s="6">
        <f>IFERROR(IF(표1_5[[#This Row],[기본 적 체력]]+표1_5[[#This Row],[체력 보정 값]]&gt;$P$3,$P$3,표1_5[[#This Row],[기본 적 체력]]+표1_5[[#This Row],[체력 보정 값]]),"")</f>
        <v>1020</v>
      </c>
    </row>
    <row r="23" spans="2:5" x14ac:dyDescent="0.3">
      <c r="B23" s="2">
        <v>15</v>
      </c>
      <c r="C23" s="3">
        <f>IFERROR(IF(표1_5[[#This Row],[스테이지]]=1,$K$3,IF($C22&lt;$P$3,($K$3+(표1_5[[#This Row],[스테이지]]-1)*$L$3),$P$3)),"")</f>
        <v>660</v>
      </c>
      <c r="D23" s="2">
        <f>IFERROR(IF(($K$4+(QUOTIENT((표1_5[[#This Row],[스테이지]]-1),$M$4)*$L$4))&gt;$P$3,$P$3,$K$4+(QUOTIENT((표1_5[[#This Row],[스테이지]]-1),$M$4)*$L$4)),"")</f>
        <v>400</v>
      </c>
      <c r="E23" s="6">
        <f>IFERROR(IF(표1_5[[#This Row],[기본 적 체력]]+표1_5[[#This Row],[체력 보정 값]]&gt;$P$3,$P$3,표1_5[[#This Row],[기본 적 체력]]+표1_5[[#This Row],[체력 보정 값]]),"")</f>
        <v>1060</v>
      </c>
    </row>
    <row r="24" spans="2:5" x14ac:dyDescent="0.3">
      <c r="B24" s="2">
        <v>16</v>
      </c>
      <c r="C24" s="3">
        <f>IFERROR(IF(표1_5[[#This Row],[스테이지]]=1,$K$3,IF($C23&lt;$P$3,($K$3+(표1_5[[#This Row],[스테이지]]-1)*$L$3),$P$3)),"")</f>
        <v>700</v>
      </c>
      <c r="D24" s="2">
        <f>IFERROR(IF(($K$4+(QUOTIENT((표1_5[[#This Row],[스테이지]]-1),$M$4)*$L$4))&gt;$P$3,$P$3,$K$4+(QUOTIENT((표1_5[[#This Row],[스테이지]]-1),$M$4)*$L$4)),"")</f>
        <v>500</v>
      </c>
      <c r="E24" s="6">
        <f>IFERROR(IF(표1_5[[#This Row],[기본 적 체력]]+표1_5[[#This Row],[체력 보정 값]]&gt;$P$3,$P$3,표1_5[[#This Row],[기본 적 체력]]+표1_5[[#This Row],[체력 보정 값]]),"")</f>
        <v>1200</v>
      </c>
    </row>
    <row r="25" spans="2:5" x14ac:dyDescent="0.3">
      <c r="B25" s="2">
        <v>17</v>
      </c>
      <c r="C25" s="3">
        <f>IFERROR(IF(표1_5[[#This Row],[스테이지]]=1,$K$3,IF($C24&lt;$P$3,($K$3+(표1_5[[#This Row],[스테이지]]-1)*$L$3),$P$3)),"")</f>
        <v>740</v>
      </c>
      <c r="D25" s="2">
        <f>IFERROR(IF(($K$4+(QUOTIENT((표1_5[[#This Row],[스테이지]]-1),$M$4)*$L$4))&gt;$P$3,$P$3,$K$4+(QUOTIENT((표1_5[[#This Row],[스테이지]]-1),$M$4)*$L$4)),"")</f>
        <v>500</v>
      </c>
      <c r="E25" s="6">
        <f>IFERROR(IF(표1_5[[#This Row],[기본 적 체력]]+표1_5[[#This Row],[체력 보정 값]]&gt;$P$3,$P$3,표1_5[[#This Row],[기본 적 체력]]+표1_5[[#This Row],[체력 보정 값]]),"")</f>
        <v>1240</v>
      </c>
    </row>
    <row r="26" spans="2:5" x14ac:dyDescent="0.3">
      <c r="B26" s="2">
        <v>18</v>
      </c>
      <c r="C26" s="3">
        <f>IFERROR(IF(표1_5[[#This Row],[스테이지]]=1,$K$3,IF($C25&lt;$P$3,($K$3+(표1_5[[#This Row],[스테이지]]-1)*$L$3),$P$3)),"")</f>
        <v>780</v>
      </c>
      <c r="D26" s="2">
        <f>IFERROR(IF(($K$4+(QUOTIENT((표1_5[[#This Row],[스테이지]]-1),$M$4)*$L$4))&gt;$P$3,$P$3,$K$4+(QUOTIENT((표1_5[[#This Row],[스테이지]]-1),$M$4)*$L$4)),"")</f>
        <v>500</v>
      </c>
      <c r="E26" s="6">
        <f>IFERROR(IF(표1_5[[#This Row],[기본 적 체력]]+표1_5[[#This Row],[체력 보정 값]]&gt;$P$3,$P$3,표1_5[[#This Row],[기본 적 체력]]+표1_5[[#This Row],[체력 보정 값]]),"")</f>
        <v>1280</v>
      </c>
    </row>
    <row r="27" spans="2:5" x14ac:dyDescent="0.3">
      <c r="B27" s="2">
        <v>19</v>
      </c>
      <c r="C27" s="3">
        <f>IFERROR(IF(표1_5[[#This Row],[스테이지]]=1,$K$3,IF($C26&lt;$P$3,($K$3+(표1_5[[#This Row],[스테이지]]-1)*$L$3),$P$3)),"")</f>
        <v>820</v>
      </c>
      <c r="D27" s="2">
        <f>IFERROR(IF(($K$4+(QUOTIENT((표1_5[[#This Row],[스테이지]]-1),$M$4)*$L$4))&gt;$P$3,$P$3,$K$4+(QUOTIENT((표1_5[[#This Row],[스테이지]]-1),$M$4)*$L$4)),"")</f>
        <v>600</v>
      </c>
      <c r="E27" s="6">
        <f>IFERROR(IF(표1_5[[#This Row],[기본 적 체력]]+표1_5[[#This Row],[체력 보정 값]]&gt;$P$3,$P$3,표1_5[[#This Row],[기본 적 체력]]+표1_5[[#This Row],[체력 보정 값]]),"")</f>
        <v>1420</v>
      </c>
    </row>
    <row r="28" spans="2:5" x14ac:dyDescent="0.3">
      <c r="B28" s="2">
        <v>20</v>
      </c>
      <c r="C28" s="3">
        <f>IFERROR(IF(표1_5[[#This Row],[스테이지]]=1,$K$3,IF($C27&lt;$P$3,($K$3+(표1_5[[#This Row],[스테이지]]-1)*$L$3),$P$3)),"")</f>
        <v>860</v>
      </c>
      <c r="D28" s="2">
        <f>IFERROR(IF(($K$4+(QUOTIENT((표1_5[[#This Row],[스테이지]]-1),$M$4)*$L$4))&gt;$P$3,$P$3,$K$4+(QUOTIENT((표1_5[[#This Row],[스테이지]]-1),$M$4)*$L$4)),"")</f>
        <v>600</v>
      </c>
      <c r="E28" s="6">
        <f>IFERROR(IF(표1_5[[#This Row],[기본 적 체력]]+표1_5[[#This Row],[체력 보정 값]]&gt;$P$3,$P$3,표1_5[[#This Row],[기본 적 체력]]+표1_5[[#This Row],[체력 보정 값]]),"")</f>
        <v>1460</v>
      </c>
    </row>
    <row r="29" spans="2:5" x14ac:dyDescent="0.3">
      <c r="B29" s="2">
        <v>21</v>
      </c>
      <c r="C29" s="3">
        <f>IFERROR(IF(표1_5[[#This Row],[스테이지]]=1,$K$3,IF($C28&lt;$P$3,($K$3+(표1_5[[#This Row],[스테이지]]-1)*$L$3),$P$3)),"")</f>
        <v>900</v>
      </c>
      <c r="D29" s="2">
        <f>IFERROR(IF(($K$4+(QUOTIENT((표1_5[[#This Row],[스테이지]]-1),$M$4)*$L$4))&gt;$P$3,$P$3,$K$4+(QUOTIENT((표1_5[[#This Row],[스테이지]]-1),$M$4)*$L$4)),"")</f>
        <v>600</v>
      </c>
      <c r="E29" s="6">
        <f>IFERROR(IF(표1_5[[#This Row],[기본 적 체력]]+표1_5[[#This Row],[체력 보정 값]]&gt;$P$3,$P$3,표1_5[[#This Row],[기본 적 체력]]+표1_5[[#This Row],[체력 보정 값]]),"")</f>
        <v>1500</v>
      </c>
    </row>
    <row r="30" spans="2:5" x14ac:dyDescent="0.3">
      <c r="B30" s="2">
        <v>22</v>
      </c>
      <c r="C30" s="3">
        <f>IFERROR(IF(표1_5[[#This Row],[스테이지]]=1,$K$3,IF($C29&lt;$P$3,($K$3+(표1_5[[#This Row],[스테이지]]-1)*$L$3),$P$3)),"")</f>
        <v>940</v>
      </c>
      <c r="D30" s="2">
        <f>IFERROR(IF(($K$4+(QUOTIENT((표1_5[[#This Row],[스테이지]]-1),$M$4)*$L$4))&gt;$P$3,$P$3,$K$4+(QUOTIENT((표1_5[[#This Row],[스테이지]]-1),$M$4)*$L$4)),"")</f>
        <v>700</v>
      </c>
      <c r="E30" s="6">
        <f>IFERROR(IF(표1_5[[#This Row],[기본 적 체력]]+표1_5[[#This Row],[체력 보정 값]]&gt;$P$3,$P$3,표1_5[[#This Row],[기본 적 체력]]+표1_5[[#This Row],[체력 보정 값]]),"")</f>
        <v>1640</v>
      </c>
    </row>
    <row r="31" spans="2:5" x14ac:dyDescent="0.3">
      <c r="B31" s="2">
        <v>23</v>
      </c>
      <c r="C31" s="3">
        <f>IFERROR(IF(표1_5[[#This Row],[스테이지]]=1,$K$3,IF($C30&lt;$P$3,($K$3+(표1_5[[#This Row],[스테이지]]-1)*$L$3),$P$3)),"")</f>
        <v>980</v>
      </c>
      <c r="D31" s="2">
        <f>IFERROR(IF(($K$4+(QUOTIENT((표1_5[[#This Row],[스테이지]]-1),$M$4)*$L$4))&gt;$P$3,$P$3,$K$4+(QUOTIENT((표1_5[[#This Row],[스테이지]]-1),$M$4)*$L$4)),"")</f>
        <v>700</v>
      </c>
      <c r="E31" s="6">
        <f>IFERROR(IF(표1_5[[#This Row],[기본 적 체력]]+표1_5[[#This Row],[체력 보정 값]]&gt;$P$3,$P$3,표1_5[[#This Row],[기본 적 체력]]+표1_5[[#This Row],[체력 보정 값]]),"")</f>
        <v>1680</v>
      </c>
    </row>
    <row r="32" spans="2:5" x14ac:dyDescent="0.3">
      <c r="B32" s="2">
        <v>24</v>
      </c>
      <c r="C32" s="3">
        <f>IFERROR(IF(표1_5[[#This Row],[스테이지]]=1,$K$3,IF($C31&lt;$P$3,($K$3+(표1_5[[#This Row],[스테이지]]-1)*$L$3),$P$3)),"")</f>
        <v>1020</v>
      </c>
      <c r="D32" s="2">
        <f>IFERROR(IF(($K$4+(QUOTIENT((표1_5[[#This Row],[스테이지]]-1),$M$4)*$L$4))&gt;$P$3,$P$3,$K$4+(QUOTIENT((표1_5[[#This Row],[스테이지]]-1),$M$4)*$L$4)),"")</f>
        <v>700</v>
      </c>
      <c r="E32" s="6">
        <f>IFERROR(IF(표1_5[[#This Row],[기본 적 체력]]+표1_5[[#This Row],[체력 보정 값]]&gt;$P$3,$P$3,표1_5[[#This Row],[기본 적 체력]]+표1_5[[#This Row],[체력 보정 값]]),"")</f>
        <v>1720</v>
      </c>
    </row>
    <row r="33" spans="2:5" x14ac:dyDescent="0.3">
      <c r="B33" s="2">
        <v>25</v>
      </c>
      <c r="C33" s="3">
        <f>IFERROR(IF(표1_5[[#This Row],[스테이지]]=1,$K$3,IF($C32&lt;$P$3,($K$3+(표1_5[[#This Row],[스테이지]]-1)*$L$3),$P$3)),"")</f>
        <v>1060</v>
      </c>
      <c r="D33" s="2">
        <f>IFERROR(IF(($K$4+(QUOTIENT((표1_5[[#This Row],[스테이지]]-1),$M$4)*$L$4))&gt;$P$3,$P$3,$K$4+(QUOTIENT((표1_5[[#This Row],[스테이지]]-1),$M$4)*$L$4)),"")</f>
        <v>800</v>
      </c>
      <c r="E33" s="6">
        <f>IFERROR(IF(표1_5[[#This Row],[기본 적 체력]]+표1_5[[#This Row],[체력 보정 값]]&gt;$P$3,$P$3,표1_5[[#This Row],[기본 적 체력]]+표1_5[[#This Row],[체력 보정 값]]),"")</f>
        <v>1860</v>
      </c>
    </row>
    <row r="34" spans="2:5" x14ac:dyDescent="0.3">
      <c r="B34" s="2">
        <v>26</v>
      </c>
      <c r="C34" s="3">
        <f>IFERROR(IF(표1_5[[#This Row],[스테이지]]=1,$K$3,IF($C33&lt;$P$3,($K$3+(표1_5[[#This Row],[스테이지]]-1)*$L$3),$P$3)),"")</f>
        <v>1100</v>
      </c>
      <c r="D34" s="2">
        <f>IFERROR(IF(($K$4+(QUOTIENT((표1_5[[#This Row],[스테이지]]-1),$M$4)*$L$4))&gt;$P$3,$P$3,$K$4+(QUOTIENT((표1_5[[#This Row],[스테이지]]-1),$M$4)*$L$4)),"")</f>
        <v>800</v>
      </c>
      <c r="E34" s="6">
        <f>IFERROR(IF(표1_5[[#This Row],[기본 적 체력]]+표1_5[[#This Row],[체력 보정 값]]&gt;$P$3,$P$3,표1_5[[#This Row],[기본 적 체력]]+표1_5[[#This Row],[체력 보정 값]]),"")</f>
        <v>1900</v>
      </c>
    </row>
    <row r="35" spans="2:5" x14ac:dyDescent="0.3">
      <c r="B35" s="2">
        <v>27</v>
      </c>
      <c r="C35" s="3">
        <f>IFERROR(IF(표1_5[[#This Row],[스테이지]]=1,$K$3,IF($C34&lt;$P$3,($K$3+(표1_5[[#This Row],[스테이지]]-1)*$L$3),$P$3)),"")</f>
        <v>1140</v>
      </c>
      <c r="D35" s="2">
        <f>IFERROR(IF(($K$4+(QUOTIENT((표1_5[[#This Row],[스테이지]]-1),$M$4)*$L$4))&gt;$P$3,$P$3,$K$4+(QUOTIENT((표1_5[[#This Row],[스테이지]]-1),$M$4)*$L$4)),"")</f>
        <v>800</v>
      </c>
      <c r="E35" s="6">
        <f>IFERROR(IF(표1_5[[#This Row],[기본 적 체력]]+표1_5[[#This Row],[체력 보정 값]]&gt;$P$3,$P$3,표1_5[[#This Row],[기본 적 체력]]+표1_5[[#This Row],[체력 보정 값]]),"")</f>
        <v>1940</v>
      </c>
    </row>
    <row r="36" spans="2:5" x14ac:dyDescent="0.3">
      <c r="B36" s="2">
        <v>28</v>
      </c>
      <c r="C36" s="3">
        <f>IFERROR(IF(표1_5[[#This Row],[스테이지]]=1,$K$3,IF($C35&lt;$P$3,($K$3+(표1_5[[#This Row],[스테이지]]-1)*$L$3),$P$3)),"")</f>
        <v>1180</v>
      </c>
      <c r="D36" s="2">
        <f>IFERROR(IF(($K$4+(QUOTIENT((표1_5[[#This Row],[스테이지]]-1),$M$4)*$L$4))&gt;$P$3,$P$3,$K$4+(QUOTIENT((표1_5[[#This Row],[스테이지]]-1),$M$4)*$L$4)),"")</f>
        <v>900</v>
      </c>
      <c r="E36" s="6">
        <f>IFERROR(IF(표1_5[[#This Row],[기본 적 체력]]+표1_5[[#This Row],[체력 보정 값]]&gt;$P$3,$P$3,표1_5[[#This Row],[기본 적 체력]]+표1_5[[#This Row],[체력 보정 값]]),"")</f>
        <v>2080</v>
      </c>
    </row>
    <row r="37" spans="2:5" x14ac:dyDescent="0.3">
      <c r="B37" s="2">
        <v>29</v>
      </c>
      <c r="C37" s="3">
        <f>IFERROR(IF(표1_5[[#This Row],[스테이지]]=1,$K$3,IF($C36&lt;$P$3,($K$3+(표1_5[[#This Row],[스테이지]]-1)*$L$3),$P$3)),"")</f>
        <v>1220</v>
      </c>
      <c r="D37" s="2">
        <f>IFERROR(IF(($K$4+(QUOTIENT((표1_5[[#This Row],[스테이지]]-1),$M$4)*$L$4))&gt;$P$3,$P$3,$K$4+(QUOTIENT((표1_5[[#This Row],[스테이지]]-1),$M$4)*$L$4)),"")</f>
        <v>900</v>
      </c>
      <c r="E37" s="6">
        <f>IFERROR(IF(표1_5[[#This Row],[기본 적 체력]]+표1_5[[#This Row],[체력 보정 값]]&gt;$P$3,$P$3,표1_5[[#This Row],[기본 적 체력]]+표1_5[[#This Row],[체력 보정 값]]),"")</f>
        <v>2120</v>
      </c>
    </row>
    <row r="38" spans="2:5" x14ac:dyDescent="0.3">
      <c r="B38" s="2">
        <v>30</v>
      </c>
      <c r="C38" s="3">
        <f>IFERROR(IF(표1_5[[#This Row],[스테이지]]=1,$K$3,IF($C37&lt;$P$3,($K$3+(표1_5[[#This Row],[스테이지]]-1)*$L$3),$P$3)),"")</f>
        <v>1260</v>
      </c>
      <c r="D38" s="2">
        <f>IFERROR(IF(($K$4+(QUOTIENT((표1_5[[#This Row],[스테이지]]-1),$M$4)*$L$4))&gt;$P$3,$P$3,$K$4+(QUOTIENT((표1_5[[#This Row],[스테이지]]-1),$M$4)*$L$4)),"")</f>
        <v>900</v>
      </c>
      <c r="E38" s="6">
        <f>IFERROR(IF(표1_5[[#This Row],[기본 적 체력]]+표1_5[[#This Row],[체력 보정 값]]&gt;$P$3,$P$3,표1_5[[#This Row],[기본 적 체력]]+표1_5[[#This Row],[체력 보정 값]]),"")</f>
        <v>2160</v>
      </c>
    </row>
    <row r="39" spans="2:5" x14ac:dyDescent="0.3">
      <c r="B39" s="2">
        <v>31</v>
      </c>
      <c r="C39" s="3">
        <f>IFERROR(IF(표1_5[[#This Row],[스테이지]]=1,$K$3,IF($C38&lt;$P$3,($K$3+(표1_5[[#This Row],[스테이지]]-1)*$L$3),$P$3)),"")</f>
        <v>1300</v>
      </c>
      <c r="D39" s="2">
        <f>IFERROR(IF(($K$4+(QUOTIENT((표1_5[[#This Row],[스테이지]]-1),$M$4)*$L$4))&gt;$P$3,$P$3,$K$4+(QUOTIENT((표1_5[[#This Row],[스테이지]]-1),$M$4)*$L$4)),"")</f>
        <v>1000</v>
      </c>
      <c r="E39" s="6">
        <f>IFERROR(IF(표1_5[[#This Row],[기본 적 체력]]+표1_5[[#This Row],[체력 보정 값]]&gt;$P$3,$P$3,표1_5[[#This Row],[기본 적 체력]]+표1_5[[#This Row],[체력 보정 값]]),"")</f>
        <v>2300</v>
      </c>
    </row>
    <row r="40" spans="2:5" x14ac:dyDescent="0.3">
      <c r="B40" s="2">
        <v>32</v>
      </c>
      <c r="C40" s="3">
        <f>IFERROR(IF(표1_5[[#This Row],[스테이지]]=1,$K$3,IF($C39&lt;$P$3,($K$3+(표1_5[[#This Row],[스테이지]]-1)*$L$3),$P$3)),"")</f>
        <v>1340</v>
      </c>
      <c r="D40" s="2">
        <f>IFERROR(IF(($K$4+(QUOTIENT((표1_5[[#This Row],[스테이지]]-1),$M$4)*$L$4))&gt;$P$3,$P$3,$K$4+(QUOTIENT((표1_5[[#This Row],[스테이지]]-1),$M$4)*$L$4)),"")</f>
        <v>1000</v>
      </c>
      <c r="E40" s="6">
        <f>IFERROR(IF(표1_5[[#This Row],[기본 적 체력]]+표1_5[[#This Row],[체력 보정 값]]&gt;$P$3,$P$3,표1_5[[#This Row],[기본 적 체력]]+표1_5[[#This Row],[체력 보정 값]]),"")</f>
        <v>2340</v>
      </c>
    </row>
    <row r="41" spans="2:5" x14ac:dyDescent="0.3">
      <c r="B41" s="2">
        <v>33</v>
      </c>
      <c r="C41" s="3">
        <f>IFERROR(IF(표1_5[[#This Row],[스테이지]]=1,$K$3,IF($C40&lt;$P$3,($K$3+(표1_5[[#This Row],[스테이지]]-1)*$L$3),$P$3)),"")</f>
        <v>1380</v>
      </c>
      <c r="D41" s="2">
        <f>IFERROR(IF(($K$4+(QUOTIENT((표1_5[[#This Row],[스테이지]]-1),$M$4)*$L$4))&gt;$P$3,$P$3,$K$4+(QUOTIENT((표1_5[[#This Row],[스테이지]]-1),$M$4)*$L$4)),"")</f>
        <v>1000</v>
      </c>
      <c r="E41" s="6">
        <f>IFERROR(IF(표1_5[[#This Row],[기본 적 체력]]+표1_5[[#This Row],[체력 보정 값]]&gt;$P$3,$P$3,표1_5[[#This Row],[기본 적 체력]]+표1_5[[#This Row],[체력 보정 값]]),"")</f>
        <v>2380</v>
      </c>
    </row>
    <row r="42" spans="2:5" x14ac:dyDescent="0.3">
      <c r="B42" s="2">
        <v>34</v>
      </c>
      <c r="C42" s="3">
        <f>IFERROR(IF(표1_5[[#This Row],[스테이지]]=1,$K$3,IF($C41&lt;$P$3,($K$3+(표1_5[[#This Row],[스테이지]]-1)*$L$3),$P$3)),"")</f>
        <v>1420</v>
      </c>
      <c r="D42" s="2">
        <f>IFERROR(IF(($K$4+(QUOTIENT((표1_5[[#This Row],[스테이지]]-1),$M$4)*$L$4))&gt;$P$3,$P$3,$K$4+(QUOTIENT((표1_5[[#This Row],[스테이지]]-1),$M$4)*$L$4)),"")</f>
        <v>1100</v>
      </c>
      <c r="E42" s="6">
        <f>IFERROR(IF(표1_5[[#This Row],[기본 적 체력]]+표1_5[[#This Row],[체력 보정 값]]&gt;$P$3,$P$3,표1_5[[#This Row],[기본 적 체력]]+표1_5[[#This Row],[체력 보정 값]]),"")</f>
        <v>2520</v>
      </c>
    </row>
    <row r="43" spans="2:5" x14ac:dyDescent="0.3">
      <c r="B43" s="2">
        <v>35</v>
      </c>
      <c r="C43" s="3">
        <f>IFERROR(IF(표1_5[[#This Row],[스테이지]]=1,$K$3,IF($C42&lt;$P$3,($K$3+(표1_5[[#This Row],[스테이지]]-1)*$L$3),$P$3)),"")</f>
        <v>1460</v>
      </c>
      <c r="D43" s="2">
        <f>IFERROR(IF(($K$4+(QUOTIENT((표1_5[[#This Row],[스테이지]]-1),$M$4)*$L$4))&gt;$P$3,$P$3,$K$4+(QUOTIENT((표1_5[[#This Row],[스테이지]]-1),$M$4)*$L$4)),"")</f>
        <v>1100</v>
      </c>
      <c r="E43" s="6">
        <f>IFERROR(IF(표1_5[[#This Row],[기본 적 체력]]+표1_5[[#This Row],[체력 보정 값]]&gt;$P$3,$P$3,표1_5[[#This Row],[기본 적 체력]]+표1_5[[#This Row],[체력 보정 값]]),"")</f>
        <v>2560</v>
      </c>
    </row>
    <row r="44" spans="2:5" x14ac:dyDescent="0.3">
      <c r="B44" s="2">
        <v>36</v>
      </c>
      <c r="C44" s="3">
        <f>IFERROR(IF(표1_5[[#This Row],[스테이지]]=1,$K$3,IF($C43&lt;$P$3,($K$3+(표1_5[[#This Row],[스테이지]]-1)*$L$3),$P$3)),"")</f>
        <v>1500</v>
      </c>
      <c r="D44" s="2">
        <f>IFERROR(IF(($K$4+(QUOTIENT((표1_5[[#This Row],[스테이지]]-1),$M$4)*$L$4))&gt;$P$3,$P$3,$K$4+(QUOTIENT((표1_5[[#This Row],[스테이지]]-1),$M$4)*$L$4)),"")</f>
        <v>1100</v>
      </c>
      <c r="E44" s="6">
        <f>IFERROR(IF(표1_5[[#This Row],[기본 적 체력]]+표1_5[[#This Row],[체력 보정 값]]&gt;$P$3,$P$3,표1_5[[#This Row],[기본 적 체력]]+표1_5[[#This Row],[체력 보정 값]]),"")</f>
        <v>2600</v>
      </c>
    </row>
    <row r="45" spans="2:5" x14ac:dyDescent="0.3">
      <c r="B45" s="2">
        <v>37</v>
      </c>
      <c r="C45" s="3">
        <f>IFERROR(IF(표1_5[[#This Row],[스테이지]]=1,$K$3,IF($C44&lt;$P$3,($K$3+(표1_5[[#This Row],[스테이지]]-1)*$L$3),$P$3)),"")</f>
        <v>1540</v>
      </c>
      <c r="D45" s="2">
        <f>IFERROR(IF(($K$4+(QUOTIENT((표1_5[[#This Row],[스테이지]]-1),$M$4)*$L$4))&gt;$P$3,$P$3,$K$4+(QUOTIENT((표1_5[[#This Row],[스테이지]]-1),$M$4)*$L$4)),"")</f>
        <v>1200</v>
      </c>
      <c r="E45" s="6">
        <f>IFERROR(IF(표1_5[[#This Row],[기본 적 체력]]+표1_5[[#This Row],[체력 보정 값]]&gt;$P$3,$P$3,표1_5[[#This Row],[기본 적 체력]]+표1_5[[#This Row],[체력 보정 값]]),"")</f>
        <v>2740</v>
      </c>
    </row>
    <row r="46" spans="2:5" x14ac:dyDescent="0.3">
      <c r="B46" s="2">
        <v>38</v>
      </c>
      <c r="C46" s="3">
        <f>IFERROR(IF(표1_5[[#This Row],[스테이지]]=1,$K$3,IF($C45&lt;$P$3,($K$3+(표1_5[[#This Row],[스테이지]]-1)*$L$3),$P$3)),"")</f>
        <v>1580</v>
      </c>
      <c r="D46" s="2">
        <f>IFERROR(IF(($K$4+(QUOTIENT((표1_5[[#This Row],[스테이지]]-1),$M$4)*$L$4))&gt;$P$3,$P$3,$K$4+(QUOTIENT((표1_5[[#This Row],[스테이지]]-1),$M$4)*$L$4)),"")</f>
        <v>1200</v>
      </c>
      <c r="E46" s="6">
        <f>IFERROR(IF(표1_5[[#This Row],[기본 적 체력]]+표1_5[[#This Row],[체력 보정 값]]&gt;$P$3,$P$3,표1_5[[#This Row],[기본 적 체력]]+표1_5[[#This Row],[체력 보정 값]]),"")</f>
        <v>2780</v>
      </c>
    </row>
    <row r="47" spans="2:5" x14ac:dyDescent="0.3">
      <c r="B47" s="2">
        <v>39</v>
      </c>
      <c r="C47" s="3">
        <f>IFERROR(IF(표1_5[[#This Row],[스테이지]]=1,$K$3,IF($C46&lt;$P$3,($K$3+(표1_5[[#This Row],[스테이지]]-1)*$L$3),$P$3)),"")</f>
        <v>1620</v>
      </c>
      <c r="D47" s="2">
        <f>IFERROR(IF(($K$4+(QUOTIENT((표1_5[[#This Row],[스테이지]]-1),$M$4)*$L$4))&gt;$P$3,$P$3,$K$4+(QUOTIENT((표1_5[[#This Row],[스테이지]]-1),$M$4)*$L$4)),"")</f>
        <v>1200</v>
      </c>
      <c r="E47" s="6">
        <f>IFERROR(IF(표1_5[[#This Row],[기본 적 체력]]+표1_5[[#This Row],[체력 보정 값]]&gt;$P$3,$P$3,표1_5[[#This Row],[기본 적 체력]]+표1_5[[#This Row],[체력 보정 값]]),"")</f>
        <v>2820</v>
      </c>
    </row>
    <row r="48" spans="2:5" x14ac:dyDescent="0.3">
      <c r="B48" s="2">
        <v>40</v>
      </c>
      <c r="C48" s="3">
        <f>IFERROR(IF(표1_5[[#This Row],[스테이지]]=1,$K$3,IF($C47&lt;$P$3,($K$3+(표1_5[[#This Row],[스테이지]]-1)*$L$3),$P$3)),"")</f>
        <v>1660</v>
      </c>
      <c r="D48" s="2">
        <f>IFERROR(IF(($K$4+(QUOTIENT((표1_5[[#This Row],[스테이지]]-1),$M$4)*$L$4))&gt;$P$3,$P$3,$K$4+(QUOTIENT((표1_5[[#This Row],[스테이지]]-1),$M$4)*$L$4)),"")</f>
        <v>1300</v>
      </c>
      <c r="E48" s="6">
        <f>IFERROR(IF(표1_5[[#This Row],[기본 적 체력]]+표1_5[[#This Row],[체력 보정 값]]&gt;$P$3,$P$3,표1_5[[#This Row],[기본 적 체력]]+표1_5[[#This Row],[체력 보정 값]]),"")</f>
        <v>2960</v>
      </c>
    </row>
    <row r="49" spans="2:5" x14ac:dyDescent="0.3">
      <c r="B49" s="2">
        <v>41</v>
      </c>
      <c r="C49" s="3">
        <f>IFERROR(IF(표1_5[[#This Row],[스테이지]]=1,$K$3,IF($C48&lt;$P$3,($K$3+(표1_5[[#This Row],[스테이지]]-1)*$L$3),$P$3)),"")</f>
        <v>1700</v>
      </c>
      <c r="D49" s="2">
        <f>IFERROR(IF(($K$4+(QUOTIENT((표1_5[[#This Row],[스테이지]]-1),$M$4)*$L$4))&gt;$P$3,$P$3,$K$4+(QUOTIENT((표1_5[[#This Row],[스테이지]]-1),$M$4)*$L$4)),"")</f>
        <v>1300</v>
      </c>
      <c r="E49" s="6">
        <f>IFERROR(IF(표1_5[[#This Row],[기본 적 체력]]+표1_5[[#This Row],[체력 보정 값]]&gt;$P$3,$P$3,표1_5[[#This Row],[기본 적 체력]]+표1_5[[#This Row],[체력 보정 값]]),"")</f>
        <v>3000</v>
      </c>
    </row>
    <row r="50" spans="2:5" x14ac:dyDescent="0.3">
      <c r="B50" s="2">
        <v>42</v>
      </c>
      <c r="C50" s="3">
        <f>IFERROR(IF(표1_5[[#This Row],[스테이지]]=1,$K$3,IF($C49&lt;$P$3,($K$3+(표1_5[[#This Row],[스테이지]]-1)*$L$3),$P$3)),"")</f>
        <v>1740</v>
      </c>
      <c r="D50" s="2">
        <f>IFERROR(IF(($K$4+(QUOTIENT((표1_5[[#This Row],[스테이지]]-1),$M$4)*$L$4))&gt;$P$3,$P$3,$K$4+(QUOTIENT((표1_5[[#This Row],[스테이지]]-1),$M$4)*$L$4)),"")</f>
        <v>1300</v>
      </c>
      <c r="E50" s="6">
        <f>IFERROR(IF(표1_5[[#This Row],[기본 적 체력]]+표1_5[[#This Row],[체력 보정 값]]&gt;$P$3,$P$3,표1_5[[#This Row],[기본 적 체력]]+표1_5[[#This Row],[체력 보정 값]]),"")</f>
        <v>3040</v>
      </c>
    </row>
    <row r="51" spans="2:5" x14ac:dyDescent="0.3">
      <c r="B51" s="2">
        <v>43</v>
      </c>
      <c r="C51" s="3">
        <f>IFERROR(IF(표1_5[[#This Row],[스테이지]]=1,$K$3,IF($C50&lt;$P$3,($K$3+(표1_5[[#This Row],[스테이지]]-1)*$L$3),$P$3)),"")</f>
        <v>1780</v>
      </c>
      <c r="D51" s="2">
        <f>IFERROR(IF(($K$4+(QUOTIENT((표1_5[[#This Row],[스테이지]]-1),$M$4)*$L$4))&gt;$P$3,$P$3,$K$4+(QUOTIENT((표1_5[[#This Row],[스테이지]]-1),$M$4)*$L$4)),"")</f>
        <v>1400</v>
      </c>
      <c r="E51" s="6">
        <f>IFERROR(IF(표1_5[[#This Row],[기본 적 체력]]+표1_5[[#This Row],[체력 보정 값]]&gt;$P$3,$P$3,표1_5[[#This Row],[기본 적 체력]]+표1_5[[#This Row],[체력 보정 값]]),"")</f>
        <v>3180</v>
      </c>
    </row>
    <row r="52" spans="2:5" x14ac:dyDescent="0.3">
      <c r="B52" s="2">
        <v>44</v>
      </c>
      <c r="C52" s="3">
        <f>IFERROR(IF(표1_5[[#This Row],[스테이지]]=1,$K$3,IF($C51&lt;$P$3,($K$3+(표1_5[[#This Row],[스테이지]]-1)*$L$3),$P$3)),"")</f>
        <v>1820</v>
      </c>
      <c r="D52" s="2">
        <f>IFERROR(IF(($K$4+(QUOTIENT((표1_5[[#This Row],[스테이지]]-1),$M$4)*$L$4))&gt;$P$3,$P$3,$K$4+(QUOTIENT((표1_5[[#This Row],[스테이지]]-1),$M$4)*$L$4)),"")</f>
        <v>1400</v>
      </c>
      <c r="E52" s="6">
        <f>IFERROR(IF(표1_5[[#This Row],[기본 적 체력]]+표1_5[[#This Row],[체력 보정 값]]&gt;$P$3,$P$3,표1_5[[#This Row],[기본 적 체력]]+표1_5[[#This Row],[체력 보정 값]]),"")</f>
        <v>3220</v>
      </c>
    </row>
    <row r="53" spans="2:5" x14ac:dyDescent="0.3">
      <c r="B53" s="2">
        <v>45</v>
      </c>
      <c r="C53" s="3">
        <f>IFERROR(IF(표1_5[[#This Row],[스테이지]]=1,$K$3,IF($C52&lt;$P$3,($K$3+(표1_5[[#This Row],[스테이지]]-1)*$L$3),$P$3)),"")</f>
        <v>1860</v>
      </c>
      <c r="D53" s="2">
        <f>IFERROR(IF(($K$4+(QUOTIENT((표1_5[[#This Row],[스테이지]]-1),$M$4)*$L$4))&gt;$P$3,$P$3,$K$4+(QUOTIENT((표1_5[[#This Row],[스테이지]]-1),$M$4)*$L$4)),"")</f>
        <v>1400</v>
      </c>
      <c r="E53" s="6">
        <f>IFERROR(IF(표1_5[[#This Row],[기본 적 체력]]+표1_5[[#This Row],[체력 보정 값]]&gt;$P$3,$P$3,표1_5[[#This Row],[기본 적 체력]]+표1_5[[#This Row],[체력 보정 값]]),"")</f>
        <v>3260</v>
      </c>
    </row>
    <row r="54" spans="2:5" x14ac:dyDescent="0.3">
      <c r="B54" s="2">
        <v>46</v>
      </c>
      <c r="C54" s="3">
        <f>IFERROR(IF(표1_5[[#This Row],[스테이지]]=1,$K$3,IF($C53&lt;$P$3,($K$3+(표1_5[[#This Row],[스테이지]]-1)*$L$3),$P$3)),"")</f>
        <v>1900</v>
      </c>
      <c r="D54" s="2">
        <f>IFERROR(IF(($K$4+(QUOTIENT((표1_5[[#This Row],[스테이지]]-1),$M$4)*$L$4))&gt;$P$3,$P$3,$K$4+(QUOTIENT((표1_5[[#This Row],[스테이지]]-1),$M$4)*$L$4)),"")</f>
        <v>1500</v>
      </c>
      <c r="E54" s="6">
        <f>IFERROR(IF(표1_5[[#This Row],[기본 적 체력]]+표1_5[[#This Row],[체력 보정 값]]&gt;$P$3,$P$3,표1_5[[#This Row],[기본 적 체력]]+표1_5[[#This Row],[체력 보정 값]]),"")</f>
        <v>3400</v>
      </c>
    </row>
    <row r="55" spans="2:5" x14ac:dyDescent="0.3">
      <c r="B55" s="2">
        <v>47</v>
      </c>
      <c r="C55" s="3">
        <f>IFERROR(IF(표1_5[[#This Row],[스테이지]]=1,$K$3,IF($C54&lt;$P$3,($K$3+(표1_5[[#This Row],[스테이지]]-1)*$L$3),$P$3)),"")</f>
        <v>1940</v>
      </c>
      <c r="D55" s="2">
        <f>IFERROR(IF(($K$4+(QUOTIENT((표1_5[[#This Row],[스테이지]]-1),$M$4)*$L$4))&gt;$P$3,$P$3,$K$4+(QUOTIENT((표1_5[[#This Row],[스테이지]]-1),$M$4)*$L$4)),"")</f>
        <v>1500</v>
      </c>
      <c r="E55" s="6">
        <f>IFERROR(IF(표1_5[[#This Row],[기본 적 체력]]+표1_5[[#This Row],[체력 보정 값]]&gt;$P$3,$P$3,표1_5[[#This Row],[기본 적 체력]]+표1_5[[#This Row],[체력 보정 값]]),"")</f>
        <v>3440</v>
      </c>
    </row>
    <row r="56" spans="2:5" x14ac:dyDescent="0.3">
      <c r="B56" s="2">
        <v>48</v>
      </c>
      <c r="C56" s="3">
        <f>IFERROR(IF(표1_5[[#This Row],[스테이지]]=1,$K$3,IF($C55&lt;$P$3,($K$3+(표1_5[[#This Row],[스테이지]]-1)*$L$3),$P$3)),"")</f>
        <v>1980</v>
      </c>
      <c r="D56" s="2">
        <f>IFERROR(IF(($K$4+(QUOTIENT((표1_5[[#This Row],[스테이지]]-1),$M$4)*$L$4))&gt;$P$3,$P$3,$K$4+(QUOTIENT((표1_5[[#This Row],[스테이지]]-1),$M$4)*$L$4)),"")</f>
        <v>1500</v>
      </c>
      <c r="E56" s="6">
        <f>IFERROR(IF(표1_5[[#This Row],[기본 적 체력]]+표1_5[[#This Row],[체력 보정 값]]&gt;$P$3,$P$3,표1_5[[#This Row],[기본 적 체력]]+표1_5[[#This Row],[체력 보정 값]]),"")</f>
        <v>3480</v>
      </c>
    </row>
    <row r="57" spans="2:5" x14ac:dyDescent="0.3">
      <c r="B57" s="2">
        <v>49</v>
      </c>
      <c r="C57" s="3">
        <f>IFERROR(IF(표1_5[[#This Row],[스테이지]]=1,$K$3,IF($C56&lt;$P$3,($K$3+(표1_5[[#This Row],[스테이지]]-1)*$L$3),$P$3)),"")</f>
        <v>2020</v>
      </c>
      <c r="D57" s="2">
        <f>IFERROR(IF(($K$4+(QUOTIENT((표1_5[[#This Row],[스테이지]]-1),$M$4)*$L$4))&gt;$P$3,$P$3,$K$4+(QUOTIENT((표1_5[[#This Row],[스테이지]]-1),$M$4)*$L$4)),"")</f>
        <v>1600</v>
      </c>
      <c r="E57" s="6">
        <f>IFERROR(IF(표1_5[[#This Row],[기본 적 체력]]+표1_5[[#This Row],[체력 보정 값]]&gt;$P$3,$P$3,표1_5[[#This Row],[기본 적 체력]]+표1_5[[#This Row],[체력 보정 값]]),"")</f>
        <v>3620</v>
      </c>
    </row>
    <row r="58" spans="2:5" x14ac:dyDescent="0.3">
      <c r="B58" s="2">
        <v>50</v>
      </c>
      <c r="C58" s="3">
        <f>IFERROR(IF(표1_5[[#This Row],[스테이지]]=1,$K$3,IF($C57&lt;$P$3,($K$3+(표1_5[[#This Row],[스테이지]]-1)*$L$3),$P$3)),"")</f>
        <v>2060</v>
      </c>
      <c r="D58" s="2">
        <f>IFERROR(IF(($K$4+(QUOTIENT((표1_5[[#This Row],[스테이지]]-1),$M$4)*$L$4))&gt;$P$3,$P$3,$K$4+(QUOTIENT((표1_5[[#This Row],[스테이지]]-1),$M$4)*$L$4)),"")</f>
        <v>1600</v>
      </c>
      <c r="E58" s="6">
        <f>IFERROR(IF(표1_5[[#This Row],[기본 적 체력]]+표1_5[[#This Row],[체력 보정 값]]&gt;$P$3,$P$3,표1_5[[#This Row],[기본 적 체력]]+표1_5[[#This Row],[체력 보정 값]]),"")</f>
        <v>3660</v>
      </c>
    </row>
    <row r="59" spans="2:5" x14ac:dyDescent="0.3">
      <c r="B59" s="2">
        <v>51</v>
      </c>
      <c r="C59" s="3">
        <f>IFERROR(IF(표1_5[[#This Row],[스테이지]]=1,$K$3,IF($C58&lt;$P$3,($K$3+(표1_5[[#This Row],[스테이지]]-1)*$L$3),$P$3)),"")</f>
        <v>2100</v>
      </c>
      <c r="D59" s="2">
        <f>IFERROR(IF(($K$4+(QUOTIENT((표1_5[[#This Row],[스테이지]]-1),$M$4)*$L$4))&gt;$P$3,$P$3,$K$4+(QUOTIENT((표1_5[[#This Row],[스테이지]]-1),$M$4)*$L$4)),"")</f>
        <v>1600</v>
      </c>
      <c r="E59" s="6">
        <f>IFERROR(IF(표1_5[[#This Row],[기본 적 체력]]+표1_5[[#This Row],[체력 보정 값]]&gt;$P$3,$P$3,표1_5[[#This Row],[기본 적 체력]]+표1_5[[#This Row],[체력 보정 값]]),"")</f>
        <v>3700</v>
      </c>
    </row>
    <row r="60" spans="2:5" x14ac:dyDescent="0.3">
      <c r="B60" s="2">
        <v>52</v>
      </c>
      <c r="C60" s="3">
        <f>IFERROR(IF(표1_5[[#This Row],[스테이지]]=1,$K$3,IF($C59&lt;$P$3,($K$3+(표1_5[[#This Row],[스테이지]]-1)*$L$3),$P$3)),"")</f>
        <v>2140</v>
      </c>
      <c r="D60" s="2">
        <f>IFERROR(IF(($K$4+(QUOTIENT((표1_5[[#This Row],[스테이지]]-1),$M$4)*$L$4))&gt;$P$3,$P$3,$K$4+(QUOTIENT((표1_5[[#This Row],[스테이지]]-1),$M$4)*$L$4)),"")</f>
        <v>1700</v>
      </c>
      <c r="E60" s="6">
        <f>IFERROR(IF(표1_5[[#This Row],[기본 적 체력]]+표1_5[[#This Row],[체력 보정 값]]&gt;$P$3,$P$3,표1_5[[#This Row],[기본 적 체력]]+표1_5[[#This Row],[체력 보정 값]]),"")</f>
        <v>3840</v>
      </c>
    </row>
    <row r="61" spans="2:5" x14ac:dyDescent="0.3">
      <c r="B61" s="2">
        <v>53</v>
      </c>
      <c r="C61" s="3">
        <f>IFERROR(IF(표1_5[[#This Row],[스테이지]]=1,$K$3,IF($C60&lt;$P$3,($K$3+(표1_5[[#This Row],[스테이지]]-1)*$L$3),$P$3)),"")</f>
        <v>2180</v>
      </c>
      <c r="D61" s="2">
        <f>IFERROR(IF(($K$4+(QUOTIENT((표1_5[[#This Row],[스테이지]]-1),$M$4)*$L$4))&gt;$P$3,$P$3,$K$4+(QUOTIENT((표1_5[[#This Row],[스테이지]]-1),$M$4)*$L$4)),"")</f>
        <v>1700</v>
      </c>
      <c r="E61" s="6">
        <f>IFERROR(IF(표1_5[[#This Row],[기본 적 체력]]+표1_5[[#This Row],[체력 보정 값]]&gt;$P$3,$P$3,표1_5[[#This Row],[기본 적 체력]]+표1_5[[#This Row],[체력 보정 값]]),"")</f>
        <v>3880</v>
      </c>
    </row>
    <row r="62" spans="2:5" x14ac:dyDescent="0.3">
      <c r="B62" s="2">
        <v>54</v>
      </c>
      <c r="C62" s="3">
        <f>IFERROR(IF(표1_5[[#This Row],[스테이지]]=1,$K$3,IF($C61&lt;$P$3,($K$3+(표1_5[[#This Row],[스테이지]]-1)*$L$3),$P$3)),"")</f>
        <v>2220</v>
      </c>
      <c r="D62" s="2">
        <f>IFERROR(IF(($K$4+(QUOTIENT((표1_5[[#This Row],[스테이지]]-1),$M$4)*$L$4))&gt;$P$3,$P$3,$K$4+(QUOTIENT((표1_5[[#This Row],[스테이지]]-1),$M$4)*$L$4)),"")</f>
        <v>1700</v>
      </c>
      <c r="E62" s="6">
        <f>IFERROR(IF(표1_5[[#This Row],[기본 적 체력]]+표1_5[[#This Row],[체력 보정 값]]&gt;$P$3,$P$3,표1_5[[#This Row],[기본 적 체력]]+표1_5[[#This Row],[체력 보정 값]]),"")</f>
        <v>3920</v>
      </c>
    </row>
    <row r="63" spans="2:5" x14ac:dyDescent="0.3">
      <c r="B63" s="2">
        <v>55</v>
      </c>
      <c r="C63" s="3">
        <f>IFERROR(IF(표1_5[[#This Row],[스테이지]]=1,$K$3,IF($C62&lt;$P$3,($K$3+(표1_5[[#This Row],[스테이지]]-1)*$L$3),$P$3)),"")</f>
        <v>2260</v>
      </c>
      <c r="D63" s="2">
        <f>IFERROR(IF(($K$4+(QUOTIENT((표1_5[[#This Row],[스테이지]]-1),$M$4)*$L$4))&gt;$P$3,$P$3,$K$4+(QUOTIENT((표1_5[[#This Row],[스테이지]]-1),$M$4)*$L$4)),"")</f>
        <v>1800</v>
      </c>
      <c r="E63" s="6">
        <f>IFERROR(IF(표1_5[[#This Row],[기본 적 체력]]+표1_5[[#This Row],[체력 보정 값]]&gt;$P$3,$P$3,표1_5[[#This Row],[기본 적 체력]]+표1_5[[#This Row],[체력 보정 값]]),"")</f>
        <v>4060</v>
      </c>
    </row>
    <row r="64" spans="2:5" x14ac:dyDescent="0.3">
      <c r="B64" s="2">
        <v>56</v>
      </c>
      <c r="C64" s="3">
        <f>IFERROR(IF(표1_5[[#This Row],[스테이지]]=1,$K$3,IF($C63&lt;$P$3,($K$3+(표1_5[[#This Row],[스테이지]]-1)*$L$3),$P$3)),"")</f>
        <v>2300</v>
      </c>
      <c r="D64" s="2">
        <f>IFERROR(IF(($K$4+(QUOTIENT((표1_5[[#This Row],[스테이지]]-1),$M$4)*$L$4))&gt;$P$3,$P$3,$K$4+(QUOTIENT((표1_5[[#This Row],[스테이지]]-1),$M$4)*$L$4)),"")</f>
        <v>1800</v>
      </c>
      <c r="E64" s="6">
        <f>IFERROR(IF(표1_5[[#This Row],[기본 적 체력]]+표1_5[[#This Row],[체력 보정 값]]&gt;$P$3,$P$3,표1_5[[#This Row],[기본 적 체력]]+표1_5[[#This Row],[체력 보정 값]]),"")</f>
        <v>4100</v>
      </c>
    </row>
    <row r="65" spans="2:5" x14ac:dyDescent="0.3">
      <c r="B65" s="2">
        <v>57</v>
      </c>
      <c r="C65" s="3">
        <f>IFERROR(IF(표1_5[[#This Row],[스테이지]]=1,$K$3,IF($C64&lt;$P$3,($K$3+(표1_5[[#This Row],[스테이지]]-1)*$L$3),$P$3)),"")</f>
        <v>2340</v>
      </c>
      <c r="D65" s="2">
        <f>IFERROR(IF(($K$4+(QUOTIENT((표1_5[[#This Row],[스테이지]]-1),$M$4)*$L$4))&gt;$P$3,$P$3,$K$4+(QUOTIENT((표1_5[[#This Row],[스테이지]]-1),$M$4)*$L$4)),"")</f>
        <v>1800</v>
      </c>
      <c r="E65" s="6">
        <f>IFERROR(IF(표1_5[[#This Row],[기본 적 체력]]+표1_5[[#This Row],[체력 보정 값]]&gt;$P$3,$P$3,표1_5[[#This Row],[기본 적 체력]]+표1_5[[#This Row],[체력 보정 값]]),"")</f>
        <v>4140</v>
      </c>
    </row>
    <row r="66" spans="2:5" x14ac:dyDescent="0.3">
      <c r="B66" s="2">
        <v>58</v>
      </c>
      <c r="C66" s="3">
        <f>IFERROR(IF(표1_5[[#This Row],[스테이지]]=1,$K$3,IF($C65&lt;$P$3,($K$3+(표1_5[[#This Row],[스테이지]]-1)*$L$3),$P$3)),"")</f>
        <v>2380</v>
      </c>
      <c r="D66" s="2">
        <f>IFERROR(IF(($K$4+(QUOTIENT((표1_5[[#This Row],[스테이지]]-1),$M$4)*$L$4))&gt;$P$3,$P$3,$K$4+(QUOTIENT((표1_5[[#This Row],[스테이지]]-1),$M$4)*$L$4)),"")</f>
        <v>1900</v>
      </c>
      <c r="E66" s="6">
        <f>IFERROR(IF(표1_5[[#This Row],[기본 적 체력]]+표1_5[[#This Row],[체력 보정 값]]&gt;$P$3,$P$3,표1_5[[#This Row],[기본 적 체력]]+표1_5[[#This Row],[체력 보정 값]]),"")</f>
        <v>4280</v>
      </c>
    </row>
    <row r="67" spans="2:5" x14ac:dyDescent="0.3">
      <c r="B67" s="2">
        <v>59</v>
      </c>
      <c r="C67" s="3">
        <f>IFERROR(IF(표1_5[[#This Row],[스테이지]]=1,$K$3,IF($C66&lt;$P$3,($K$3+(표1_5[[#This Row],[스테이지]]-1)*$L$3),$P$3)),"")</f>
        <v>2420</v>
      </c>
      <c r="D67" s="2">
        <f>IFERROR(IF(($K$4+(QUOTIENT((표1_5[[#This Row],[스테이지]]-1),$M$4)*$L$4))&gt;$P$3,$P$3,$K$4+(QUOTIENT((표1_5[[#This Row],[스테이지]]-1),$M$4)*$L$4)),"")</f>
        <v>1900</v>
      </c>
      <c r="E67" s="6">
        <f>IFERROR(IF(표1_5[[#This Row],[기본 적 체력]]+표1_5[[#This Row],[체력 보정 값]]&gt;$P$3,$P$3,표1_5[[#This Row],[기본 적 체력]]+표1_5[[#This Row],[체력 보정 값]]),"")</f>
        <v>4320</v>
      </c>
    </row>
    <row r="68" spans="2:5" x14ac:dyDescent="0.3">
      <c r="B68" s="2">
        <v>60</v>
      </c>
      <c r="C68" s="3">
        <f>IFERROR(IF(표1_5[[#This Row],[스테이지]]=1,$K$3,IF($C67&lt;$P$3,($K$3+(표1_5[[#This Row],[스테이지]]-1)*$L$3),$P$3)),"")</f>
        <v>2460</v>
      </c>
      <c r="D68" s="2">
        <f>IFERROR(IF(($K$4+(QUOTIENT((표1_5[[#This Row],[스테이지]]-1),$M$4)*$L$4))&gt;$P$3,$P$3,$K$4+(QUOTIENT((표1_5[[#This Row],[스테이지]]-1),$M$4)*$L$4)),"")</f>
        <v>1900</v>
      </c>
      <c r="E68" s="6">
        <f>IFERROR(IF(표1_5[[#This Row],[기본 적 체력]]+표1_5[[#This Row],[체력 보정 값]]&gt;$P$3,$P$3,표1_5[[#This Row],[기본 적 체력]]+표1_5[[#This Row],[체력 보정 값]]),"")</f>
        <v>4360</v>
      </c>
    </row>
    <row r="69" spans="2:5" x14ac:dyDescent="0.3">
      <c r="B69" s="2">
        <v>61</v>
      </c>
      <c r="C69" s="3">
        <f>IFERROR(IF(표1_5[[#This Row],[스테이지]]=1,$K$3,IF($C68&lt;$P$3,($K$3+(표1_5[[#This Row],[스테이지]]-1)*$L$3),$P$3)),"")</f>
        <v>2500</v>
      </c>
      <c r="D69" s="2">
        <f>IFERROR(IF(($K$4+(QUOTIENT((표1_5[[#This Row],[스테이지]]-1),$M$4)*$L$4))&gt;$P$3,$P$3,$K$4+(QUOTIENT((표1_5[[#This Row],[스테이지]]-1),$M$4)*$L$4)),"")</f>
        <v>2000</v>
      </c>
      <c r="E69" s="6">
        <f>IFERROR(IF(표1_5[[#This Row],[기본 적 체력]]+표1_5[[#This Row],[체력 보정 값]]&gt;$P$3,$P$3,표1_5[[#This Row],[기본 적 체력]]+표1_5[[#This Row],[체력 보정 값]]),"")</f>
        <v>4500</v>
      </c>
    </row>
    <row r="70" spans="2:5" x14ac:dyDescent="0.3">
      <c r="B70" s="2">
        <v>62</v>
      </c>
      <c r="C70" s="3">
        <f>IFERROR(IF(표1_5[[#This Row],[스테이지]]=1,$K$3,IF($C69&lt;$P$3,($K$3+(표1_5[[#This Row],[스테이지]]-1)*$L$3),$P$3)),"")</f>
        <v>2540</v>
      </c>
      <c r="D70" s="2">
        <f>IFERROR(IF(($K$4+(QUOTIENT((표1_5[[#This Row],[스테이지]]-1),$M$4)*$L$4))&gt;$P$3,$P$3,$K$4+(QUOTIENT((표1_5[[#This Row],[스테이지]]-1),$M$4)*$L$4)),"")</f>
        <v>2000</v>
      </c>
      <c r="E70" s="6">
        <f>IFERROR(IF(표1_5[[#This Row],[기본 적 체력]]+표1_5[[#This Row],[체력 보정 값]]&gt;$P$3,$P$3,표1_5[[#This Row],[기본 적 체력]]+표1_5[[#This Row],[체력 보정 값]]),"")</f>
        <v>4540</v>
      </c>
    </row>
    <row r="71" spans="2:5" x14ac:dyDescent="0.3">
      <c r="B71" s="2">
        <v>63</v>
      </c>
      <c r="C71" s="3">
        <f>IFERROR(IF(표1_5[[#This Row],[스테이지]]=1,$K$3,IF($C70&lt;$P$3,($K$3+(표1_5[[#This Row],[스테이지]]-1)*$L$3),$P$3)),"")</f>
        <v>2580</v>
      </c>
      <c r="D71" s="2">
        <f>IFERROR(IF(($K$4+(QUOTIENT((표1_5[[#This Row],[스테이지]]-1),$M$4)*$L$4))&gt;$P$3,$P$3,$K$4+(QUOTIENT((표1_5[[#This Row],[스테이지]]-1),$M$4)*$L$4)),"")</f>
        <v>2000</v>
      </c>
      <c r="E71" s="6">
        <f>IFERROR(IF(표1_5[[#This Row],[기본 적 체력]]+표1_5[[#This Row],[체력 보정 값]]&gt;$P$3,$P$3,표1_5[[#This Row],[기본 적 체력]]+표1_5[[#This Row],[체력 보정 값]]),"")</f>
        <v>4580</v>
      </c>
    </row>
    <row r="72" spans="2:5" x14ac:dyDescent="0.3">
      <c r="B72" s="2">
        <v>64</v>
      </c>
      <c r="C72" s="3">
        <f>IFERROR(IF(표1_5[[#This Row],[스테이지]]=1,$K$3,IF($C71&lt;$P$3,($K$3+(표1_5[[#This Row],[스테이지]]-1)*$L$3),$P$3)),"")</f>
        <v>2620</v>
      </c>
      <c r="D72" s="2">
        <f>IFERROR(IF(($K$4+(QUOTIENT((표1_5[[#This Row],[스테이지]]-1),$M$4)*$L$4))&gt;$P$3,$P$3,$K$4+(QUOTIENT((표1_5[[#This Row],[스테이지]]-1),$M$4)*$L$4)),"")</f>
        <v>2100</v>
      </c>
      <c r="E72" s="6">
        <f>IFERROR(IF(표1_5[[#This Row],[기본 적 체력]]+표1_5[[#This Row],[체력 보정 값]]&gt;$P$3,$P$3,표1_5[[#This Row],[기본 적 체력]]+표1_5[[#This Row],[체력 보정 값]]),"")</f>
        <v>4720</v>
      </c>
    </row>
    <row r="73" spans="2:5" x14ac:dyDescent="0.3">
      <c r="B73" s="2">
        <v>65</v>
      </c>
      <c r="C73" s="3">
        <f>IFERROR(IF(표1_5[[#This Row],[스테이지]]=1,$K$3,IF($C72&lt;$P$3,($K$3+(표1_5[[#This Row],[스테이지]]-1)*$L$3),$P$3)),"")</f>
        <v>2660</v>
      </c>
      <c r="D73" s="2">
        <f>IFERROR(IF(($K$4+(QUOTIENT((표1_5[[#This Row],[스테이지]]-1),$M$4)*$L$4))&gt;$P$3,$P$3,$K$4+(QUOTIENT((표1_5[[#This Row],[스테이지]]-1),$M$4)*$L$4)),"")</f>
        <v>2100</v>
      </c>
      <c r="E73" s="6">
        <f>IFERROR(IF(표1_5[[#This Row],[기본 적 체력]]+표1_5[[#This Row],[체력 보정 값]]&gt;$P$3,$P$3,표1_5[[#This Row],[기본 적 체력]]+표1_5[[#This Row],[체력 보정 값]]),"")</f>
        <v>4760</v>
      </c>
    </row>
    <row r="74" spans="2:5" x14ac:dyDescent="0.3">
      <c r="B74" s="2">
        <v>66</v>
      </c>
      <c r="C74" s="3">
        <f>IFERROR(IF(표1_5[[#This Row],[스테이지]]=1,$K$3,IF($C73&lt;$P$3,($K$3+(표1_5[[#This Row],[스테이지]]-1)*$L$3),$P$3)),"")</f>
        <v>2700</v>
      </c>
      <c r="D74" s="2">
        <f>IFERROR(IF(($K$4+(QUOTIENT((표1_5[[#This Row],[스테이지]]-1),$M$4)*$L$4))&gt;$P$3,$P$3,$K$4+(QUOTIENT((표1_5[[#This Row],[스테이지]]-1),$M$4)*$L$4)),"")</f>
        <v>2100</v>
      </c>
      <c r="E74" s="6">
        <f>IFERROR(IF(표1_5[[#This Row],[기본 적 체력]]+표1_5[[#This Row],[체력 보정 값]]&gt;$P$3,$P$3,표1_5[[#This Row],[기본 적 체력]]+표1_5[[#This Row],[체력 보정 값]]),"")</f>
        <v>4800</v>
      </c>
    </row>
    <row r="75" spans="2:5" x14ac:dyDescent="0.3">
      <c r="B75" s="2">
        <v>67</v>
      </c>
      <c r="C75" s="3">
        <f>IFERROR(IF(표1_5[[#This Row],[스테이지]]=1,$K$3,IF($C74&lt;$P$3,($K$3+(표1_5[[#This Row],[스테이지]]-1)*$L$3),$P$3)),"")</f>
        <v>2740</v>
      </c>
      <c r="D75" s="2">
        <f>IFERROR(IF(($K$4+(QUOTIENT((표1_5[[#This Row],[스테이지]]-1),$M$4)*$L$4))&gt;$P$3,$P$3,$K$4+(QUOTIENT((표1_5[[#This Row],[스테이지]]-1),$M$4)*$L$4)),"")</f>
        <v>2200</v>
      </c>
      <c r="E75" s="6">
        <f>IFERROR(IF(표1_5[[#This Row],[기본 적 체력]]+표1_5[[#This Row],[체력 보정 값]]&gt;$P$3,$P$3,표1_5[[#This Row],[기본 적 체력]]+표1_5[[#This Row],[체력 보정 값]]),"")</f>
        <v>4940</v>
      </c>
    </row>
    <row r="76" spans="2:5" x14ac:dyDescent="0.3">
      <c r="B76" s="2">
        <v>68</v>
      </c>
      <c r="C76" s="3">
        <f>IFERROR(IF(표1_5[[#This Row],[스테이지]]=1,$K$3,IF($C75&lt;$P$3,($K$3+(표1_5[[#This Row],[스테이지]]-1)*$L$3),$P$3)),"")</f>
        <v>2780</v>
      </c>
      <c r="D76" s="2">
        <f>IFERROR(IF(($K$4+(QUOTIENT((표1_5[[#This Row],[스테이지]]-1),$M$4)*$L$4))&gt;$P$3,$P$3,$K$4+(QUOTIENT((표1_5[[#This Row],[스테이지]]-1),$M$4)*$L$4)),"")</f>
        <v>2200</v>
      </c>
      <c r="E76" s="6">
        <f>IFERROR(IF(표1_5[[#This Row],[기본 적 체력]]+표1_5[[#This Row],[체력 보정 값]]&gt;$P$3,$P$3,표1_5[[#This Row],[기본 적 체력]]+표1_5[[#This Row],[체력 보정 값]]),"")</f>
        <v>4980</v>
      </c>
    </row>
    <row r="77" spans="2:5" x14ac:dyDescent="0.3">
      <c r="B77" s="2">
        <v>69</v>
      </c>
      <c r="C77" s="3">
        <f>IFERROR(IF(표1_5[[#This Row],[스테이지]]=1,$K$3,IF($C76&lt;$P$3,($K$3+(표1_5[[#This Row],[스테이지]]-1)*$L$3),$P$3)),"")</f>
        <v>2820</v>
      </c>
      <c r="D77" s="2">
        <f>IFERROR(IF(($K$4+(QUOTIENT((표1_5[[#This Row],[스테이지]]-1),$M$4)*$L$4))&gt;$P$3,$P$3,$K$4+(QUOTIENT((표1_5[[#This Row],[스테이지]]-1),$M$4)*$L$4)),"")</f>
        <v>2200</v>
      </c>
      <c r="E77" s="6">
        <f>IFERROR(IF(표1_5[[#This Row],[기본 적 체력]]+표1_5[[#This Row],[체력 보정 값]]&gt;$P$3,$P$3,표1_5[[#This Row],[기본 적 체력]]+표1_5[[#This Row],[체력 보정 값]]),"")</f>
        <v>5020</v>
      </c>
    </row>
    <row r="78" spans="2:5" x14ac:dyDescent="0.3">
      <c r="B78" s="2">
        <v>70</v>
      </c>
      <c r="C78" s="3">
        <f>IFERROR(IF(표1_5[[#This Row],[스테이지]]=1,$K$3,IF($C77&lt;$P$3,($K$3+(표1_5[[#This Row],[스테이지]]-1)*$L$3),$P$3)),"")</f>
        <v>2860</v>
      </c>
      <c r="D78" s="2">
        <f>IFERROR(IF(($K$4+(QUOTIENT((표1_5[[#This Row],[스테이지]]-1),$M$4)*$L$4))&gt;$P$3,$P$3,$K$4+(QUOTIENT((표1_5[[#This Row],[스테이지]]-1),$M$4)*$L$4)),"")</f>
        <v>2300</v>
      </c>
      <c r="E78" s="6">
        <f>IFERROR(IF(표1_5[[#This Row],[기본 적 체력]]+표1_5[[#This Row],[체력 보정 값]]&gt;$P$3,$P$3,표1_5[[#This Row],[기본 적 체력]]+표1_5[[#This Row],[체력 보정 값]]),"")</f>
        <v>5160</v>
      </c>
    </row>
    <row r="79" spans="2:5" x14ac:dyDescent="0.3">
      <c r="B79" s="2">
        <v>71</v>
      </c>
      <c r="C79" s="3">
        <f>IFERROR(IF(표1_5[[#This Row],[스테이지]]=1,$K$3,IF($C78&lt;$P$3,($K$3+(표1_5[[#This Row],[스테이지]]-1)*$L$3),$P$3)),"")</f>
        <v>2900</v>
      </c>
      <c r="D79" s="2">
        <f>IFERROR(IF(($K$4+(QUOTIENT((표1_5[[#This Row],[스테이지]]-1),$M$4)*$L$4))&gt;$P$3,$P$3,$K$4+(QUOTIENT((표1_5[[#This Row],[스테이지]]-1),$M$4)*$L$4)),"")</f>
        <v>2300</v>
      </c>
      <c r="E79" s="6">
        <f>IFERROR(IF(표1_5[[#This Row],[기본 적 체력]]+표1_5[[#This Row],[체력 보정 값]]&gt;$P$3,$P$3,표1_5[[#This Row],[기본 적 체력]]+표1_5[[#This Row],[체력 보정 값]]),"")</f>
        <v>5200</v>
      </c>
    </row>
    <row r="80" spans="2:5" x14ac:dyDescent="0.3">
      <c r="B80" s="2">
        <v>72</v>
      </c>
      <c r="C80" s="3">
        <f>IFERROR(IF(표1_5[[#This Row],[스테이지]]=1,$K$3,IF($C79&lt;$P$3,($K$3+(표1_5[[#This Row],[스테이지]]-1)*$L$3),$P$3)),"")</f>
        <v>2940</v>
      </c>
      <c r="D80" s="2">
        <f>IFERROR(IF(($K$4+(QUOTIENT((표1_5[[#This Row],[스테이지]]-1),$M$4)*$L$4))&gt;$P$3,$P$3,$K$4+(QUOTIENT((표1_5[[#This Row],[스테이지]]-1),$M$4)*$L$4)),"")</f>
        <v>2300</v>
      </c>
      <c r="E80" s="6">
        <f>IFERROR(IF(표1_5[[#This Row],[기본 적 체력]]+표1_5[[#This Row],[체력 보정 값]]&gt;$P$3,$P$3,표1_5[[#This Row],[기본 적 체력]]+표1_5[[#This Row],[체력 보정 값]]),"")</f>
        <v>5240</v>
      </c>
    </row>
    <row r="81" spans="2:5" x14ac:dyDescent="0.3">
      <c r="B81" s="2">
        <v>73</v>
      </c>
      <c r="C81" s="3">
        <f>IFERROR(IF(표1_5[[#This Row],[스테이지]]=1,$K$3,IF($C80&lt;$P$3,($K$3+(표1_5[[#This Row],[스테이지]]-1)*$L$3),$P$3)),"")</f>
        <v>2980</v>
      </c>
      <c r="D81" s="2">
        <f>IFERROR(IF(($K$4+(QUOTIENT((표1_5[[#This Row],[스테이지]]-1),$M$4)*$L$4))&gt;$P$3,$P$3,$K$4+(QUOTIENT((표1_5[[#This Row],[스테이지]]-1),$M$4)*$L$4)),"")</f>
        <v>2400</v>
      </c>
      <c r="E81" s="6">
        <f>IFERROR(IF(표1_5[[#This Row],[기본 적 체력]]+표1_5[[#This Row],[체력 보정 값]]&gt;$P$3,$P$3,표1_5[[#This Row],[기본 적 체력]]+표1_5[[#This Row],[체력 보정 값]]),"")</f>
        <v>5380</v>
      </c>
    </row>
    <row r="82" spans="2:5" x14ac:dyDescent="0.3">
      <c r="B82" s="2">
        <v>74</v>
      </c>
      <c r="C82" s="3">
        <f>IFERROR(IF(표1_5[[#This Row],[스테이지]]=1,$K$3,IF($C81&lt;$P$3,($K$3+(표1_5[[#This Row],[스테이지]]-1)*$L$3),$P$3)),"")</f>
        <v>3020</v>
      </c>
      <c r="D82" s="2">
        <f>IFERROR(IF(($K$4+(QUOTIENT((표1_5[[#This Row],[스테이지]]-1),$M$4)*$L$4))&gt;$P$3,$P$3,$K$4+(QUOTIENT((표1_5[[#This Row],[스테이지]]-1),$M$4)*$L$4)),"")</f>
        <v>2400</v>
      </c>
      <c r="E82" s="6">
        <f>IFERROR(IF(표1_5[[#This Row],[기본 적 체력]]+표1_5[[#This Row],[체력 보정 값]]&gt;$P$3,$P$3,표1_5[[#This Row],[기본 적 체력]]+표1_5[[#This Row],[체력 보정 값]]),"")</f>
        <v>5420</v>
      </c>
    </row>
    <row r="83" spans="2:5" x14ac:dyDescent="0.3">
      <c r="B83" s="2">
        <v>75</v>
      </c>
      <c r="C83" s="3">
        <f>IFERROR(IF(표1_5[[#This Row],[스테이지]]=1,$K$3,IF($C82&lt;$P$3,($K$3+(표1_5[[#This Row],[스테이지]]-1)*$L$3),$P$3)),"")</f>
        <v>3060</v>
      </c>
      <c r="D83" s="2">
        <f>IFERROR(IF(($K$4+(QUOTIENT((표1_5[[#This Row],[스테이지]]-1),$M$4)*$L$4))&gt;$P$3,$P$3,$K$4+(QUOTIENT((표1_5[[#This Row],[스테이지]]-1),$M$4)*$L$4)),"")</f>
        <v>2400</v>
      </c>
      <c r="E83" s="6">
        <f>IFERROR(IF(표1_5[[#This Row],[기본 적 체력]]+표1_5[[#This Row],[체력 보정 값]]&gt;$P$3,$P$3,표1_5[[#This Row],[기본 적 체력]]+표1_5[[#This Row],[체력 보정 값]]),"")</f>
        <v>5460</v>
      </c>
    </row>
    <row r="84" spans="2:5" x14ac:dyDescent="0.3">
      <c r="B84" s="2">
        <v>76</v>
      </c>
      <c r="C84" s="3">
        <f>IFERROR(IF(표1_5[[#This Row],[스테이지]]=1,$K$3,IF($C83&lt;$P$3,($K$3+(표1_5[[#This Row],[스테이지]]-1)*$L$3),$P$3)),"")</f>
        <v>3100</v>
      </c>
      <c r="D84" s="2">
        <f>IFERROR(IF(($K$4+(QUOTIENT((표1_5[[#This Row],[스테이지]]-1),$M$4)*$L$4))&gt;$P$3,$P$3,$K$4+(QUOTIENT((표1_5[[#This Row],[스테이지]]-1),$M$4)*$L$4)),"")</f>
        <v>2500</v>
      </c>
      <c r="E84" s="6">
        <f>IFERROR(IF(표1_5[[#This Row],[기본 적 체력]]+표1_5[[#This Row],[체력 보정 값]]&gt;$P$3,$P$3,표1_5[[#This Row],[기본 적 체력]]+표1_5[[#This Row],[체력 보정 값]]),"")</f>
        <v>5600</v>
      </c>
    </row>
    <row r="85" spans="2:5" x14ac:dyDescent="0.3">
      <c r="B85" s="2">
        <v>77</v>
      </c>
      <c r="C85" s="3">
        <f>IFERROR(IF(표1_5[[#This Row],[스테이지]]=1,$K$3,IF($C84&lt;$P$3,($K$3+(표1_5[[#This Row],[스테이지]]-1)*$L$3),$P$3)),"")</f>
        <v>3140</v>
      </c>
      <c r="D85" s="2">
        <f>IFERROR(IF(($K$4+(QUOTIENT((표1_5[[#This Row],[스테이지]]-1),$M$4)*$L$4))&gt;$P$3,$P$3,$K$4+(QUOTIENT((표1_5[[#This Row],[스테이지]]-1),$M$4)*$L$4)),"")</f>
        <v>2500</v>
      </c>
      <c r="E85" s="6">
        <f>IFERROR(IF(표1_5[[#This Row],[기본 적 체력]]+표1_5[[#This Row],[체력 보정 값]]&gt;$P$3,$P$3,표1_5[[#This Row],[기본 적 체력]]+표1_5[[#This Row],[체력 보정 값]]),"")</f>
        <v>5640</v>
      </c>
    </row>
    <row r="86" spans="2:5" x14ac:dyDescent="0.3">
      <c r="B86" s="2">
        <v>78</v>
      </c>
      <c r="C86" s="3">
        <f>IFERROR(IF(표1_5[[#This Row],[스테이지]]=1,$K$3,IF($C85&lt;$P$3,($K$3+(표1_5[[#This Row],[스테이지]]-1)*$L$3),$P$3)),"")</f>
        <v>3180</v>
      </c>
      <c r="D86" s="2">
        <f>IFERROR(IF(($K$4+(QUOTIENT((표1_5[[#This Row],[스테이지]]-1),$M$4)*$L$4))&gt;$P$3,$P$3,$K$4+(QUOTIENT((표1_5[[#This Row],[스테이지]]-1),$M$4)*$L$4)),"")</f>
        <v>2500</v>
      </c>
      <c r="E86" s="6">
        <f>IFERROR(IF(표1_5[[#This Row],[기본 적 체력]]+표1_5[[#This Row],[체력 보정 값]]&gt;$P$3,$P$3,표1_5[[#This Row],[기본 적 체력]]+표1_5[[#This Row],[체력 보정 값]]),"")</f>
        <v>5680</v>
      </c>
    </row>
    <row r="87" spans="2:5" x14ac:dyDescent="0.3">
      <c r="B87" s="2">
        <v>79</v>
      </c>
      <c r="C87" s="3">
        <f>IFERROR(IF(표1_5[[#This Row],[스테이지]]=1,$K$3,IF($C86&lt;$P$3,($K$3+(표1_5[[#This Row],[스테이지]]-1)*$L$3),$P$3)),"")</f>
        <v>3220</v>
      </c>
      <c r="D87" s="2">
        <f>IFERROR(IF(($K$4+(QUOTIENT((표1_5[[#This Row],[스테이지]]-1),$M$4)*$L$4))&gt;$P$3,$P$3,$K$4+(QUOTIENT((표1_5[[#This Row],[스테이지]]-1),$M$4)*$L$4)),"")</f>
        <v>2600</v>
      </c>
      <c r="E87" s="6">
        <f>IFERROR(IF(표1_5[[#This Row],[기본 적 체력]]+표1_5[[#This Row],[체력 보정 값]]&gt;$P$3,$P$3,표1_5[[#This Row],[기본 적 체력]]+표1_5[[#This Row],[체력 보정 값]]),"")</f>
        <v>5820</v>
      </c>
    </row>
    <row r="88" spans="2:5" x14ac:dyDescent="0.3">
      <c r="B88" s="2">
        <v>80</v>
      </c>
      <c r="C88" s="3">
        <f>IFERROR(IF(표1_5[[#This Row],[스테이지]]=1,$K$3,IF($C87&lt;$P$3,($K$3+(표1_5[[#This Row],[스테이지]]-1)*$L$3),$P$3)),"")</f>
        <v>3260</v>
      </c>
      <c r="D88" s="2">
        <f>IFERROR(IF(($K$4+(QUOTIENT((표1_5[[#This Row],[스테이지]]-1),$M$4)*$L$4))&gt;$P$3,$P$3,$K$4+(QUOTIENT((표1_5[[#This Row],[스테이지]]-1),$M$4)*$L$4)),"")</f>
        <v>2600</v>
      </c>
      <c r="E88" s="6">
        <f>IFERROR(IF(표1_5[[#This Row],[기본 적 체력]]+표1_5[[#This Row],[체력 보정 값]]&gt;$P$3,$P$3,표1_5[[#This Row],[기본 적 체력]]+표1_5[[#This Row],[체력 보정 값]]),"")</f>
        <v>5860</v>
      </c>
    </row>
    <row r="89" spans="2:5" x14ac:dyDescent="0.3">
      <c r="B89" s="2">
        <v>81</v>
      </c>
      <c r="C89" s="3">
        <f>IFERROR(IF(표1_5[[#This Row],[스테이지]]=1,$K$3,IF($C88&lt;$P$3,($K$3+(표1_5[[#This Row],[스테이지]]-1)*$L$3),$P$3)),"")</f>
        <v>3300</v>
      </c>
      <c r="D89" s="2">
        <f>IFERROR(IF(($K$4+(QUOTIENT((표1_5[[#This Row],[스테이지]]-1),$M$4)*$L$4))&gt;$P$3,$P$3,$K$4+(QUOTIENT((표1_5[[#This Row],[스테이지]]-1),$M$4)*$L$4)),"")</f>
        <v>2600</v>
      </c>
      <c r="E89" s="6">
        <f>IFERROR(IF(표1_5[[#This Row],[기본 적 체력]]+표1_5[[#This Row],[체력 보정 값]]&gt;$P$3,$P$3,표1_5[[#This Row],[기본 적 체력]]+표1_5[[#This Row],[체력 보정 값]]),"")</f>
        <v>5900</v>
      </c>
    </row>
    <row r="90" spans="2:5" x14ac:dyDescent="0.3">
      <c r="B90" s="2">
        <v>82</v>
      </c>
      <c r="C90" s="3">
        <f>IFERROR(IF(표1_5[[#This Row],[스테이지]]=1,$K$3,IF($C89&lt;$P$3,($K$3+(표1_5[[#This Row],[스테이지]]-1)*$L$3),$P$3)),"")</f>
        <v>3340</v>
      </c>
      <c r="D90" s="2">
        <f>IFERROR(IF(($K$4+(QUOTIENT((표1_5[[#This Row],[스테이지]]-1),$M$4)*$L$4))&gt;$P$3,$P$3,$K$4+(QUOTIENT((표1_5[[#This Row],[스테이지]]-1),$M$4)*$L$4)),"")</f>
        <v>2700</v>
      </c>
      <c r="E90" s="6">
        <f>IFERROR(IF(표1_5[[#This Row],[기본 적 체력]]+표1_5[[#This Row],[체력 보정 값]]&gt;$P$3,$P$3,표1_5[[#This Row],[기본 적 체력]]+표1_5[[#This Row],[체력 보정 값]]),"")</f>
        <v>6000</v>
      </c>
    </row>
    <row r="91" spans="2:5" x14ac:dyDescent="0.3">
      <c r="B91" s="2">
        <v>83</v>
      </c>
      <c r="C91" s="3">
        <f>IFERROR(IF(표1_5[[#This Row],[스테이지]]=1,$K$3,IF($C90&lt;$P$3,($K$3+(표1_5[[#This Row],[스테이지]]-1)*$L$3),$P$3)),"")</f>
        <v>3380</v>
      </c>
      <c r="D91" s="2">
        <f>IFERROR(IF(($K$4+(QUOTIENT((표1_5[[#This Row],[스테이지]]-1),$M$4)*$L$4))&gt;$P$3,$P$3,$K$4+(QUOTIENT((표1_5[[#This Row],[스테이지]]-1),$M$4)*$L$4)),"")</f>
        <v>2700</v>
      </c>
      <c r="E91" s="6">
        <f>IFERROR(IF(표1_5[[#This Row],[기본 적 체력]]+표1_5[[#This Row],[체력 보정 값]]&gt;$P$3,$P$3,표1_5[[#This Row],[기본 적 체력]]+표1_5[[#This Row],[체력 보정 값]]),"")</f>
        <v>6000</v>
      </c>
    </row>
    <row r="92" spans="2:5" x14ac:dyDescent="0.3">
      <c r="B92" s="2">
        <v>84</v>
      </c>
      <c r="C92" s="3">
        <f>IFERROR(IF(표1_5[[#This Row],[스테이지]]=1,$K$3,IF($C91&lt;$P$3,($K$3+(표1_5[[#This Row],[스테이지]]-1)*$L$3),$P$3)),"")</f>
        <v>3420</v>
      </c>
      <c r="D92" s="2">
        <f>IFERROR(IF(($K$4+(QUOTIENT((표1_5[[#This Row],[스테이지]]-1),$M$4)*$L$4))&gt;$P$3,$P$3,$K$4+(QUOTIENT((표1_5[[#This Row],[스테이지]]-1),$M$4)*$L$4)),"")</f>
        <v>2700</v>
      </c>
      <c r="E92" s="6">
        <f>IFERROR(IF(표1_5[[#This Row],[기본 적 체력]]+표1_5[[#This Row],[체력 보정 값]]&gt;$P$3,$P$3,표1_5[[#This Row],[기본 적 체력]]+표1_5[[#This Row],[체력 보정 값]]),"")</f>
        <v>6000</v>
      </c>
    </row>
    <row r="93" spans="2:5" x14ac:dyDescent="0.3">
      <c r="B93" s="2">
        <v>85</v>
      </c>
      <c r="C93" s="3">
        <f>IFERROR(IF(표1_5[[#This Row],[스테이지]]=1,$K$3,IF($C92&lt;$P$3,($K$3+(표1_5[[#This Row],[스테이지]]-1)*$L$3),$P$3)),"")</f>
        <v>3460</v>
      </c>
      <c r="D93" s="2">
        <f>IFERROR(IF(($K$4+(QUOTIENT((표1_5[[#This Row],[스테이지]]-1),$M$4)*$L$4))&gt;$P$3,$P$3,$K$4+(QUOTIENT((표1_5[[#This Row],[스테이지]]-1),$M$4)*$L$4)),"")</f>
        <v>2800</v>
      </c>
      <c r="E93" s="6">
        <f>IFERROR(IF(표1_5[[#This Row],[기본 적 체력]]+표1_5[[#This Row],[체력 보정 값]]&gt;$P$3,$P$3,표1_5[[#This Row],[기본 적 체력]]+표1_5[[#This Row],[체력 보정 값]]),"")</f>
        <v>6000</v>
      </c>
    </row>
    <row r="94" spans="2:5" x14ac:dyDescent="0.3">
      <c r="B94" s="2">
        <v>86</v>
      </c>
      <c r="C94" s="3">
        <f>IFERROR(IF(표1_5[[#This Row],[스테이지]]=1,$K$3,IF($C93&lt;$P$3,($K$3+(표1_5[[#This Row],[스테이지]]-1)*$L$3),$P$3)),"")</f>
        <v>3500</v>
      </c>
      <c r="D94" s="2">
        <f>IFERROR(IF(($K$4+(QUOTIENT((표1_5[[#This Row],[스테이지]]-1),$M$4)*$L$4))&gt;$P$3,$P$3,$K$4+(QUOTIENT((표1_5[[#This Row],[스테이지]]-1),$M$4)*$L$4)),"")</f>
        <v>2800</v>
      </c>
      <c r="E94" s="6">
        <f>IFERROR(IF(표1_5[[#This Row],[기본 적 체력]]+표1_5[[#This Row],[체력 보정 값]]&gt;$P$3,$P$3,표1_5[[#This Row],[기본 적 체력]]+표1_5[[#This Row],[체력 보정 값]]),"")</f>
        <v>6000</v>
      </c>
    </row>
    <row r="95" spans="2:5" x14ac:dyDescent="0.3">
      <c r="B95" s="2">
        <v>87</v>
      </c>
      <c r="C95" s="3">
        <f>IFERROR(IF(표1_5[[#This Row],[스테이지]]=1,$K$3,IF($C94&lt;$P$3,($K$3+(표1_5[[#This Row],[스테이지]]-1)*$L$3),$P$3)),"")</f>
        <v>3540</v>
      </c>
      <c r="D95" s="2">
        <f>IFERROR(IF(($K$4+(QUOTIENT((표1_5[[#This Row],[스테이지]]-1),$M$4)*$L$4))&gt;$P$3,$P$3,$K$4+(QUOTIENT((표1_5[[#This Row],[스테이지]]-1),$M$4)*$L$4)),"")</f>
        <v>2800</v>
      </c>
      <c r="E95" s="6">
        <f>IFERROR(IF(표1_5[[#This Row],[기본 적 체력]]+표1_5[[#This Row],[체력 보정 값]]&gt;$P$3,$P$3,표1_5[[#This Row],[기본 적 체력]]+표1_5[[#This Row],[체력 보정 값]]),"")</f>
        <v>6000</v>
      </c>
    </row>
    <row r="96" spans="2:5" x14ac:dyDescent="0.3">
      <c r="B96" s="2">
        <v>88</v>
      </c>
      <c r="C96" s="3">
        <f>IFERROR(IF(표1_5[[#This Row],[스테이지]]=1,$K$3,IF($C95&lt;$P$3,($K$3+(표1_5[[#This Row],[스테이지]]-1)*$L$3),$P$3)),"")</f>
        <v>3580</v>
      </c>
      <c r="D96" s="2">
        <f>IFERROR(IF(($K$4+(QUOTIENT((표1_5[[#This Row],[스테이지]]-1),$M$4)*$L$4))&gt;$P$3,$P$3,$K$4+(QUOTIENT((표1_5[[#This Row],[스테이지]]-1),$M$4)*$L$4)),"")</f>
        <v>2900</v>
      </c>
      <c r="E96" s="6">
        <f>IFERROR(IF(표1_5[[#This Row],[기본 적 체력]]+표1_5[[#This Row],[체력 보정 값]]&gt;$P$3,$P$3,표1_5[[#This Row],[기본 적 체력]]+표1_5[[#This Row],[체력 보정 값]]),"")</f>
        <v>6000</v>
      </c>
    </row>
    <row r="97" spans="2:5" x14ac:dyDescent="0.3">
      <c r="B97" s="2">
        <v>89</v>
      </c>
      <c r="C97" s="3">
        <f>IFERROR(IF(표1_5[[#This Row],[스테이지]]=1,$K$3,IF($C96&lt;$P$3,($K$3+(표1_5[[#This Row],[스테이지]]-1)*$L$3),$P$3)),"")</f>
        <v>3620</v>
      </c>
      <c r="D97" s="2">
        <f>IFERROR(IF(($K$4+(QUOTIENT((표1_5[[#This Row],[스테이지]]-1),$M$4)*$L$4))&gt;$P$3,$P$3,$K$4+(QUOTIENT((표1_5[[#This Row],[스테이지]]-1),$M$4)*$L$4)),"")</f>
        <v>2900</v>
      </c>
      <c r="E97" s="6">
        <f>IFERROR(IF(표1_5[[#This Row],[기본 적 체력]]+표1_5[[#This Row],[체력 보정 값]]&gt;$P$3,$P$3,표1_5[[#This Row],[기본 적 체력]]+표1_5[[#This Row],[체력 보정 값]]),"")</f>
        <v>6000</v>
      </c>
    </row>
    <row r="98" spans="2:5" x14ac:dyDescent="0.3">
      <c r="B98" s="2">
        <v>90</v>
      </c>
      <c r="C98" s="3">
        <f>IFERROR(IF(표1_5[[#This Row],[스테이지]]=1,$K$3,IF($C97&lt;$P$3,($K$3+(표1_5[[#This Row],[스테이지]]-1)*$L$3),$P$3)),"")</f>
        <v>3660</v>
      </c>
      <c r="D98" s="2">
        <f>IFERROR(IF(($K$4+(QUOTIENT((표1_5[[#This Row],[스테이지]]-1),$M$4)*$L$4))&gt;$P$3,$P$3,$K$4+(QUOTIENT((표1_5[[#This Row],[스테이지]]-1),$M$4)*$L$4)),"")</f>
        <v>2900</v>
      </c>
      <c r="E98" s="6">
        <f>IFERROR(IF(표1_5[[#This Row],[기본 적 체력]]+표1_5[[#This Row],[체력 보정 값]]&gt;$P$3,$P$3,표1_5[[#This Row],[기본 적 체력]]+표1_5[[#This Row],[체력 보정 값]]),"")</f>
        <v>6000</v>
      </c>
    </row>
    <row r="99" spans="2:5" x14ac:dyDescent="0.3">
      <c r="B99" s="2">
        <v>91</v>
      </c>
      <c r="C99" s="3">
        <f>IFERROR(IF(표1_5[[#This Row],[스테이지]]=1,$K$3,IF($C98&lt;$P$3,($K$3+(표1_5[[#This Row],[스테이지]]-1)*$L$3),$P$3)),"")</f>
        <v>3700</v>
      </c>
      <c r="D99" s="2">
        <f>IFERROR(IF(($K$4+(QUOTIENT((표1_5[[#This Row],[스테이지]]-1),$M$4)*$L$4))&gt;$P$3,$P$3,$K$4+(QUOTIENT((표1_5[[#This Row],[스테이지]]-1),$M$4)*$L$4)),"")</f>
        <v>3000</v>
      </c>
      <c r="E99" s="6">
        <f>IFERROR(IF(표1_5[[#This Row],[기본 적 체력]]+표1_5[[#This Row],[체력 보정 값]]&gt;$P$3,$P$3,표1_5[[#This Row],[기본 적 체력]]+표1_5[[#This Row],[체력 보정 값]]),"")</f>
        <v>6000</v>
      </c>
    </row>
    <row r="100" spans="2:5" x14ac:dyDescent="0.3">
      <c r="B100" s="2">
        <v>92</v>
      </c>
      <c r="C100" s="3">
        <f>IFERROR(IF(표1_5[[#This Row],[스테이지]]=1,$K$3,IF($C99&lt;$P$3,($K$3+(표1_5[[#This Row],[스테이지]]-1)*$L$3),$P$3)),"")</f>
        <v>3740</v>
      </c>
      <c r="D100" s="2">
        <f>IFERROR(IF(($K$4+(QUOTIENT((표1_5[[#This Row],[스테이지]]-1),$M$4)*$L$4))&gt;$P$3,$P$3,$K$4+(QUOTIENT((표1_5[[#This Row],[스테이지]]-1),$M$4)*$L$4)),"")</f>
        <v>3000</v>
      </c>
      <c r="E100" s="6">
        <f>IFERROR(IF(표1_5[[#This Row],[기본 적 체력]]+표1_5[[#This Row],[체력 보정 값]]&gt;$P$3,$P$3,표1_5[[#This Row],[기본 적 체력]]+표1_5[[#This Row],[체력 보정 값]]),"")</f>
        <v>6000</v>
      </c>
    </row>
    <row r="101" spans="2:5" x14ac:dyDescent="0.3">
      <c r="B101" s="2">
        <v>93</v>
      </c>
      <c r="C101" s="3">
        <f>IFERROR(IF(표1_5[[#This Row],[스테이지]]=1,$K$3,IF($C100&lt;$P$3,($K$3+(표1_5[[#This Row],[스테이지]]-1)*$L$3),$P$3)),"")</f>
        <v>3780</v>
      </c>
      <c r="D101" s="2">
        <f>IFERROR(IF(($K$4+(QUOTIENT((표1_5[[#This Row],[스테이지]]-1),$M$4)*$L$4))&gt;$P$3,$P$3,$K$4+(QUOTIENT((표1_5[[#This Row],[스테이지]]-1),$M$4)*$L$4)),"")</f>
        <v>3000</v>
      </c>
      <c r="E101" s="6">
        <f>IFERROR(IF(표1_5[[#This Row],[기본 적 체력]]+표1_5[[#This Row],[체력 보정 값]]&gt;$P$3,$P$3,표1_5[[#This Row],[기본 적 체력]]+표1_5[[#This Row],[체력 보정 값]]),"")</f>
        <v>6000</v>
      </c>
    </row>
    <row r="102" spans="2:5" x14ac:dyDescent="0.3">
      <c r="B102" s="2">
        <v>94</v>
      </c>
      <c r="C102" s="3">
        <f>IFERROR(IF(표1_5[[#This Row],[스테이지]]=1,$K$3,IF($C101&lt;$P$3,($K$3+(표1_5[[#This Row],[스테이지]]-1)*$L$3),$P$3)),"")</f>
        <v>3820</v>
      </c>
      <c r="D102" s="2">
        <f>IFERROR(IF(($K$4+(QUOTIENT((표1_5[[#This Row],[스테이지]]-1),$M$4)*$L$4))&gt;$P$3,$P$3,$K$4+(QUOTIENT((표1_5[[#This Row],[스테이지]]-1),$M$4)*$L$4)),"")</f>
        <v>3100</v>
      </c>
      <c r="E102" s="6">
        <f>IFERROR(IF(표1_5[[#This Row],[기본 적 체력]]+표1_5[[#This Row],[체력 보정 값]]&gt;$P$3,$P$3,표1_5[[#This Row],[기본 적 체력]]+표1_5[[#This Row],[체력 보정 값]]),"")</f>
        <v>6000</v>
      </c>
    </row>
    <row r="103" spans="2:5" x14ac:dyDescent="0.3">
      <c r="B103" s="2">
        <v>95</v>
      </c>
      <c r="C103" s="3">
        <f>IFERROR(IF(표1_5[[#This Row],[스테이지]]=1,$K$3,IF($C102&lt;$P$3,($K$3+(표1_5[[#This Row],[스테이지]]-1)*$L$3),$P$3)),"")</f>
        <v>3860</v>
      </c>
      <c r="D103" s="2">
        <f>IFERROR(IF(($K$4+(QUOTIENT((표1_5[[#This Row],[스테이지]]-1),$M$4)*$L$4))&gt;$P$3,$P$3,$K$4+(QUOTIENT((표1_5[[#This Row],[스테이지]]-1),$M$4)*$L$4)),"")</f>
        <v>3100</v>
      </c>
      <c r="E103" s="6">
        <f>IFERROR(IF(표1_5[[#This Row],[기본 적 체력]]+표1_5[[#This Row],[체력 보정 값]]&gt;$P$3,$P$3,표1_5[[#This Row],[기본 적 체력]]+표1_5[[#This Row],[체력 보정 값]]),"")</f>
        <v>6000</v>
      </c>
    </row>
    <row r="104" spans="2:5" x14ac:dyDescent="0.3">
      <c r="B104" s="2">
        <v>96</v>
      </c>
      <c r="C104" s="3">
        <f>IFERROR(IF(표1_5[[#This Row],[스테이지]]=1,$K$3,IF($C103&lt;$P$3,($K$3+(표1_5[[#This Row],[스테이지]]-1)*$L$3),$P$3)),"")</f>
        <v>3900</v>
      </c>
      <c r="D104" s="2">
        <f>IFERROR(IF(($K$4+(QUOTIENT((표1_5[[#This Row],[스테이지]]-1),$M$4)*$L$4))&gt;$P$3,$P$3,$K$4+(QUOTIENT((표1_5[[#This Row],[스테이지]]-1),$M$4)*$L$4)),"")</f>
        <v>3100</v>
      </c>
      <c r="E104" s="6">
        <f>IFERROR(IF(표1_5[[#This Row],[기본 적 체력]]+표1_5[[#This Row],[체력 보정 값]]&gt;$P$3,$P$3,표1_5[[#This Row],[기본 적 체력]]+표1_5[[#This Row],[체력 보정 값]]),"")</f>
        <v>6000</v>
      </c>
    </row>
    <row r="105" spans="2:5" x14ac:dyDescent="0.3">
      <c r="B105" s="2">
        <v>97</v>
      </c>
      <c r="C105" s="3">
        <f>IFERROR(IF(표1_5[[#This Row],[스테이지]]=1,$K$3,IF($C104&lt;$P$3,($K$3+(표1_5[[#This Row],[스테이지]]-1)*$L$3),$P$3)),"")</f>
        <v>3940</v>
      </c>
      <c r="D105" s="2">
        <f>IFERROR(IF(($K$4+(QUOTIENT((표1_5[[#This Row],[스테이지]]-1),$M$4)*$L$4))&gt;$P$3,$P$3,$K$4+(QUOTIENT((표1_5[[#This Row],[스테이지]]-1),$M$4)*$L$4)),"")</f>
        <v>3200</v>
      </c>
      <c r="E105" s="6">
        <f>IFERROR(IF(표1_5[[#This Row],[기본 적 체력]]+표1_5[[#This Row],[체력 보정 값]]&gt;$P$3,$P$3,표1_5[[#This Row],[기본 적 체력]]+표1_5[[#This Row],[체력 보정 값]]),"")</f>
        <v>6000</v>
      </c>
    </row>
    <row r="106" spans="2:5" x14ac:dyDescent="0.3">
      <c r="B106" s="2">
        <v>98</v>
      </c>
      <c r="C106" s="3">
        <f>IFERROR(IF(표1_5[[#This Row],[스테이지]]=1,$K$3,IF($C105&lt;$P$3,($K$3+(표1_5[[#This Row],[스테이지]]-1)*$L$3),$P$3)),"")</f>
        <v>3980</v>
      </c>
      <c r="D106" s="2">
        <f>IFERROR(IF(($K$4+(QUOTIENT((표1_5[[#This Row],[스테이지]]-1),$M$4)*$L$4))&gt;$P$3,$P$3,$K$4+(QUOTIENT((표1_5[[#This Row],[스테이지]]-1),$M$4)*$L$4)),"")</f>
        <v>3200</v>
      </c>
      <c r="E106" s="6">
        <f>IFERROR(IF(표1_5[[#This Row],[기본 적 체력]]+표1_5[[#This Row],[체력 보정 값]]&gt;$P$3,$P$3,표1_5[[#This Row],[기본 적 체력]]+표1_5[[#This Row],[체력 보정 값]]),"")</f>
        <v>6000</v>
      </c>
    </row>
    <row r="107" spans="2:5" x14ac:dyDescent="0.3">
      <c r="B107" s="2">
        <v>99</v>
      </c>
      <c r="C107" s="3">
        <f>IFERROR(IF(표1_5[[#This Row],[스테이지]]=1,$K$3,IF($C106&lt;$P$3,($K$3+(표1_5[[#This Row],[스테이지]]-1)*$L$3),$P$3)),"")</f>
        <v>4020</v>
      </c>
      <c r="D107" s="2">
        <f>IFERROR(IF(($K$4+(QUOTIENT((표1_5[[#This Row],[스테이지]]-1),$M$4)*$L$4))&gt;$P$3,$P$3,$K$4+(QUOTIENT((표1_5[[#This Row],[스테이지]]-1),$M$4)*$L$4)),"")</f>
        <v>3200</v>
      </c>
      <c r="E107" s="6">
        <f>IFERROR(IF(표1_5[[#This Row],[기본 적 체력]]+표1_5[[#This Row],[체력 보정 값]]&gt;$P$3,$P$3,표1_5[[#This Row],[기본 적 체력]]+표1_5[[#This Row],[체력 보정 값]]),"")</f>
        <v>6000</v>
      </c>
    </row>
    <row r="108" spans="2:5" x14ac:dyDescent="0.3">
      <c r="B108" s="2">
        <v>100</v>
      </c>
      <c r="C108" s="3">
        <f>IFERROR(IF(표1_5[[#This Row],[스테이지]]=1,$K$3,IF($C107&lt;$P$3,($K$3+(표1_5[[#This Row],[스테이지]]-1)*$L$3),$P$3)),"")</f>
        <v>4060</v>
      </c>
      <c r="D108" s="2">
        <f>IFERROR(IF(($K$4+(QUOTIENT((표1_5[[#This Row],[스테이지]]-1),$M$4)*$L$4))&gt;$P$3,$P$3,$K$4+(QUOTIENT((표1_5[[#This Row],[스테이지]]-1),$M$4)*$L$4)),"")</f>
        <v>3300</v>
      </c>
      <c r="E108" s="6">
        <f>IFERROR(IF(표1_5[[#This Row],[기본 적 체력]]+표1_5[[#This Row],[체력 보정 값]]&gt;$P$3,$P$3,표1_5[[#This Row],[기본 적 체력]]+표1_5[[#This Row],[체력 보정 값]]),"")</f>
        <v>6000</v>
      </c>
    </row>
    <row r="109" spans="2:5" x14ac:dyDescent="0.3">
      <c r="B109" s="2">
        <v>101</v>
      </c>
      <c r="C109" s="3">
        <f>IFERROR(IF(표1_5[[#This Row],[스테이지]]=1,$K$3,IF($C108&lt;$P$3,($K$3+(표1_5[[#This Row],[스테이지]]-1)*$L$3),$P$3)),"")</f>
        <v>4100</v>
      </c>
      <c r="D109" s="2">
        <f>IFERROR(IF(($K$4+(QUOTIENT((표1_5[[#This Row],[스테이지]]-1),$M$4)*$L$4))&gt;$P$3,$P$3,$K$4+(QUOTIENT((표1_5[[#This Row],[스테이지]]-1),$M$4)*$L$4)),"")</f>
        <v>3300</v>
      </c>
      <c r="E109" s="6">
        <f>IFERROR(IF(표1_5[[#This Row],[기본 적 체력]]+표1_5[[#This Row],[체력 보정 값]]&gt;$P$3,$P$3,표1_5[[#This Row],[기본 적 체력]]+표1_5[[#This Row],[체력 보정 값]]),"")</f>
        <v>6000</v>
      </c>
    </row>
    <row r="110" spans="2:5" x14ac:dyDescent="0.3">
      <c r="B110" s="2">
        <v>102</v>
      </c>
      <c r="C110" s="3">
        <f>IFERROR(IF(표1_5[[#This Row],[스테이지]]=1,$K$3,IF($C109&lt;$P$3,($K$3+(표1_5[[#This Row],[스테이지]]-1)*$L$3),$P$3)),"")</f>
        <v>4140</v>
      </c>
      <c r="D110" s="2">
        <f>IFERROR(IF(($K$4+(QUOTIENT((표1_5[[#This Row],[스테이지]]-1),$M$4)*$L$4))&gt;$P$3,$P$3,$K$4+(QUOTIENT((표1_5[[#This Row],[스테이지]]-1),$M$4)*$L$4)),"")</f>
        <v>3300</v>
      </c>
      <c r="E110" s="6">
        <f>IFERROR(IF(표1_5[[#This Row],[기본 적 체력]]+표1_5[[#This Row],[체력 보정 값]]&gt;$P$3,$P$3,표1_5[[#This Row],[기본 적 체력]]+표1_5[[#This Row],[체력 보정 값]]),"")</f>
        <v>6000</v>
      </c>
    </row>
    <row r="111" spans="2:5" x14ac:dyDescent="0.3">
      <c r="B111" s="2">
        <v>103</v>
      </c>
      <c r="C111" s="3">
        <f>IFERROR(IF(표1_5[[#This Row],[스테이지]]=1,$K$3,IF($C110&lt;$P$3,($K$3+(표1_5[[#This Row],[스테이지]]-1)*$L$3),$P$3)),"")</f>
        <v>4180</v>
      </c>
      <c r="D111" s="2">
        <f>IFERROR(IF(($K$4+(QUOTIENT((표1_5[[#This Row],[스테이지]]-1),$M$4)*$L$4))&gt;$P$3,$P$3,$K$4+(QUOTIENT((표1_5[[#This Row],[스테이지]]-1),$M$4)*$L$4)),"")</f>
        <v>3400</v>
      </c>
      <c r="E111" s="6">
        <f>IFERROR(IF(표1_5[[#This Row],[기본 적 체력]]+표1_5[[#This Row],[체력 보정 값]]&gt;$P$3,$P$3,표1_5[[#This Row],[기본 적 체력]]+표1_5[[#This Row],[체력 보정 값]]),"")</f>
        <v>6000</v>
      </c>
    </row>
    <row r="112" spans="2:5" x14ac:dyDescent="0.3">
      <c r="B112" s="2">
        <v>104</v>
      </c>
      <c r="C112" s="3">
        <f>IFERROR(IF(표1_5[[#This Row],[스테이지]]=1,$K$3,IF($C111&lt;$P$3,($K$3+(표1_5[[#This Row],[스테이지]]-1)*$L$3),$P$3)),"")</f>
        <v>4220</v>
      </c>
      <c r="D112" s="2">
        <f>IFERROR(IF(($K$4+(QUOTIENT((표1_5[[#This Row],[스테이지]]-1),$M$4)*$L$4))&gt;$P$3,$P$3,$K$4+(QUOTIENT((표1_5[[#This Row],[스테이지]]-1),$M$4)*$L$4)),"")</f>
        <v>3400</v>
      </c>
      <c r="E112" s="6">
        <f>IFERROR(IF(표1_5[[#This Row],[기본 적 체력]]+표1_5[[#This Row],[체력 보정 값]]&gt;$P$3,$P$3,표1_5[[#This Row],[기본 적 체력]]+표1_5[[#This Row],[체력 보정 값]]),"")</f>
        <v>6000</v>
      </c>
    </row>
    <row r="113" spans="2:5" x14ac:dyDescent="0.3">
      <c r="B113" s="2">
        <v>105</v>
      </c>
      <c r="C113" s="3">
        <f>IFERROR(IF(표1_5[[#This Row],[스테이지]]=1,$K$3,IF($C112&lt;$P$3,($K$3+(표1_5[[#This Row],[스테이지]]-1)*$L$3),$P$3)),"")</f>
        <v>4260</v>
      </c>
      <c r="D113" s="2">
        <f>IFERROR(IF(($K$4+(QUOTIENT((표1_5[[#This Row],[스테이지]]-1),$M$4)*$L$4))&gt;$P$3,$P$3,$K$4+(QUOTIENT((표1_5[[#This Row],[스테이지]]-1),$M$4)*$L$4)),"")</f>
        <v>3400</v>
      </c>
      <c r="E113" s="6">
        <f>IFERROR(IF(표1_5[[#This Row],[기본 적 체력]]+표1_5[[#This Row],[체력 보정 값]]&gt;$P$3,$P$3,표1_5[[#This Row],[기본 적 체력]]+표1_5[[#This Row],[체력 보정 값]]),"")</f>
        <v>6000</v>
      </c>
    </row>
    <row r="114" spans="2:5" x14ac:dyDescent="0.3">
      <c r="B114" s="2">
        <v>106</v>
      </c>
      <c r="C114" s="3">
        <f>IFERROR(IF(표1_5[[#This Row],[스테이지]]=1,$K$3,IF($C113&lt;$P$3,($K$3+(표1_5[[#This Row],[스테이지]]-1)*$L$3),$P$3)),"")</f>
        <v>4300</v>
      </c>
      <c r="D114" s="2">
        <f>IFERROR(IF(($K$4+(QUOTIENT((표1_5[[#This Row],[스테이지]]-1),$M$4)*$L$4))&gt;$P$3,$P$3,$K$4+(QUOTIENT((표1_5[[#This Row],[스테이지]]-1),$M$4)*$L$4)),"")</f>
        <v>3500</v>
      </c>
      <c r="E114" s="6">
        <f>IFERROR(IF(표1_5[[#This Row],[기본 적 체력]]+표1_5[[#This Row],[체력 보정 값]]&gt;$P$3,$P$3,표1_5[[#This Row],[기본 적 체력]]+표1_5[[#This Row],[체력 보정 값]]),"")</f>
        <v>6000</v>
      </c>
    </row>
    <row r="115" spans="2:5" x14ac:dyDescent="0.3">
      <c r="B115" s="2">
        <v>107</v>
      </c>
      <c r="C115" s="3">
        <f>IFERROR(IF(표1_5[[#This Row],[스테이지]]=1,$K$3,IF($C114&lt;$P$3,($K$3+(표1_5[[#This Row],[스테이지]]-1)*$L$3),$P$3)),"")</f>
        <v>4340</v>
      </c>
      <c r="D115" s="2">
        <f>IFERROR(IF(($K$4+(QUOTIENT((표1_5[[#This Row],[스테이지]]-1),$M$4)*$L$4))&gt;$P$3,$P$3,$K$4+(QUOTIENT((표1_5[[#This Row],[스테이지]]-1),$M$4)*$L$4)),"")</f>
        <v>3500</v>
      </c>
      <c r="E115" s="6">
        <f>IFERROR(IF(표1_5[[#This Row],[기본 적 체력]]+표1_5[[#This Row],[체력 보정 값]]&gt;$P$3,$P$3,표1_5[[#This Row],[기본 적 체력]]+표1_5[[#This Row],[체력 보정 값]]),"")</f>
        <v>6000</v>
      </c>
    </row>
    <row r="116" spans="2:5" x14ac:dyDescent="0.3">
      <c r="B116" s="2">
        <v>108</v>
      </c>
      <c r="C116" s="3">
        <f>IFERROR(IF(표1_5[[#This Row],[스테이지]]=1,$K$3,IF($C115&lt;$P$3,($K$3+(표1_5[[#This Row],[스테이지]]-1)*$L$3),$P$3)),"")</f>
        <v>4380</v>
      </c>
      <c r="D116" s="2">
        <f>IFERROR(IF(($K$4+(QUOTIENT((표1_5[[#This Row],[스테이지]]-1),$M$4)*$L$4))&gt;$P$3,$P$3,$K$4+(QUOTIENT((표1_5[[#This Row],[스테이지]]-1),$M$4)*$L$4)),"")</f>
        <v>3500</v>
      </c>
      <c r="E116" s="6">
        <f>IFERROR(IF(표1_5[[#This Row],[기본 적 체력]]+표1_5[[#This Row],[체력 보정 값]]&gt;$P$3,$P$3,표1_5[[#This Row],[기본 적 체력]]+표1_5[[#This Row],[체력 보정 값]]),"")</f>
        <v>6000</v>
      </c>
    </row>
    <row r="117" spans="2:5" x14ac:dyDescent="0.3">
      <c r="B117" s="2">
        <v>109</v>
      </c>
      <c r="C117" s="3">
        <f>IFERROR(IF(표1_5[[#This Row],[스테이지]]=1,$K$3,IF($C116&lt;$P$3,($K$3+(표1_5[[#This Row],[스테이지]]-1)*$L$3),$P$3)),"")</f>
        <v>4420</v>
      </c>
      <c r="D117" s="2">
        <f>IFERROR(IF(($K$4+(QUOTIENT((표1_5[[#This Row],[스테이지]]-1),$M$4)*$L$4))&gt;$P$3,$P$3,$K$4+(QUOTIENT((표1_5[[#This Row],[스테이지]]-1),$M$4)*$L$4)),"")</f>
        <v>3600</v>
      </c>
      <c r="E117" s="6">
        <f>IFERROR(IF(표1_5[[#This Row],[기본 적 체력]]+표1_5[[#This Row],[체력 보정 값]]&gt;$P$3,$P$3,표1_5[[#This Row],[기본 적 체력]]+표1_5[[#This Row],[체력 보정 값]]),"")</f>
        <v>6000</v>
      </c>
    </row>
    <row r="118" spans="2:5" x14ac:dyDescent="0.3">
      <c r="B118" s="2">
        <v>110</v>
      </c>
      <c r="C118" s="3">
        <f>IFERROR(IF(표1_5[[#This Row],[스테이지]]=1,$K$3,IF($C117&lt;$P$3,($K$3+(표1_5[[#This Row],[스테이지]]-1)*$L$3),$P$3)),"")</f>
        <v>4460</v>
      </c>
      <c r="D118" s="2">
        <f>IFERROR(IF(($K$4+(QUOTIENT((표1_5[[#This Row],[스테이지]]-1),$M$4)*$L$4))&gt;$P$3,$P$3,$K$4+(QUOTIENT((표1_5[[#This Row],[스테이지]]-1),$M$4)*$L$4)),"")</f>
        <v>3600</v>
      </c>
      <c r="E118" s="6">
        <f>IFERROR(IF(표1_5[[#This Row],[기본 적 체력]]+표1_5[[#This Row],[체력 보정 값]]&gt;$P$3,$P$3,표1_5[[#This Row],[기본 적 체력]]+표1_5[[#This Row],[체력 보정 값]]),"")</f>
        <v>6000</v>
      </c>
    </row>
    <row r="119" spans="2:5" x14ac:dyDescent="0.3">
      <c r="B119" s="2">
        <v>111</v>
      </c>
      <c r="C119" s="3">
        <f>IFERROR(IF(표1_5[[#This Row],[스테이지]]=1,$K$3,IF($C118&lt;$P$3,($K$3+(표1_5[[#This Row],[스테이지]]-1)*$L$3),$P$3)),"")</f>
        <v>4500</v>
      </c>
      <c r="D119" s="2">
        <f>IFERROR(IF(($K$4+(QUOTIENT((표1_5[[#This Row],[스테이지]]-1),$M$4)*$L$4))&gt;$P$3,$P$3,$K$4+(QUOTIENT((표1_5[[#This Row],[스테이지]]-1),$M$4)*$L$4)),"")</f>
        <v>3600</v>
      </c>
      <c r="E119" s="6">
        <f>IFERROR(IF(표1_5[[#This Row],[기본 적 체력]]+표1_5[[#This Row],[체력 보정 값]]&gt;$P$3,$P$3,표1_5[[#This Row],[기본 적 체력]]+표1_5[[#This Row],[체력 보정 값]]),"")</f>
        <v>6000</v>
      </c>
    </row>
    <row r="120" spans="2:5" x14ac:dyDescent="0.3">
      <c r="B120" s="2">
        <v>112</v>
      </c>
      <c r="C120" s="3">
        <f>IFERROR(IF(표1_5[[#This Row],[스테이지]]=1,$K$3,IF($C119&lt;$P$3,($K$3+(표1_5[[#This Row],[스테이지]]-1)*$L$3),$P$3)),"")</f>
        <v>4540</v>
      </c>
      <c r="D120" s="2">
        <f>IFERROR(IF(($K$4+(QUOTIENT((표1_5[[#This Row],[스테이지]]-1),$M$4)*$L$4))&gt;$P$3,$P$3,$K$4+(QUOTIENT((표1_5[[#This Row],[스테이지]]-1),$M$4)*$L$4)),"")</f>
        <v>3700</v>
      </c>
      <c r="E120" s="6">
        <f>IFERROR(IF(표1_5[[#This Row],[기본 적 체력]]+표1_5[[#This Row],[체력 보정 값]]&gt;$P$3,$P$3,표1_5[[#This Row],[기본 적 체력]]+표1_5[[#This Row],[체력 보정 값]]),"")</f>
        <v>6000</v>
      </c>
    </row>
    <row r="121" spans="2:5" x14ac:dyDescent="0.3">
      <c r="B121" s="2">
        <v>113</v>
      </c>
      <c r="C121" s="3">
        <f>IFERROR(IF(표1_5[[#This Row],[스테이지]]=1,$K$3,IF($C120&lt;$P$3,($K$3+(표1_5[[#This Row],[스테이지]]-1)*$L$3),$P$3)),"")</f>
        <v>4580</v>
      </c>
      <c r="D121" s="2">
        <f>IFERROR(IF(($K$4+(QUOTIENT((표1_5[[#This Row],[스테이지]]-1),$M$4)*$L$4))&gt;$P$3,$P$3,$K$4+(QUOTIENT((표1_5[[#This Row],[스테이지]]-1),$M$4)*$L$4)),"")</f>
        <v>3700</v>
      </c>
      <c r="E121" s="6">
        <f>IFERROR(IF(표1_5[[#This Row],[기본 적 체력]]+표1_5[[#This Row],[체력 보정 값]]&gt;$P$3,$P$3,표1_5[[#This Row],[기본 적 체력]]+표1_5[[#This Row],[체력 보정 값]]),"")</f>
        <v>6000</v>
      </c>
    </row>
    <row r="122" spans="2:5" x14ac:dyDescent="0.3">
      <c r="B122" s="2">
        <v>114</v>
      </c>
      <c r="C122" s="3">
        <f>IFERROR(IF(표1_5[[#This Row],[스테이지]]=1,$K$3,IF($C121&lt;$P$3,($K$3+(표1_5[[#This Row],[스테이지]]-1)*$L$3),$P$3)),"")</f>
        <v>4620</v>
      </c>
      <c r="D122" s="2">
        <f>IFERROR(IF(($K$4+(QUOTIENT((표1_5[[#This Row],[스테이지]]-1),$M$4)*$L$4))&gt;$P$3,$P$3,$K$4+(QUOTIENT((표1_5[[#This Row],[스테이지]]-1),$M$4)*$L$4)),"")</f>
        <v>3700</v>
      </c>
      <c r="E122" s="6">
        <f>IFERROR(IF(표1_5[[#This Row],[기본 적 체력]]+표1_5[[#This Row],[체력 보정 값]]&gt;$P$3,$P$3,표1_5[[#This Row],[기본 적 체력]]+표1_5[[#This Row],[체력 보정 값]]),"")</f>
        <v>6000</v>
      </c>
    </row>
    <row r="123" spans="2:5" x14ac:dyDescent="0.3">
      <c r="B123" s="2">
        <v>115</v>
      </c>
      <c r="C123" s="3">
        <f>IFERROR(IF(표1_5[[#This Row],[스테이지]]=1,$K$3,IF($C122&lt;$P$3,($K$3+(표1_5[[#This Row],[스테이지]]-1)*$L$3),$P$3)),"")</f>
        <v>4660</v>
      </c>
      <c r="D123" s="2">
        <f>IFERROR(IF(($K$4+(QUOTIENT((표1_5[[#This Row],[스테이지]]-1),$M$4)*$L$4))&gt;$P$3,$P$3,$K$4+(QUOTIENT((표1_5[[#This Row],[스테이지]]-1),$M$4)*$L$4)),"")</f>
        <v>3800</v>
      </c>
      <c r="E123" s="6">
        <f>IFERROR(IF(표1_5[[#This Row],[기본 적 체력]]+표1_5[[#This Row],[체력 보정 값]]&gt;$P$3,$P$3,표1_5[[#This Row],[기본 적 체력]]+표1_5[[#This Row],[체력 보정 값]]),"")</f>
        <v>6000</v>
      </c>
    </row>
    <row r="124" spans="2:5" x14ac:dyDescent="0.3">
      <c r="B124" s="2">
        <v>116</v>
      </c>
      <c r="C124" s="3">
        <f>IFERROR(IF(표1_5[[#This Row],[스테이지]]=1,$K$3,IF($C123&lt;$P$3,($K$3+(표1_5[[#This Row],[스테이지]]-1)*$L$3),$P$3)),"")</f>
        <v>4700</v>
      </c>
      <c r="D124" s="2">
        <f>IFERROR(IF(($K$4+(QUOTIENT((표1_5[[#This Row],[스테이지]]-1),$M$4)*$L$4))&gt;$P$3,$P$3,$K$4+(QUOTIENT((표1_5[[#This Row],[스테이지]]-1),$M$4)*$L$4)),"")</f>
        <v>3800</v>
      </c>
      <c r="E124" s="6">
        <f>IFERROR(IF(표1_5[[#This Row],[기본 적 체력]]+표1_5[[#This Row],[체력 보정 값]]&gt;$P$3,$P$3,표1_5[[#This Row],[기본 적 체력]]+표1_5[[#This Row],[체력 보정 값]]),"")</f>
        <v>6000</v>
      </c>
    </row>
    <row r="125" spans="2:5" x14ac:dyDescent="0.3">
      <c r="B125" s="2">
        <v>117</v>
      </c>
      <c r="C125" s="3">
        <f>IFERROR(IF(표1_5[[#This Row],[스테이지]]=1,$K$3,IF($C124&lt;$P$3,($K$3+(표1_5[[#This Row],[스테이지]]-1)*$L$3),$P$3)),"")</f>
        <v>4740</v>
      </c>
      <c r="D125" s="2">
        <f>IFERROR(IF(($K$4+(QUOTIENT((표1_5[[#This Row],[스테이지]]-1),$M$4)*$L$4))&gt;$P$3,$P$3,$K$4+(QUOTIENT((표1_5[[#This Row],[스테이지]]-1),$M$4)*$L$4)),"")</f>
        <v>3800</v>
      </c>
      <c r="E125" s="6">
        <f>IFERROR(IF(표1_5[[#This Row],[기본 적 체력]]+표1_5[[#This Row],[체력 보정 값]]&gt;$P$3,$P$3,표1_5[[#This Row],[기본 적 체력]]+표1_5[[#This Row],[체력 보정 값]]),"")</f>
        <v>6000</v>
      </c>
    </row>
    <row r="126" spans="2:5" x14ac:dyDescent="0.3">
      <c r="B126" s="2">
        <v>118</v>
      </c>
      <c r="C126" s="3">
        <f>IFERROR(IF(표1_5[[#This Row],[스테이지]]=1,$K$3,IF($C125&lt;$P$3,($K$3+(표1_5[[#This Row],[스테이지]]-1)*$L$3),$P$3)),"")</f>
        <v>4780</v>
      </c>
      <c r="D126" s="2">
        <f>IFERROR(IF(($K$4+(QUOTIENT((표1_5[[#This Row],[스테이지]]-1),$M$4)*$L$4))&gt;$P$3,$P$3,$K$4+(QUOTIENT((표1_5[[#This Row],[스테이지]]-1),$M$4)*$L$4)),"")</f>
        <v>3900</v>
      </c>
      <c r="E126" s="6">
        <f>IFERROR(IF(표1_5[[#This Row],[기본 적 체력]]+표1_5[[#This Row],[체력 보정 값]]&gt;$P$3,$P$3,표1_5[[#This Row],[기본 적 체력]]+표1_5[[#This Row],[체력 보정 값]]),"")</f>
        <v>6000</v>
      </c>
    </row>
    <row r="127" spans="2:5" x14ac:dyDescent="0.3">
      <c r="B127" s="2">
        <v>119</v>
      </c>
      <c r="C127" s="3">
        <f>IFERROR(IF(표1_5[[#This Row],[스테이지]]=1,$K$3,IF($C126&lt;$P$3,($K$3+(표1_5[[#This Row],[스테이지]]-1)*$L$3),$P$3)),"")</f>
        <v>4820</v>
      </c>
      <c r="D127" s="2">
        <f>IFERROR(IF(($K$4+(QUOTIENT((표1_5[[#This Row],[스테이지]]-1),$M$4)*$L$4))&gt;$P$3,$P$3,$K$4+(QUOTIENT((표1_5[[#This Row],[스테이지]]-1),$M$4)*$L$4)),"")</f>
        <v>3900</v>
      </c>
      <c r="E127" s="6">
        <f>IFERROR(IF(표1_5[[#This Row],[기본 적 체력]]+표1_5[[#This Row],[체력 보정 값]]&gt;$P$3,$P$3,표1_5[[#This Row],[기본 적 체력]]+표1_5[[#This Row],[체력 보정 값]]),"")</f>
        <v>6000</v>
      </c>
    </row>
    <row r="128" spans="2:5" x14ac:dyDescent="0.3">
      <c r="B128" s="2">
        <v>120</v>
      </c>
      <c r="C128" s="3">
        <f>IFERROR(IF(표1_5[[#This Row],[스테이지]]=1,$K$3,IF($C127&lt;$P$3,($K$3+(표1_5[[#This Row],[스테이지]]-1)*$L$3),$P$3)),"")</f>
        <v>4860</v>
      </c>
      <c r="D128" s="2">
        <f>IFERROR(IF(($K$4+(QUOTIENT((표1_5[[#This Row],[스테이지]]-1),$M$4)*$L$4))&gt;$P$3,$P$3,$K$4+(QUOTIENT((표1_5[[#This Row],[스테이지]]-1),$M$4)*$L$4)),"")</f>
        <v>3900</v>
      </c>
      <c r="E128" s="6">
        <f>IFERROR(IF(표1_5[[#This Row],[기본 적 체력]]+표1_5[[#This Row],[체력 보정 값]]&gt;$P$3,$P$3,표1_5[[#This Row],[기본 적 체력]]+표1_5[[#This Row],[체력 보정 값]]),"")</f>
        <v>6000</v>
      </c>
    </row>
    <row r="129" spans="2:5" x14ac:dyDescent="0.3">
      <c r="B129" s="2">
        <v>121</v>
      </c>
      <c r="C129" s="3">
        <f>IFERROR(IF(표1_5[[#This Row],[스테이지]]=1,$K$3,IF($C128&lt;$P$3,($K$3+(표1_5[[#This Row],[스테이지]]-1)*$L$3),$P$3)),"")</f>
        <v>4900</v>
      </c>
      <c r="D129" s="2">
        <f>IFERROR(IF(($K$4+(QUOTIENT((표1_5[[#This Row],[스테이지]]-1),$M$4)*$L$4))&gt;$P$3,$P$3,$K$4+(QUOTIENT((표1_5[[#This Row],[스테이지]]-1),$M$4)*$L$4)),"")</f>
        <v>4000</v>
      </c>
      <c r="E129" s="6">
        <f>IFERROR(IF(표1_5[[#This Row],[기본 적 체력]]+표1_5[[#This Row],[체력 보정 값]]&gt;$P$3,$P$3,표1_5[[#This Row],[기본 적 체력]]+표1_5[[#This Row],[체력 보정 값]]),"")</f>
        <v>6000</v>
      </c>
    </row>
    <row r="130" spans="2:5" x14ac:dyDescent="0.3">
      <c r="B130" s="2">
        <v>122</v>
      </c>
      <c r="C130" s="3">
        <f>IFERROR(IF(표1_5[[#This Row],[스테이지]]=1,$K$3,IF($C129&lt;$P$3,($K$3+(표1_5[[#This Row],[스테이지]]-1)*$L$3),$P$3)),"")</f>
        <v>4940</v>
      </c>
      <c r="D130" s="2">
        <f>IFERROR(IF(($K$4+(QUOTIENT((표1_5[[#This Row],[스테이지]]-1),$M$4)*$L$4))&gt;$P$3,$P$3,$K$4+(QUOTIENT((표1_5[[#This Row],[스테이지]]-1),$M$4)*$L$4)),"")</f>
        <v>4000</v>
      </c>
      <c r="E130" s="6">
        <f>IFERROR(IF(표1_5[[#This Row],[기본 적 체력]]+표1_5[[#This Row],[체력 보정 값]]&gt;$P$3,$P$3,표1_5[[#This Row],[기본 적 체력]]+표1_5[[#This Row],[체력 보정 값]]),"")</f>
        <v>6000</v>
      </c>
    </row>
    <row r="131" spans="2:5" x14ac:dyDescent="0.3">
      <c r="B131" s="2">
        <v>123</v>
      </c>
      <c r="C131" s="3">
        <f>IFERROR(IF(표1_5[[#This Row],[스테이지]]=1,$K$3,IF($C130&lt;$P$3,($K$3+(표1_5[[#This Row],[스테이지]]-1)*$L$3),$P$3)),"")</f>
        <v>4980</v>
      </c>
      <c r="D131" s="2">
        <f>IFERROR(IF(($K$4+(QUOTIENT((표1_5[[#This Row],[스테이지]]-1),$M$4)*$L$4))&gt;$P$3,$P$3,$K$4+(QUOTIENT((표1_5[[#This Row],[스테이지]]-1),$M$4)*$L$4)),"")</f>
        <v>4000</v>
      </c>
      <c r="E131" s="6">
        <f>IFERROR(IF(표1_5[[#This Row],[기본 적 체력]]+표1_5[[#This Row],[체력 보정 값]]&gt;$P$3,$P$3,표1_5[[#This Row],[기본 적 체력]]+표1_5[[#This Row],[체력 보정 값]]),"")</f>
        <v>6000</v>
      </c>
    </row>
    <row r="132" spans="2:5" x14ac:dyDescent="0.3">
      <c r="B132" s="2">
        <v>124</v>
      </c>
      <c r="C132" s="3">
        <f>IFERROR(IF(표1_5[[#This Row],[스테이지]]=1,$K$3,IF($C131&lt;$P$3,($K$3+(표1_5[[#This Row],[스테이지]]-1)*$L$3),$P$3)),"")</f>
        <v>5020</v>
      </c>
      <c r="D132" s="2">
        <f>IFERROR(IF(($K$4+(QUOTIENT((표1_5[[#This Row],[스테이지]]-1),$M$4)*$L$4))&gt;$P$3,$P$3,$K$4+(QUOTIENT((표1_5[[#This Row],[스테이지]]-1),$M$4)*$L$4)),"")</f>
        <v>4100</v>
      </c>
      <c r="E132" s="6">
        <f>IFERROR(IF(표1_5[[#This Row],[기본 적 체력]]+표1_5[[#This Row],[체력 보정 값]]&gt;$P$3,$P$3,표1_5[[#This Row],[기본 적 체력]]+표1_5[[#This Row],[체력 보정 값]]),"")</f>
        <v>6000</v>
      </c>
    </row>
    <row r="133" spans="2:5" x14ac:dyDescent="0.3">
      <c r="B133" s="2">
        <v>125</v>
      </c>
      <c r="C133" s="3">
        <f>IFERROR(IF(표1_5[[#This Row],[스테이지]]=1,$K$3,IF($C132&lt;$P$3,($K$3+(표1_5[[#This Row],[스테이지]]-1)*$L$3),$P$3)),"")</f>
        <v>5060</v>
      </c>
      <c r="D133" s="2">
        <f>IFERROR(IF(($K$4+(QUOTIENT((표1_5[[#This Row],[스테이지]]-1),$M$4)*$L$4))&gt;$P$3,$P$3,$K$4+(QUOTIENT((표1_5[[#This Row],[스테이지]]-1),$M$4)*$L$4)),"")</f>
        <v>4100</v>
      </c>
      <c r="E133" s="6">
        <f>IFERROR(IF(표1_5[[#This Row],[기본 적 체력]]+표1_5[[#This Row],[체력 보정 값]]&gt;$P$3,$P$3,표1_5[[#This Row],[기본 적 체력]]+표1_5[[#This Row],[체력 보정 값]]),"")</f>
        <v>6000</v>
      </c>
    </row>
    <row r="134" spans="2:5" x14ac:dyDescent="0.3">
      <c r="B134" s="2">
        <v>126</v>
      </c>
      <c r="C134" s="3">
        <f>IFERROR(IF(표1_5[[#This Row],[스테이지]]=1,$K$3,IF($C133&lt;$P$3,($K$3+(표1_5[[#This Row],[스테이지]]-1)*$L$3),$P$3)),"")</f>
        <v>5100</v>
      </c>
      <c r="D134" s="2">
        <f>IFERROR(IF(($K$4+(QUOTIENT((표1_5[[#This Row],[스테이지]]-1),$M$4)*$L$4))&gt;$P$3,$P$3,$K$4+(QUOTIENT((표1_5[[#This Row],[스테이지]]-1),$M$4)*$L$4)),"")</f>
        <v>4100</v>
      </c>
      <c r="E134" s="6">
        <f>IFERROR(IF(표1_5[[#This Row],[기본 적 체력]]+표1_5[[#This Row],[체력 보정 값]]&gt;$P$3,$P$3,표1_5[[#This Row],[기본 적 체력]]+표1_5[[#This Row],[체력 보정 값]]),"")</f>
        <v>6000</v>
      </c>
    </row>
    <row r="135" spans="2:5" x14ac:dyDescent="0.3">
      <c r="B135" s="2">
        <v>127</v>
      </c>
      <c r="C135" s="3">
        <f>IFERROR(IF(표1_5[[#This Row],[스테이지]]=1,$K$3,IF($C134&lt;$P$3,($K$3+(표1_5[[#This Row],[스테이지]]-1)*$L$3),$P$3)),"")</f>
        <v>5140</v>
      </c>
      <c r="D135" s="2">
        <f>IFERROR(IF(($K$4+(QUOTIENT((표1_5[[#This Row],[스테이지]]-1),$M$4)*$L$4))&gt;$P$3,$P$3,$K$4+(QUOTIENT((표1_5[[#This Row],[스테이지]]-1),$M$4)*$L$4)),"")</f>
        <v>4200</v>
      </c>
      <c r="E135" s="6">
        <f>IFERROR(IF(표1_5[[#This Row],[기본 적 체력]]+표1_5[[#This Row],[체력 보정 값]]&gt;$P$3,$P$3,표1_5[[#This Row],[기본 적 체력]]+표1_5[[#This Row],[체력 보정 값]]),"")</f>
        <v>6000</v>
      </c>
    </row>
    <row r="136" spans="2:5" x14ac:dyDescent="0.3">
      <c r="B136" s="2">
        <v>128</v>
      </c>
      <c r="C136" s="3">
        <f>IFERROR(IF(표1_5[[#This Row],[스테이지]]=1,$K$3,IF($C135&lt;$P$3,($K$3+(표1_5[[#This Row],[스테이지]]-1)*$L$3),$P$3)),"")</f>
        <v>5180</v>
      </c>
      <c r="D136" s="2">
        <f>IFERROR(IF(($K$4+(QUOTIENT((표1_5[[#This Row],[스테이지]]-1),$M$4)*$L$4))&gt;$P$3,$P$3,$K$4+(QUOTIENT((표1_5[[#This Row],[스테이지]]-1),$M$4)*$L$4)),"")</f>
        <v>4200</v>
      </c>
      <c r="E136" s="6">
        <f>IFERROR(IF(표1_5[[#This Row],[기본 적 체력]]+표1_5[[#This Row],[체력 보정 값]]&gt;$P$3,$P$3,표1_5[[#This Row],[기본 적 체력]]+표1_5[[#This Row],[체력 보정 값]]),"")</f>
        <v>6000</v>
      </c>
    </row>
    <row r="137" spans="2:5" x14ac:dyDescent="0.3">
      <c r="B137" s="2">
        <v>129</v>
      </c>
      <c r="C137" s="3">
        <f>IFERROR(IF(표1_5[[#This Row],[스테이지]]=1,$K$3,IF($C136&lt;$P$3,($K$3+(표1_5[[#This Row],[스테이지]]-1)*$L$3),$P$3)),"")</f>
        <v>5220</v>
      </c>
      <c r="D137" s="2">
        <f>IFERROR(IF(($K$4+(QUOTIENT((표1_5[[#This Row],[스테이지]]-1),$M$4)*$L$4))&gt;$P$3,$P$3,$K$4+(QUOTIENT((표1_5[[#This Row],[스테이지]]-1),$M$4)*$L$4)),"")</f>
        <v>4200</v>
      </c>
      <c r="E137" s="6">
        <f>IFERROR(IF(표1_5[[#This Row],[기본 적 체력]]+표1_5[[#This Row],[체력 보정 값]]&gt;$P$3,$P$3,표1_5[[#This Row],[기본 적 체력]]+표1_5[[#This Row],[체력 보정 값]]),"")</f>
        <v>6000</v>
      </c>
    </row>
    <row r="138" spans="2:5" x14ac:dyDescent="0.3">
      <c r="B138" s="2">
        <v>130</v>
      </c>
      <c r="C138" s="3">
        <f>IFERROR(IF(표1_5[[#This Row],[스테이지]]=1,$K$3,IF($C137&lt;$P$3,($K$3+(표1_5[[#This Row],[스테이지]]-1)*$L$3),$P$3)),"")</f>
        <v>5260</v>
      </c>
      <c r="D138" s="2">
        <f>IFERROR(IF(($K$4+(QUOTIENT((표1_5[[#This Row],[스테이지]]-1),$M$4)*$L$4))&gt;$P$3,$P$3,$K$4+(QUOTIENT((표1_5[[#This Row],[스테이지]]-1),$M$4)*$L$4)),"")</f>
        <v>4300</v>
      </c>
      <c r="E138" s="6">
        <f>IFERROR(IF(표1_5[[#This Row],[기본 적 체력]]+표1_5[[#This Row],[체력 보정 값]]&gt;$P$3,$P$3,표1_5[[#This Row],[기본 적 체력]]+표1_5[[#This Row],[체력 보정 값]]),"")</f>
        <v>6000</v>
      </c>
    </row>
    <row r="139" spans="2:5" x14ac:dyDescent="0.3">
      <c r="B139" s="2">
        <v>131</v>
      </c>
      <c r="C139" s="3">
        <f>IFERROR(IF(표1_5[[#This Row],[스테이지]]=1,$K$3,IF($C138&lt;$P$3,($K$3+(표1_5[[#This Row],[스테이지]]-1)*$L$3),$P$3)),"")</f>
        <v>5300</v>
      </c>
      <c r="D139" s="2">
        <f>IFERROR(IF(($K$4+(QUOTIENT((표1_5[[#This Row],[스테이지]]-1),$M$4)*$L$4))&gt;$P$3,$P$3,$K$4+(QUOTIENT((표1_5[[#This Row],[스테이지]]-1),$M$4)*$L$4)),"")</f>
        <v>4300</v>
      </c>
      <c r="E139" s="6">
        <f>IFERROR(IF(표1_5[[#This Row],[기본 적 체력]]+표1_5[[#This Row],[체력 보정 값]]&gt;$P$3,$P$3,표1_5[[#This Row],[기본 적 체력]]+표1_5[[#This Row],[체력 보정 값]]),"")</f>
        <v>6000</v>
      </c>
    </row>
    <row r="140" spans="2:5" x14ac:dyDescent="0.3">
      <c r="B140" s="2">
        <v>132</v>
      </c>
      <c r="C140" s="3">
        <f>IFERROR(IF(표1_5[[#This Row],[스테이지]]=1,$K$3,IF($C139&lt;$P$3,($K$3+(표1_5[[#This Row],[스테이지]]-1)*$L$3),$P$3)),"")</f>
        <v>5340</v>
      </c>
      <c r="D140" s="2">
        <f>IFERROR(IF(($K$4+(QUOTIENT((표1_5[[#This Row],[스테이지]]-1),$M$4)*$L$4))&gt;$P$3,$P$3,$K$4+(QUOTIENT((표1_5[[#This Row],[스테이지]]-1),$M$4)*$L$4)),"")</f>
        <v>4300</v>
      </c>
      <c r="E140" s="6">
        <f>IFERROR(IF(표1_5[[#This Row],[기본 적 체력]]+표1_5[[#This Row],[체력 보정 값]]&gt;$P$3,$P$3,표1_5[[#This Row],[기본 적 체력]]+표1_5[[#This Row],[체력 보정 값]]),"")</f>
        <v>6000</v>
      </c>
    </row>
    <row r="141" spans="2:5" x14ac:dyDescent="0.3">
      <c r="B141" s="2">
        <v>133</v>
      </c>
      <c r="C141" s="3">
        <f>IFERROR(IF(표1_5[[#This Row],[스테이지]]=1,$K$3,IF($C140&lt;$P$3,($K$3+(표1_5[[#This Row],[스테이지]]-1)*$L$3),$P$3)),"")</f>
        <v>5380</v>
      </c>
      <c r="D141" s="2">
        <f>IFERROR(IF(($K$4+(QUOTIENT((표1_5[[#This Row],[스테이지]]-1),$M$4)*$L$4))&gt;$P$3,$P$3,$K$4+(QUOTIENT((표1_5[[#This Row],[스테이지]]-1),$M$4)*$L$4)),"")</f>
        <v>4400</v>
      </c>
      <c r="E141" s="6">
        <f>IFERROR(IF(표1_5[[#This Row],[기본 적 체력]]+표1_5[[#This Row],[체력 보정 값]]&gt;$P$3,$P$3,표1_5[[#This Row],[기본 적 체력]]+표1_5[[#This Row],[체력 보정 값]]),"")</f>
        <v>6000</v>
      </c>
    </row>
    <row r="142" spans="2:5" x14ac:dyDescent="0.3">
      <c r="B142" s="2">
        <v>134</v>
      </c>
      <c r="C142" s="3">
        <f>IFERROR(IF(표1_5[[#This Row],[스테이지]]=1,$K$3,IF($C141&lt;$P$3,($K$3+(표1_5[[#This Row],[스테이지]]-1)*$L$3),$P$3)),"")</f>
        <v>5420</v>
      </c>
      <c r="D142" s="2">
        <f>IFERROR(IF(($K$4+(QUOTIENT((표1_5[[#This Row],[스테이지]]-1),$M$4)*$L$4))&gt;$P$3,$P$3,$K$4+(QUOTIENT((표1_5[[#This Row],[스테이지]]-1),$M$4)*$L$4)),"")</f>
        <v>4400</v>
      </c>
      <c r="E142" s="6">
        <f>IFERROR(IF(표1_5[[#This Row],[기본 적 체력]]+표1_5[[#This Row],[체력 보정 값]]&gt;$P$3,$P$3,표1_5[[#This Row],[기본 적 체력]]+표1_5[[#This Row],[체력 보정 값]]),"")</f>
        <v>6000</v>
      </c>
    </row>
    <row r="143" spans="2:5" x14ac:dyDescent="0.3">
      <c r="B143" s="2">
        <v>135</v>
      </c>
      <c r="C143" s="3">
        <f>IFERROR(IF(표1_5[[#This Row],[스테이지]]=1,$K$3,IF($C142&lt;$P$3,($K$3+(표1_5[[#This Row],[스테이지]]-1)*$L$3),$P$3)),"")</f>
        <v>5460</v>
      </c>
      <c r="D143" s="2">
        <f>IFERROR(IF(($K$4+(QUOTIENT((표1_5[[#This Row],[스테이지]]-1),$M$4)*$L$4))&gt;$P$3,$P$3,$K$4+(QUOTIENT((표1_5[[#This Row],[스테이지]]-1),$M$4)*$L$4)),"")</f>
        <v>4400</v>
      </c>
      <c r="E143" s="6">
        <f>IFERROR(IF(표1_5[[#This Row],[기본 적 체력]]+표1_5[[#This Row],[체력 보정 값]]&gt;$P$3,$P$3,표1_5[[#This Row],[기본 적 체력]]+표1_5[[#This Row],[체력 보정 값]]),"")</f>
        <v>6000</v>
      </c>
    </row>
    <row r="144" spans="2:5" x14ac:dyDescent="0.3">
      <c r="B144" s="2">
        <v>136</v>
      </c>
      <c r="C144" s="3">
        <f>IFERROR(IF(표1_5[[#This Row],[스테이지]]=1,$K$3,IF($C143&lt;$P$3,($K$3+(표1_5[[#This Row],[스테이지]]-1)*$L$3),$P$3)),"")</f>
        <v>5500</v>
      </c>
      <c r="D144" s="2">
        <f>IFERROR(IF(($K$4+(QUOTIENT((표1_5[[#This Row],[스테이지]]-1),$M$4)*$L$4))&gt;$P$3,$P$3,$K$4+(QUOTIENT((표1_5[[#This Row],[스테이지]]-1),$M$4)*$L$4)),"")</f>
        <v>4500</v>
      </c>
      <c r="E144" s="6">
        <f>IFERROR(IF(표1_5[[#This Row],[기본 적 체력]]+표1_5[[#This Row],[체력 보정 값]]&gt;$P$3,$P$3,표1_5[[#This Row],[기본 적 체력]]+표1_5[[#This Row],[체력 보정 값]]),"")</f>
        <v>6000</v>
      </c>
    </row>
    <row r="145" spans="2:5" x14ac:dyDescent="0.3">
      <c r="B145" s="2">
        <v>137</v>
      </c>
      <c r="C145" s="3">
        <f>IFERROR(IF(표1_5[[#This Row],[스테이지]]=1,$K$3,IF($C144&lt;$P$3,($K$3+(표1_5[[#This Row],[스테이지]]-1)*$L$3),$P$3)),"")</f>
        <v>5540</v>
      </c>
      <c r="D145" s="2">
        <f>IFERROR(IF(($K$4+(QUOTIENT((표1_5[[#This Row],[스테이지]]-1),$M$4)*$L$4))&gt;$P$3,$P$3,$K$4+(QUOTIENT((표1_5[[#This Row],[스테이지]]-1),$M$4)*$L$4)),"")</f>
        <v>4500</v>
      </c>
      <c r="E145" s="6">
        <f>IFERROR(IF(표1_5[[#This Row],[기본 적 체력]]+표1_5[[#This Row],[체력 보정 값]]&gt;$P$3,$P$3,표1_5[[#This Row],[기본 적 체력]]+표1_5[[#This Row],[체력 보정 값]]),"")</f>
        <v>6000</v>
      </c>
    </row>
    <row r="146" spans="2:5" x14ac:dyDescent="0.3">
      <c r="B146" s="2">
        <v>138</v>
      </c>
      <c r="C146" s="3">
        <f>IFERROR(IF(표1_5[[#This Row],[스테이지]]=1,$K$3,IF($C145&lt;$P$3,($K$3+(표1_5[[#This Row],[스테이지]]-1)*$L$3),$P$3)),"")</f>
        <v>5580</v>
      </c>
      <c r="D146" s="2">
        <f>IFERROR(IF(($K$4+(QUOTIENT((표1_5[[#This Row],[스테이지]]-1),$M$4)*$L$4))&gt;$P$3,$P$3,$K$4+(QUOTIENT((표1_5[[#This Row],[스테이지]]-1),$M$4)*$L$4)),"")</f>
        <v>4500</v>
      </c>
      <c r="E146" s="6">
        <f>IFERROR(IF(표1_5[[#This Row],[기본 적 체력]]+표1_5[[#This Row],[체력 보정 값]]&gt;$P$3,$P$3,표1_5[[#This Row],[기본 적 체력]]+표1_5[[#This Row],[체력 보정 값]]),"")</f>
        <v>6000</v>
      </c>
    </row>
    <row r="147" spans="2:5" x14ac:dyDescent="0.3">
      <c r="B147" s="2">
        <v>139</v>
      </c>
      <c r="C147" s="3">
        <f>IFERROR(IF(표1_5[[#This Row],[스테이지]]=1,$K$3,IF($C146&lt;$P$3,($K$3+(표1_5[[#This Row],[스테이지]]-1)*$L$3),$P$3)),"")</f>
        <v>5620</v>
      </c>
      <c r="D147" s="2">
        <f>IFERROR(IF(($K$4+(QUOTIENT((표1_5[[#This Row],[스테이지]]-1),$M$4)*$L$4))&gt;$P$3,$P$3,$K$4+(QUOTIENT((표1_5[[#This Row],[스테이지]]-1),$M$4)*$L$4)),"")</f>
        <v>4600</v>
      </c>
      <c r="E147" s="6">
        <f>IFERROR(IF(표1_5[[#This Row],[기본 적 체력]]+표1_5[[#This Row],[체력 보정 값]]&gt;$P$3,$P$3,표1_5[[#This Row],[기본 적 체력]]+표1_5[[#This Row],[체력 보정 값]]),"")</f>
        <v>6000</v>
      </c>
    </row>
    <row r="148" spans="2:5" x14ac:dyDescent="0.3">
      <c r="B148" s="2">
        <v>140</v>
      </c>
      <c r="C148" s="3">
        <f>IFERROR(IF(표1_5[[#This Row],[스테이지]]=1,$K$3,IF($C147&lt;$P$3,($K$3+(표1_5[[#This Row],[스테이지]]-1)*$L$3),$P$3)),"")</f>
        <v>5660</v>
      </c>
      <c r="D148" s="2">
        <f>IFERROR(IF(($K$4+(QUOTIENT((표1_5[[#This Row],[스테이지]]-1),$M$4)*$L$4))&gt;$P$3,$P$3,$K$4+(QUOTIENT((표1_5[[#This Row],[스테이지]]-1),$M$4)*$L$4)),"")</f>
        <v>4600</v>
      </c>
      <c r="E148" s="6">
        <f>IFERROR(IF(표1_5[[#This Row],[기본 적 체력]]+표1_5[[#This Row],[체력 보정 값]]&gt;$P$3,$P$3,표1_5[[#This Row],[기본 적 체력]]+표1_5[[#This Row],[체력 보정 값]]),"")</f>
        <v>6000</v>
      </c>
    </row>
    <row r="149" spans="2:5" x14ac:dyDescent="0.3">
      <c r="B149" s="2">
        <v>141</v>
      </c>
      <c r="C149" s="3">
        <f>IFERROR(IF(표1_5[[#This Row],[스테이지]]=1,$K$3,IF($C148&lt;$P$3,($K$3+(표1_5[[#This Row],[스테이지]]-1)*$L$3),$P$3)),"")</f>
        <v>5700</v>
      </c>
      <c r="D149" s="2">
        <f>IFERROR(IF(($K$4+(QUOTIENT((표1_5[[#This Row],[스테이지]]-1),$M$4)*$L$4))&gt;$P$3,$P$3,$K$4+(QUOTIENT((표1_5[[#This Row],[스테이지]]-1),$M$4)*$L$4)),"")</f>
        <v>4600</v>
      </c>
      <c r="E149" s="6">
        <f>IFERROR(IF(표1_5[[#This Row],[기본 적 체력]]+표1_5[[#This Row],[체력 보정 값]]&gt;$P$3,$P$3,표1_5[[#This Row],[기본 적 체력]]+표1_5[[#This Row],[체력 보정 값]]),"")</f>
        <v>6000</v>
      </c>
    </row>
    <row r="150" spans="2:5" x14ac:dyDescent="0.3">
      <c r="B150" s="2">
        <v>142</v>
      </c>
      <c r="C150" s="3">
        <f>IFERROR(IF(표1_5[[#This Row],[스테이지]]=1,$K$3,IF($C149&lt;$P$3,($K$3+(표1_5[[#This Row],[스테이지]]-1)*$L$3),$P$3)),"")</f>
        <v>5740</v>
      </c>
      <c r="D150" s="2">
        <f>IFERROR(IF(($K$4+(QUOTIENT((표1_5[[#This Row],[스테이지]]-1),$M$4)*$L$4))&gt;$P$3,$P$3,$K$4+(QUOTIENT((표1_5[[#This Row],[스테이지]]-1),$M$4)*$L$4)),"")</f>
        <v>4700</v>
      </c>
      <c r="E150" s="6">
        <f>IFERROR(IF(표1_5[[#This Row],[기본 적 체력]]+표1_5[[#This Row],[체력 보정 값]]&gt;$P$3,$P$3,표1_5[[#This Row],[기본 적 체력]]+표1_5[[#This Row],[체력 보정 값]]),"")</f>
        <v>6000</v>
      </c>
    </row>
    <row r="151" spans="2:5" x14ac:dyDescent="0.3">
      <c r="B151" s="2">
        <v>143</v>
      </c>
      <c r="C151" s="3">
        <f>IFERROR(IF(표1_5[[#This Row],[스테이지]]=1,$K$3,IF($C150&lt;$P$3,($K$3+(표1_5[[#This Row],[스테이지]]-1)*$L$3),$P$3)),"")</f>
        <v>5780</v>
      </c>
      <c r="D151" s="2">
        <f>IFERROR(IF(($K$4+(QUOTIENT((표1_5[[#This Row],[스테이지]]-1),$M$4)*$L$4))&gt;$P$3,$P$3,$K$4+(QUOTIENT((표1_5[[#This Row],[스테이지]]-1),$M$4)*$L$4)),"")</f>
        <v>4700</v>
      </c>
      <c r="E151" s="6">
        <f>IFERROR(IF(표1_5[[#This Row],[기본 적 체력]]+표1_5[[#This Row],[체력 보정 값]]&gt;$P$3,$P$3,표1_5[[#This Row],[기본 적 체력]]+표1_5[[#This Row],[체력 보정 값]]),"")</f>
        <v>6000</v>
      </c>
    </row>
    <row r="152" spans="2:5" x14ac:dyDescent="0.3">
      <c r="B152" s="2">
        <v>144</v>
      </c>
      <c r="C152" s="3">
        <f>IFERROR(IF(표1_5[[#This Row],[스테이지]]=1,$K$3,IF($C151&lt;$P$3,($K$3+(표1_5[[#This Row],[스테이지]]-1)*$L$3),$P$3)),"")</f>
        <v>5820</v>
      </c>
      <c r="D152" s="2">
        <f>IFERROR(IF(($K$4+(QUOTIENT((표1_5[[#This Row],[스테이지]]-1),$M$4)*$L$4))&gt;$P$3,$P$3,$K$4+(QUOTIENT((표1_5[[#This Row],[스테이지]]-1),$M$4)*$L$4)),"")</f>
        <v>4700</v>
      </c>
      <c r="E152" s="6">
        <f>IFERROR(IF(표1_5[[#This Row],[기본 적 체력]]+표1_5[[#This Row],[체력 보정 값]]&gt;$P$3,$P$3,표1_5[[#This Row],[기본 적 체력]]+표1_5[[#This Row],[체력 보정 값]]),"")</f>
        <v>6000</v>
      </c>
    </row>
    <row r="153" spans="2:5" x14ac:dyDescent="0.3">
      <c r="B153" s="2">
        <v>145</v>
      </c>
      <c r="C153" s="3">
        <f>IFERROR(IF(표1_5[[#This Row],[스테이지]]=1,$K$3,IF($C152&lt;$P$3,($K$3+(표1_5[[#This Row],[스테이지]]-1)*$L$3),$P$3)),"")</f>
        <v>5860</v>
      </c>
      <c r="D153" s="2">
        <f>IFERROR(IF(($K$4+(QUOTIENT((표1_5[[#This Row],[스테이지]]-1),$M$4)*$L$4))&gt;$P$3,$P$3,$K$4+(QUOTIENT((표1_5[[#This Row],[스테이지]]-1),$M$4)*$L$4)),"")</f>
        <v>4800</v>
      </c>
      <c r="E153" s="6">
        <f>IFERROR(IF(표1_5[[#This Row],[기본 적 체력]]+표1_5[[#This Row],[체력 보정 값]]&gt;$P$3,$P$3,표1_5[[#This Row],[기본 적 체력]]+표1_5[[#This Row],[체력 보정 값]]),"")</f>
        <v>6000</v>
      </c>
    </row>
    <row r="154" spans="2:5" x14ac:dyDescent="0.3">
      <c r="B154" s="2">
        <v>146</v>
      </c>
      <c r="C154" s="3">
        <f>IFERROR(IF(표1_5[[#This Row],[스테이지]]=1,$K$3,IF($C153&lt;$P$3,($K$3+(표1_5[[#This Row],[스테이지]]-1)*$L$3),$P$3)),"")</f>
        <v>5900</v>
      </c>
      <c r="D154" s="2">
        <f>IFERROR(IF(($K$4+(QUOTIENT((표1_5[[#This Row],[스테이지]]-1),$M$4)*$L$4))&gt;$P$3,$P$3,$K$4+(QUOTIENT((표1_5[[#This Row],[스테이지]]-1),$M$4)*$L$4)),"")</f>
        <v>4800</v>
      </c>
      <c r="E154" s="6">
        <f>IFERROR(IF(표1_5[[#This Row],[기본 적 체력]]+표1_5[[#This Row],[체력 보정 값]]&gt;$P$3,$P$3,표1_5[[#This Row],[기본 적 체력]]+표1_5[[#This Row],[체력 보정 값]]),"")</f>
        <v>6000</v>
      </c>
    </row>
    <row r="155" spans="2:5" x14ac:dyDescent="0.3">
      <c r="B155" s="2">
        <v>147</v>
      </c>
      <c r="C155" s="3">
        <f>IFERROR(IF(표1_5[[#This Row],[스테이지]]=1,$K$3,IF($C154&lt;$P$3,($K$3+(표1_5[[#This Row],[스테이지]]-1)*$L$3),$P$3)),"")</f>
        <v>5940</v>
      </c>
      <c r="D155" s="2">
        <f>IFERROR(IF(($K$4+(QUOTIENT((표1_5[[#This Row],[스테이지]]-1),$M$4)*$L$4))&gt;$P$3,$P$3,$K$4+(QUOTIENT((표1_5[[#This Row],[스테이지]]-1),$M$4)*$L$4)),"")</f>
        <v>4800</v>
      </c>
      <c r="E155" s="6">
        <f>IFERROR(IF(표1_5[[#This Row],[기본 적 체력]]+표1_5[[#This Row],[체력 보정 값]]&gt;$P$3,$P$3,표1_5[[#This Row],[기본 적 체력]]+표1_5[[#This Row],[체력 보정 값]]),"")</f>
        <v>6000</v>
      </c>
    </row>
    <row r="156" spans="2:5" x14ac:dyDescent="0.3">
      <c r="B156" s="2">
        <v>148</v>
      </c>
      <c r="C156" s="3">
        <f>IFERROR(IF(표1_5[[#This Row],[스테이지]]=1,$K$3,IF($C155&lt;$P$3,($K$3+(표1_5[[#This Row],[스테이지]]-1)*$L$3),$P$3)),"")</f>
        <v>5980</v>
      </c>
      <c r="D156" s="2">
        <f>IFERROR(IF(($K$4+(QUOTIENT((표1_5[[#This Row],[스테이지]]-1),$M$4)*$L$4))&gt;$P$3,$P$3,$K$4+(QUOTIENT((표1_5[[#This Row],[스테이지]]-1),$M$4)*$L$4)),"")</f>
        <v>4900</v>
      </c>
      <c r="E156" s="6">
        <f>IFERROR(IF(표1_5[[#This Row],[기본 적 체력]]+표1_5[[#This Row],[체력 보정 값]]&gt;$P$3,$P$3,표1_5[[#This Row],[기본 적 체력]]+표1_5[[#This Row],[체력 보정 값]]),"")</f>
        <v>6000</v>
      </c>
    </row>
    <row r="157" spans="2:5" x14ac:dyDescent="0.3">
      <c r="B157" s="2">
        <v>149</v>
      </c>
      <c r="C157" s="3">
        <f>IFERROR(IF(표1_5[[#This Row],[스테이지]]=1,$K$3,IF($C156&lt;$P$3,($K$3+(표1_5[[#This Row],[스테이지]]-1)*$L$3),$P$3)),"")</f>
        <v>6020</v>
      </c>
      <c r="D157" s="2">
        <f>IFERROR(IF(($K$4+(QUOTIENT((표1_5[[#This Row],[스테이지]]-1),$M$4)*$L$4))&gt;$P$3,$P$3,$K$4+(QUOTIENT((표1_5[[#This Row],[스테이지]]-1),$M$4)*$L$4)),"")</f>
        <v>4900</v>
      </c>
      <c r="E157" s="6">
        <f>IFERROR(IF(표1_5[[#This Row],[기본 적 체력]]+표1_5[[#This Row],[체력 보정 값]]&gt;$P$3,$P$3,표1_5[[#This Row],[기본 적 체력]]+표1_5[[#This Row],[체력 보정 값]]),"")</f>
        <v>6000</v>
      </c>
    </row>
    <row r="158" spans="2:5" x14ac:dyDescent="0.3">
      <c r="B158" s="2">
        <v>150</v>
      </c>
      <c r="C158" s="3">
        <f>IFERROR(IF(표1_5[[#This Row],[스테이지]]=1,$K$3,IF($C157&lt;$P$3,($K$3+(표1_5[[#This Row],[스테이지]]-1)*$L$3),$P$3)),"")</f>
        <v>6000</v>
      </c>
      <c r="D158" s="2">
        <f>IFERROR(IF(($K$4+(QUOTIENT((표1_5[[#This Row],[스테이지]]-1),$M$4)*$L$4))&gt;$P$3,$P$3,$K$4+(QUOTIENT((표1_5[[#This Row],[스테이지]]-1),$M$4)*$L$4)),"")</f>
        <v>4900</v>
      </c>
      <c r="E158" s="6">
        <f>IFERROR(IF(표1_5[[#This Row],[기본 적 체력]]+표1_5[[#This Row],[체력 보정 값]]&gt;$P$3,$P$3,표1_5[[#This Row],[기본 적 체력]]+표1_5[[#This Row],[체력 보정 값]]),"")</f>
        <v>6000</v>
      </c>
    </row>
    <row r="159" spans="2:5" x14ac:dyDescent="0.3">
      <c r="B159" s="2">
        <v>151</v>
      </c>
      <c r="C159" s="3">
        <f>IFERROR(IF(표1_5[[#This Row],[스테이지]]=1,$K$3,IF($C158&lt;$P$3,($K$3+(표1_5[[#This Row],[스테이지]]-1)*$L$3),$P$3)),"")</f>
        <v>6000</v>
      </c>
      <c r="D159" s="2">
        <f>IFERROR(IF(($K$4+(QUOTIENT((표1_5[[#This Row],[스테이지]]-1),$M$4)*$L$4))&gt;$P$3,$P$3,$K$4+(QUOTIENT((표1_5[[#This Row],[스테이지]]-1),$M$4)*$L$4)),"")</f>
        <v>5000</v>
      </c>
      <c r="E159" s="6">
        <f>IFERROR(IF(표1_5[[#This Row],[기본 적 체력]]+표1_5[[#This Row],[체력 보정 값]]&gt;$P$3,$P$3,표1_5[[#This Row],[기본 적 체력]]+표1_5[[#This Row],[체력 보정 값]]),"")</f>
        <v>6000</v>
      </c>
    </row>
    <row r="160" spans="2:5" x14ac:dyDescent="0.3">
      <c r="B160" s="2">
        <v>152</v>
      </c>
      <c r="C160" s="3">
        <f>IFERROR(IF(표1_5[[#This Row],[스테이지]]=1,$K$3,IF($C159&lt;$P$3,($K$3+(표1_5[[#This Row],[스테이지]]-1)*$L$3),$P$3)),"")</f>
        <v>6000</v>
      </c>
      <c r="D160" s="2">
        <f>IFERROR(IF(($K$4+(QUOTIENT((표1_5[[#This Row],[스테이지]]-1),$M$4)*$L$4))&gt;$P$3,$P$3,$K$4+(QUOTIENT((표1_5[[#This Row],[스테이지]]-1),$M$4)*$L$4)),"")</f>
        <v>5000</v>
      </c>
      <c r="E160" s="6">
        <f>IFERROR(IF(표1_5[[#This Row],[기본 적 체력]]+표1_5[[#This Row],[체력 보정 값]]&gt;$P$3,$P$3,표1_5[[#This Row],[기본 적 체력]]+표1_5[[#This Row],[체력 보정 값]]),"")</f>
        <v>6000</v>
      </c>
    </row>
    <row r="161" spans="2:5" x14ac:dyDescent="0.3">
      <c r="B161" s="2">
        <v>153</v>
      </c>
      <c r="C161" s="3">
        <f>IFERROR(IF(표1_5[[#This Row],[스테이지]]=1,$K$3,IF($C160&lt;$P$3,($K$3+(표1_5[[#This Row],[스테이지]]-1)*$L$3),$P$3)),"")</f>
        <v>6000</v>
      </c>
      <c r="D161" s="2">
        <f>IFERROR(IF(($K$4+(QUOTIENT((표1_5[[#This Row],[스테이지]]-1),$M$4)*$L$4))&gt;$P$3,$P$3,$K$4+(QUOTIENT((표1_5[[#This Row],[스테이지]]-1),$M$4)*$L$4)),"")</f>
        <v>5000</v>
      </c>
      <c r="E161" s="6">
        <f>IFERROR(IF(표1_5[[#This Row],[기본 적 체력]]+표1_5[[#This Row],[체력 보정 값]]&gt;$P$3,$P$3,표1_5[[#This Row],[기본 적 체력]]+표1_5[[#This Row],[체력 보정 값]]),"")</f>
        <v>6000</v>
      </c>
    </row>
    <row r="162" spans="2:5" x14ac:dyDescent="0.3">
      <c r="B162" s="2">
        <v>154</v>
      </c>
      <c r="C162" s="3">
        <f>IFERROR(IF(표1_5[[#This Row],[스테이지]]=1,$K$3,IF($C161&lt;$P$3,($K$3+(표1_5[[#This Row],[스테이지]]-1)*$L$3),$P$3)),"")</f>
        <v>6000</v>
      </c>
      <c r="D162" s="2">
        <f>IFERROR(IF(($K$4+(QUOTIENT((표1_5[[#This Row],[스테이지]]-1),$M$4)*$L$4))&gt;$P$3,$P$3,$K$4+(QUOTIENT((표1_5[[#This Row],[스테이지]]-1),$M$4)*$L$4)),"")</f>
        <v>5100</v>
      </c>
      <c r="E162" s="6">
        <f>IFERROR(IF(표1_5[[#This Row],[기본 적 체력]]+표1_5[[#This Row],[체력 보정 값]]&gt;$P$3,$P$3,표1_5[[#This Row],[기본 적 체력]]+표1_5[[#This Row],[체력 보정 값]]),"")</f>
        <v>6000</v>
      </c>
    </row>
    <row r="163" spans="2:5" x14ac:dyDescent="0.3">
      <c r="B163" s="2">
        <v>155</v>
      </c>
      <c r="C163" s="3">
        <f>IFERROR(IF(표1_5[[#This Row],[스테이지]]=1,$K$3,IF($C162&lt;$P$3,($K$3+(표1_5[[#This Row],[스테이지]]-1)*$L$3),$P$3)),"")</f>
        <v>6000</v>
      </c>
      <c r="D163" s="2">
        <f>IFERROR(IF(($K$4+(QUOTIENT((표1_5[[#This Row],[스테이지]]-1),$M$4)*$L$4))&gt;$P$3,$P$3,$K$4+(QUOTIENT((표1_5[[#This Row],[스테이지]]-1),$M$4)*$L$4)),"")</f>
        <v>5100</v>
      </c>
      <c r="E163" s="6">
        <f>IFERROR(IF(표1_5[[#This Row],[기본 적 체력]]+표1_5[[#This Row],[체력 보정 값]]&gt;$P$3,$P$3,표1_5[[#This Row],[기본 적 체력]]+표1_5[[#This Row],[체력 보정 값]]),"")</f>
        <v>6000</v>
      </c>
    </row>
    <row r="164" spans="2:5" x14ac:dyDescent="0.3">
      <c r="B164" s="2">
        <v>156</v>
      </c>
      <c r="C164" s="3">
        <f>IFERROR(IF(표1_5[[#This Row],[스테이지]]=1,$K$3,IF($C163&lt;$P$3,($K$3+(표1_5[[#This Row],[스테이지]]-1)*$L$3),$P$3)),"")</f>
        <v>6000</v>
      </c>
      <c r="D164" s="2">
        <f>IFERROR(IF(($K$4+(QUOTIENT((표1_5[[#This Row],[스테이지]]-1),$M$4)*$L$4))&gt;$P$3,$P$3,$K$4+(QUOTIENT((표1_5[[#This Row],[스테이지]]-1),$M$4)*$L$4)),"")</f>
        <v>5100</v>
      </c>
      <c r="E164" s="6">
        <f>IFERROR(IF(표1_5[[#This Row],[기본 적 체력]]+표1_5[[#This Row],[체력 보정 값]]&gt;$P$3,$P$3,표1_5[[#This Row],[기본 적 체력]]+표1_5[[#This Row],[체력 보정 값]]),"")</f>
        <v>6000</v>
      </c>
    </row>
    <row r="165" spans="2:5" x14ac:dyDescent="0.3">
      <c r="B165" s="2">
        <v>157</v>
      </c>
      <c r="C165" s="3">
        <f>IFERROR(IF(표1_5[[#This Row],[스테이지]]=1,$K$3,IF($C164&lt;$P$3,($K$3+(표1_5[[#This Row],[스테이지]]-1)*$L$3),$P$3)),"")</f>
        <v>6000</v>
      </c>
      <c r="D165" s="2">
        <f>IFERROR(IF(($K$4+(QUOTIENT((표1_5[[#This Row],[스테이지]]-1),$M$4)*$L$4))&gt;$P$3,$P$3,$K$4+(QUOTIENT((표1_5[[#This Row],[스테이지]]-1),$M$4)*$L$4)),"")</f>
        <v>5200</v>
      </c>
      <c r="E165" s="6">
        <f>IFERROR(IF(표1_5[[#This Row],[기본 적 체력]]+표1_5[[#This Row],[체력 보정 값]]&gt;$P$3,$P$3,표1_5[[#This Row],[기본 적 체력]]+표1_5[[#This Row],[체력 보정 값]]),"")</f>
        <v>6000</v>
      </c>
    </row>
    <row r="166" spans="2:5" x14ac:dyDescent="0.3">
      <c r="B166" s="2">
        <v>158</v>
      </c>
      <c r="C166" s="3">
        <f>IFERROR(IF(표1_5[[#This Row],[스테이지]]=1,$K$3,IF($C165&lt;$P$3,($K$3+(표1_5[[#This Row],[스테이지]]-1)*$L$3),$P$3)),"")</f>
        <v>6000</v>
      </c>
      <c r="D166" s="2">
        <f>IFERROR(IF(($K$4+(QUOTIENT((표1_5[[#This Row],[스테이지]]-1),$M$4)*$L$4))&gt;$P$3,$P$3,$K$4+(QUOTIENT((표1_5[[#This Row],[스테이지]]-1),$M$4)*$L$4)),"")</f>
        <v>5200</v>
      </c>
      <c r="E166" s="6">
        <f>IFERROR(IF(표1_5[[#This Row],[기본 적 체력]]+표1_5[[#This Row],[체력 보정 값]]&gt;$P$3,$P$3,표1_5[[#This Row],[기본 적 체력]]+표1_5[[#This Row],[체력 보정 값]]),"")</f>
        <v>6000</v>
      </c>
    </row>
    <row r="167" spans="2:5" x14ac:dyDescent="0.3">
      <c r="B167" s="2">
        <v>159</v>
      </c>
      <c r="C167" s="3">
        <f>IFERROR(IF(표1_5[[#This Row],[스테이지]]=1,$K$3,IF($C166&lt;$P$3,($K$3+(표1_5[[#This Row],[스테이지]]-1)*$L$3),$P$3)),"")</f>
        <v>6000</v>
      </c>
      <c r="D167" s="2">
        <f>IFERROR(IF(($K$4+(QUOTIENT((표1_5[[#This Row],[스테이지]]-1),$M$4)*$L$4))&gt;$P$3,$P$3,$K$4+(QUOTIENT((표1_5[[#This Row],[스테이지]]-1),$M$4)*$L$4)),"")</f>
        <v>5200</v>
      </c>
      <c r="E167" s="6">
        <f>IFERROR(IF(표1_5[[#This Row],[기본 적 체력]]+표1_5[[#This Row],[체력 보정 값]]&gt;$P$3,$P$3,표1_5[[#This Row],[기본 적 체력]]+표1_5[[#This Row],[체력 보정 값]]),"")</f>
        <v>6000</v>
      </c>
    </row>
    <row r="168" spans="2:5" x14ac:dyDescent="0.3">
      <c r="B168" s="2">
        <v>160</v>
      </c>
      <c r="C168" s="3">
        <f>IFERROR(IF(표1_5[[#This Row],[스테이지]]=1,$K$3,IF($C167&lt;$P$3,($K$3+(표1_5[[#This Row],[스테이지]]-1)*$L$3),$P$3)),"")</f>
        <v>6000</v>
      </c>
      <c r="D168" s="2">
        <f>IFERROR(IF(($K$4+(QUOTIENT((표1_5[[#This Row],[스테이지]]-1),$M$4)*$L$4))&gt;$P$3,$P$3,$K$4+(QUOTIENT((표1_5[[#This Row],[스테이지]]-1),$M$4)*$L$4)),"")</f>
        <v>5300</v>
      </c>
      <c r="E168" s="6">
        <f>IFERROR(IF(표1_5[[#This Row],[기본 적 체력]]+표1_5[[#This Row],[체력 보정 값]]&gt;$P$3,$P$3,표1_5[[#This Row],[기본 적 체력]]+표1_5[[#This Row],[체력 보정 값]]),"")</f>
        <v>6000</v>
      </c>
    </row>
    <row r="169" spans="2:5" x14ac:dyDescent="0.3">
      <c r="B169" s="2">
        <v>161</v>
      </c>
      <c r="C169" s="3">
        <f>IFERROR(IF(표1_5[[#This Row],[스테이지]]=1,$K$3,IF($C168&lt;$P$3,($K$3+(표1_5[[#This Row],[스테이지]]-1)*$L$3),$P$3)),"")</f>
        <v>6000</v>
      </c>
      <c r="D169" s="2">
        <f>IFERROR(IF(($K$4+(QUOTIENT((표1_5[[#This Row],[스테이지]]-1),$M$4)*$L$4))&gt;$P$3,$P$3,$K$4+(QUOTIENT((표1_5[[#This Row],[스테이지]]-1),$M$4)*$L$4)),"")</f>
        <v>5300</v>
      </c>
      <c r="E169" s="6">
        <f>IFERROR(IF(표1_5[[#This Row],[기본 적 체력]]+표1_5[[#This Row],[체력 보정 값]]&gt;$P$3,$P$3,표1_5[[#This Row],[기본 적 체력]]+표1_5[[#This Row],[체력 보정 값]]),"")</f>
        <v>6000</v>
      </c>
    </row>
    <row r="170" spans="2:5" x14ac:dyDescent="0.3">
      <c r="B170" s="2">
        <v>162</v>
      </c>
      <c r="C170" s="3">
        <f>IFERROR(IF(표1_5[[#This Row],[스테이지]]=1,$K$3,IF($C169&lt;$P$3,($K$3+(표1_5[[#This Row],[스테이지]]-1)*$L$3),$P$3)),"")</f>
        <v>6000</v>
      </c>
      <c r="D170" s="2">
        <f>IFERROR(IF(($K$4+(QUOTIENT((표1_5[[#This Row],[스테이지]]-1),$M$4)*$L$4))&gt;$P$3,$P$3,$K$4+(QUOTIENT((표1_5[[#This Row],[스테이지]]-1),$M$4)*$L$4)),"")</f>
        <v>5300</v>
      </c>
      <c r="E170" s="6">
        <f>IFERROR(IF(표1_5[[#This Row],[기본 적 체력]]+표1_5[[#This Row],[체력 보정 값]]&gt;$P$3,$P$3,표1_5[[#This Row],[기본 적 체력]]+표1_5[[#This Row],[체력 보정 값]]),"")</f>
        <v>6000</v>
      </c>
    </row>
    <row r="171" spans="2:5" x14ac:dyDescent="0.3">
      <c r="B171" s="2">
        <v>163</v>
      </c>
      <c r="C171" s="3">
        <f>IFERROR(IF(표1_5[[#This Row],[스테이지]]=1,$K$3,IF($C170&lt;$P$3,($K$3+(표1_5[[#This Row],[스테이지]]-1)*$L$3),$P$3)),"")</f>
        <v>6000</v>
      </c>
      <c r="D171" s="2">
        <f>IFERROR(IF(($K$4+(QUOTIENT((표1_5[[#This Row],[스테이지]]-1),$M$4)*$L$4))&gt;$P$3,$P$3,$K$4+(QUOTIENT((표1_5[[#This Row],[스테이지]]-1),$M$4)*$L$4)),"")</f>
        <v>5400</v>
      </c>
      <c r="E171" s="6">
        <f>IFERROR(IF(표1_5[[#This Row],[기본 적 체력]]+표1_5[[#This Row],[체력 보정 값]]&gt;$P$3,$P$3,표1_5[[#This Row],[기본 적 체력]]+표1_5[[#This Row],[체력 보정 값]]),"")</f>
        <v>6000</v>
      </c>
    </row>
    <row r="172" spans="2:5" x14ac:dyDescent="0.3">
      <c r="B172" s="2">
        <v>164</v>
      </c>
      <c r="C172" s="3">
        <f>IFERROR(IF(표1_5[[#This Row],[스테이지]]=1,$K$3,IF($C171&lt;$P$3,($K$3+(표1_5[[#This Row],[스테이지]]-1)*$L$3),$P$3)),"")</f>
        <v>6000</v>
      </c>
      <c r="D172" s="2">
        <f>IFERROR(IF(($K$4+(QUOTIENT((표1_5[[#This Row],[스테이지]]-1),$M$4)*$L$4))&gt;$P$3,$P$3,$K$4+(QUOTIENT((표1_5[[#This Row],[스테이지]]-1),$M$4)*$L$4)),"")</f>
        <v>5400</v>
      </c>
      <c r="E172" s="6">
        <f>IFERROR(IF(표1_5[[#This Row],[기본 적 체력]]+표1_5[[#This Row],[체력 보정 값]]&gt;$P$3,$P$3,표1_5[[#This Row],[기본 적 체력]]+표1_5[[#This Row],[체력 보정 값]]),"")</f>
        <v>6000</v>
      </c>
    </row>
    <row r="173" spans="2:5" x14ac:dyDescent="0.3">
      <c r="B173" s="2">
        <v>165</v>
      </c>
      <c r="C173" s="3">
        <f>IFERROR(IF(표1_5[[#This Row],[스테이지]]=1,$K$3,IF($C172&lt;$P$3,($K$3+(표1_5[[#This Row],[스테이지]]-1)*$L$3),$P$3)),"")</f>
        <v>6000</v>
      </c>
      <c r="D173" s="2">
        <f>IFERROR(IF(($K$4+(QUOTIENT((표1_5[[#This Row],[스테이지]]-1),$M$4)*$L$4))&gt;$P$3,$P$3,$K$4+(QUOTIENT((표1_5[[#This Row],[스테이지]]-1),$M$4)*$L$4)),"")</f>
        <v>5400</v>
      </c>
      <c r="E173" s="6">
        <f>IFERROR(IF(표1_5[[#This Row],[기본 적 체력]]+표1_5[[#This Row],[체력 보정 값]]&gt;$P$3,$P$3,표1_5[[#This Row],[기본 적 체력]]+표1_5[[#This Row],[체력 보정 값]]),"")</f>
        <v>6000</v>
      </c>
    </row>
    <row r="174" spans="2:5" x14ac:dyDescent="0.3">
      <c r="B174" s="2">
        <v>166</v>
      </c>
      <c r="C174" s="3">
        <f>IFERROR(IF(표1_5[[#This Row],[스테이지]]=1,$K$3,IF($C173&lt;$P$3,($K$3+(표1_5[[#This Row],[스테이지]]-1)*$L$3),$P$3)),"")</f>
        <v>6000</v>
      </c>
      <c r="D174" s="2">
        <f>IFERROR(IF(($K$4+(QUOTIENT((표1_5[[#This Row],[스테이지]]-1),$M$4)*$L$4))&gt;$P$3,$P$3,$K$4+(QUOTIENT((표1_5[[#This Row],[스테이지]]-1),$M$4)*$L$4)),"")</f>
        <v>5500</v>
      </c>
      <c r="E174" s="6">
        <f>IFERROR(IF(표1_5[[#This Row],[기본 적 체력]]+표1_5[[#This Row],[체력 보정 값]]&gt;$P$3,$P$3,표1_5[[#This Row],[기본 적 체력]]+표1_5[[#This Row],[체력 보정 값]]),"")</f>
        <v>6000</v>
      </c>
    </row>
    <row r="175" spans="2:5" x14ac:dyDescent="0.3">
      <c r="B175" s="2">
        <v>167</v>
      </c>
      <c r="C175" s="3">
        <f>IFERROR(IF(표1_5[[#This Row],[스테이지]]=1,$K$3,IF($C174&lt;$P$3,($K$3+(표1_5[[#This Row],[스테이지]]-1)*$L$3),$P$3)),"")</f>
        <v>6000</v>
      </c>
      <c r="D175" s="2">
        <f>IFERROR(IF(($K$4+(QUOTIENT((표1_5[[#This Row],[스테이지]]-1),$M$4)*$L$4))&gt;$P$3,$P$3,$K$4+(QUOTIENT((표1_5[[#This Row],[스테이지]]-1),$M$4)*$L$4)),"")</f>
        <v>5500</v>
      </c>
      <c r="E175" s="6">
        <f>IFERROR(IF(표1_5[[#This Row],[기본 적 체력]]+표1_5[[#This Row],[체력 보정 값]]&gt;$P$3,$P$3,표1_5[[#This Row],[기본 적 체력]]+표1_5[[#This Row],[체력 보정 값]]),"")</f>
        <v>6000</v>
      </c>
    </row>
    <row r="176" spans="2:5" x14ac:dyDescent="0.3">
      <c r="B176" s="2">
        <v>168</v>
      </c>
      <c r="C176" s="3">
        <f>IFERROR(IF(표1_5[[#This Row],[스테이지]]=1,$K$3,IF($C175&lt;$P$3,($K$3+(표1_5[[#This Row],[스테이지]]-1)*$L$3),$P$3)),"")</f>
        <v>6000</v>
      </c>
      <c r="D176" s="2">
        <f>IFERROR(IF(($K$4+(QUOTIENT((표1_5[[#This Row],[스테이지]]-1),$M$4)*$L$4))&gt;$P$3,$P$3,$K$4+(QUOTIENT((표1_5[[#This Row],[스테이지]]-1),$M$4)*$L$4)),"")</f>
        <v>5500</v>
      </c>
      <c r="E176" s="6">
        <f>IFERROR(IF(표1_5[[#This Row],[기본 적 체력]]+표1_5[[#This Row],[체력 보정 값]]&gt;$P$3,$P$3,표1_5[[#This Row],[기본 적 체력]]+표1_5[[#This Row],[체력 보정 값]]),"")</f>
        <v>6000</v>
      </c>
    </row>
    <row r="177" spans="2:5" x14ac:dyDescent="0.3">
      <c r="B177" s="2">
        <v>169</v>
      </c>
      <c r="C177" s="3">
        <f>IFERROR(IF(표1_5[[#This Row],[스테이지]]=1,$K$3,IF($C176&lt;$P$3,($K$3+(표1_5[[#This Row],[스테이지]]-1)*$L$3),$P$3)),"")</f>
        <v>6000</v>
      </c>
      <c r="D177" s="2">
        <f>IFERROR(IF(($K$4+(QUOTIENT((표1_5[[#This Row],[스테이지]]-1),$M$4)*$L$4))&gt;$P$3,$P$3,$K$4+(QUOTIENT((표1_5[[#This Row],[스테이지]]-1),$M$4)*$L$4)),"")</f>
        <v>5600</v>
      </c>
      <c r="E177" s="6">
        <f>IFERROR(IF(표1_5[[#This Row],[기본 적 체력]]+표1_5[[#This Row],[체력 보정 값]]&gt;$P$3,$P$3,표1_5[[#This Row],[기본 적 체력]]+표1_5[[#This Row],[체력 보정 값]]),"")</f>
        <v>6000</v>
      </c>
    </row>
    <row r="178" spans="2:5" x14ac:dyDescent="0.3">
      <c r="B178" s="2">
        <v>170</v>
      </c>
      <c r="C178" s="3">
        <f>IFERROR(IF(표1_5[[#This Row],[스테이지]]=1,$K$3,IF($C177&lt;$P$3,($K$3+(표1_5[[#This Row],[스테이지]]-1)*$L$3),$P$3)),"")</f>
        <v>6000</v>
      </c>
      <c r="D178" s="2">
        <f>IFERROR(IF(($K$4+(QUOTIENT((표1_5[[#This Row],[스테이지]]-1),$M$4)*$L$4))&gt;$P$3,$P$3,$K$4+(QUOTIENT((표1_5[[#This Row],[스테이지]]-1),$M$4)*$L$4)),"")</f>
        <v>5600</v>
      </c>
      <c r="E178" s="6">
        <f>IFERROR(IF(표1_5[[#This Row],[기본 적 체력]]+표1_5[[#This Row],[체력 보정 값]]&gt;$P$3,$P$3,표1_5[[#This Row],[기본 적 체력]]+표1_5[[#This Row],[체력 보정 값]]),"")</f>
        <v>6000</v>
      </c>
    </row>
    <row r="179" spans="2:5" x14ac:dyDescent="0.3">
      <c r="B179" s="2">
        <v>171</v>
      </c>
      <c r="C179" s="3">
        <f>IFERROR(IF(표1_5[[#This Row],[스테이지]]=1,$K$3,IF($C178&lt;$P$3,($K$3+(표1_5[[#This Row],[스테이지]]-1)*$L$3),$P$3)),"")</f>
        <v>6000</v>
      </c>
      <c r="D179" s="2">
        <f>IFERROR(IF(($K$4+(QUOTIENT((표1_5[[#This Row],[스테이지]]-1),$M$4)*$L$4))&gt;$P$3,$P$3,$K$4+(QUOTIENT((표1_5[[#This Row],[스테이지]]-1),$M$4)*$L$4)),"")</f>
        <v>5600</v>
      </c>
      <c r="E179" s="6">
        <f>IFERROR(IF(표1_5[[#This Row],[기본 적 체력]]+표1_5[[#This Row],[체력 보정 값]]&gt;$P$3,$P$3,표1_5[[#This Row],[기본 적 체력]]+표1_5[[#This Row],[체력 보정 값]]),"")</f>
        <v>6000</v>
      </c>
    </row>
    <row r="180" spans="2:5" x14ac:dyDescent="0.3">
      <c r="B180" s="2">
        <v>172</v>
      </c>
      <c r="C180" s="3">
        <f>IFERROR(IF(표1_5[[#This Row],[스테이지]]=1,$K$3,IF($C179&lt;$P$3,($K$3+(표1_5[[#This Row],[스테이지]]-1)*$L$3),$P$3)),"")</f>
        <v>6000</v>
      </c>
      <c r="D180" s="2">
        <f>IFERROR(IF(($K$4+(QUOTIENT((표1_5[[#This Row],[스테이지]]-1),$M$4)*$L$4))&gt;$P$3,$P$3,$K$4+(QUOTIENT((표1_5[[#This Row],[스테이지]]-1),$M$4)*$L$4)),"")</f>
        <v>5700</v>
      </c>
      <c r="E180" s="6">
        <f>IFERROR(IF(표1_5[[#This Row],[기본 적 체력]]+표1_5[[#This Row],[체력 보정 값]]&gt;$P$3,$P$3,표1_5[[#This Row],[기본 적 체력]]+표1_5[[#This Row],[체력 보정 값]]),"")</f>
        <v>6000</v>
      </c>
    </row>
    <row r="181" spans="2:5" x14ac:dyDescent="0.3">
      <c r="B181" s="2">
        <v>173</v>
      </c>
      <c r="C181" s="3">
        <f>IFERROR(IF(표1_5[[#This Row],[스테이지]]=1,$K$3,IF($C180&lt;$P$3,($K$3+(표1_5[[#This Row],[스테이지]]-1)*$L$3),$P$3)),"")</f>
        <v>6000</v>
      </c>
      <c r="D181" s="2">
        <f>IFERROR(IF(($K$4+(QUOTIENT((표1_5[[#This Row],[스테이지]]-1),$M$4)*$L$4))&gt;$P$3,$P$3,$K$4+(QUOTIENT((표1_5[[#This Row],[스테이지]]-1),$M$4)*$L$4)),"")</f>
        <v>5700</v>
      </c>
      <c r="E181" s="6">
        <f>IFERROR(IF(표1_5[[#This Row],[기본 적 체력]]+표1_5[[#This Row],[체력 보정 값]]&gt;$P$3,$P$3,표1_5[[#This Row],[기본 적 체력]]+표1_5[[#This Row],[체력 보정 값]]),"")</f>
        <v>6000</v>
      </c>
    </row>
    <row r="182" spans="2:5" x14ac:dyDescent="0.3">
      <c r="B182" s="2">
        <v>174</v>
      </c>
      <c r="C182" s="3">
        <f>IFERROR(IF(표1_5[[#This Row],[스테이지]]=1,$K$3,IF($C181&lt;$P$3,($K$3+(표1_5[[#This Row],[스테이지]]-1)*$L$3),$P$3)),"")</f>
        <v>6000</v>
      </c>
      <c r="D182" s="2">
        <f>IFERROR(IF(($K$4+(QUOTIENT((표1_5[[#This Row],[스테이지]]-1),$M$4)*$L$4))&gt;$P$3,$P$3,$K$4+(QUOTIENT((표1_5[[#This Row],[스테이지]]-1),$M$4)*$L$4)),"")</f>
        <v>5700</v>
      </c>
      <c r="E182" s="6">
        <f>IFERROR(IF(표1_5[[#This Row],[기본 적 체력]]+표1_5[[#This Row],[체력 보정 값]]&gt;$P$3,$P$3,표1_5[[#This Row],[기본 적 체력]]+표1_5[[#This Row],[체력 보정 값]]),"")</f>
        <v>6000</v>
      </c>
    </row>
    <row r="183" spans="2:5" x14ac:dyDescent="0.3">
      <c r="B183" s="2">
        <v>175</v>
      </c>
      <c r="C183" s="3">
        <f>IFERROR(IF(표1_5[[#This Row],[스테이지]]=1,$K$3,IF($C182&lt;$P$3,($K$3+(표1_5[[#This Row],[스테이지]]-1)*$L$3),$P$3)),"")</f>
        <v>6000</v>
      </c>
      <c r="D183" s="2">
        <f>IFERROR(IF(($K$4+(QUOTIENT((표1_5[[#This Row],[스테이지]]-1),$M$4)*$L$4))&gt;$P$3,$P$3,$K$4+(QUOTIENT((표1_5[[#This Row],[스테이지]]-1),$M$4)*$L$4)),"")</f>
        <v>5800</v>
      </c>
      <c r="E183" s="6">
        <f>IFERROR(IF(표1_5[[#This Row],[기본 적 체력]]+표1_5[[#This Row],[체력 보정 값]]&gt;$P$3,$P$3,표1_5[[#This Row],[기본 적 체력]]+표1_5[[#This Row],[체력 보정 값]]),"")</f>
        <v>6000</v>
      </c>
    </row>
    <row r="184" spans="2:5" x14ac:dyDescent="0.3">
      <c r="B184" s="2">
        <v>176</v>
      </c>
      <c r="C184" s="3">
        <f>IFERROR(IF(표1_5[[#This Row],[스테이지]]=1,$K$3,IF($C183&lt;$P$3,($K$3+(표1_5[[#This Row],[스테이지]]-1)*$L$3),$P$3)),"")</f>
        <v>6000</v>
      </c>
      <c r="D184" s="2">
        <f>IFERROR(IF(($K$4+(QUOTIENT((표1_5[[#This Row],[스테이지]]-1),$M$4)*$L$4))&gt;$P$3,$P$3,$K$4+(QUOTIENT((표1_5[[#This Row],[스테이지]]-1),$M$4)*$L$4)),"")</f>
        <v>5800</v>
      </c>
      <c r="E184" s="6">
        <f>IFERROR(IF(표1_5[[#This Row],[기본 적 체력]]+표1_5[[#This Row],[체력 보정 값]]&gt;$P$3,$P$3,표1_5[[#This Row],[기본 적 체력]]+표1_5[[#This Row],[체력 보정 값]]),"")</f>
        <v>6000</v>
      </c>
    </row>
    <row r="185" spans="2:5" x14ac:dyDescent="0.3">
      <c r="B185" s="2">
        <v>177</v>
      </c>
      <c r="C185" s="3">
        <f>IFERROR(IF(표1_5[[#This Row],[스테이지]]=1,$K$3,IF($C184&lt;$P$3,($K$3+(표1_5[[#This Row],[스테이지]]-1)*$L$3),$P$3)),"")</f>
        <v>6000</v>
      </c>
      <c r="D185" s="2">
        <f>IFERROR(IF(($K$4+(QUOTIENT((표1_5[[#This Row],[스테이지]]-1),$M$4)*$L$4))&gt;$P$3,$P$3,$K$4+(QUOTIENT((표1_5[[#This Row],[스테이지]]-1),$M$4)*$L$4)),"")</f>
        <v>5800</v>
      </c>
      <c r="E185" s="6">
        <f>IFERROR(IF(표1_5[[#This Row],[기본 적 체력]]+표1_5[[#This Row],[체력 보정 값]]&gt;$P$3,$P$3,표1_5[[#This Row],[기본 적 체력]]+표1_5[[#This Row],[체력 보정 값]]),"")</f>
        <v>6000</v>
      </c>
    </row>
    <row r="186" spans="2:5" x14ac:dyDescent="0.3">
      <c r="B186" s="2">
        <v>178</v>
      </c>
      <c r="C186" s="3">
        <f>IFERROR(IF(표1_5[[#This Row],[스테이지]]=1,$K$3,IF($C185&lt;$P$3,($K$3+(표1_5[[#This Row],[스테이지]]-1)*$L$3),$P$3)),"")</f>
        <v>6000</v>
      </c>
      <c r="D186" s="2">
        <f>IFERROR(IF(($K$4+(QUOTIENT((표1_5[[#This Row],[스테이지]]-1),$M$4)*$L$4))&gt;$P$3,$P$3,$K$4+(QUOTIENT((표1_5[[#This Row],[스테이지]]-1),$M$4)*$L$4)),"")</f>
        <v>5900</v>
      </c>
      <c r="E186" s="6">
        <f>IFERROR(IF(표1_5[[#This Row],[기본 적 체력]]+표1_5[[#This Row],[체력 보정 값]]&gt;$P$3,$P$3,표1_5[[#This Row],[기본 적 체력]]+표1_5[[#This Row],[체력 보정 값]]),"")</f>
        <v>6000</v>
      </c>
    </row>
    <row r="187" spans="2:5" x14ac:dyDescent="0.3">
      <c r="B187" s="2">
        <v>179</v>
      </c>
      <c r="C187" s="3">
        <f>IFERROR(IF(표1_5[[#This Row],[스테이지]]=1,$K$3,IF($C186&lt;$P$3,($K$3+(표1_5[[#This Row],[스테이지]]-1)*$L$3),$P$3)),"")</f>
        <v>6000</v>
      </c>
      <c r="D187" s="2">
        <f>IFERROR(IF(($K$4+(QUOTIENT((표1_5[[#This Row],[스테이지]]-1),$M$4)*$L$4))&gt;$P$3,$P$3,$K$4+(QUOTIENT((표1_5[[#This Row],[스테이지]]-1),$M$4)*$L$4)),"")</f>
        <v>5900</v>
      </c>
      <c r="E187" s="6">
        <f>IFERROR(IF(표1_5[[#This Row],[기본 적 체력]]+표1_5[[#This Row],[체력 보정 값]]&gt;$P$3,$P$3,표1_5[[#This Row],[기본 적 체력]]+표1_5[[#This Row],[체력 보정 값]]),"")</f>
        <v>6000</v>
      </c>
    </row>
    <row r="188" spans="2:5" x14ac:dyDescent="0.3">
      <c r="B188" s="2">
        <v>180</v>
      </c>
      <c r="C188" s="3">
        <f>IFERROR(IF(표1_5[[#This Row],[스테이지]]=1,$K$3,IF($C187&lt;$P$3,($K$3+(표1_5[[#This Row],[스테이지]]-1)*$L$3),$P$3)),"")</f>
        <v>6000</v>
      </c>
      <c r="D188" s="2">
        <f>IFERROR(IF(($K$4+(QUOTIENT((표1_5[[#This Row],[스테이지]]-1),$M$4)*$L$4))&gt;$P$3,$P$3,$K$4+(QUOTIENT((표1_5[[#This Row],[스테이지]]-1),$M$4)*$L$4)),"")</f>
        <v>5900</v>
      </c>
      <c r="E188" s="6">
        <f>IFERROR(IF(표1_5[[#This Row],[기본 적 체력]]+표1_5[[#This Row],[체력 보정 값]]&gt;$P$3,$P$3,표1_5[[#This Row],[기본 적 체력]]+표1_5[[#This Row],[체력 보정 값]]),"")</f>
        <v>6000</v>
      </c>
    </row>
    <row r="189" spans="2:5" x14ac:dyDescent="0.3">
      <c r="B189" s="2">
        <v>181</v>
      </c>
      <c r="C189" s="3">
        <f>IFERROR(IF(표1_5[[#This Row],[스테이지]]=1,$K$3,IF($C188&lt;$P$3,($K$3+(표1_5[[#This Row],[스테이지]]-1)*$L$3),$P$3)),"")</f>
        <v>6000</v>
      </c>
      <c r="D189" s="2">
        <f>IFERROR(IF(($K$4+(QUOTIENT((표1_5[[#This Row],[스테이지]]-1),$M$4)*$L$4))&gt;$P$3,$P$3,$K$4+(QUOTIENT((표1_5[[#This Row],[스테이지]]-1),$M$4)*$L$4)),"")</f>
        <v>6000</v>
      </c>
      <c r="E189" s="6">
        <f>IFERROR(IF(표1_5[[#This Row],[기본 적 체력]]+표1_5[[#This Row],[체력 보정 값]]&gt;$P$3,$P$3,표1_5[[#This Row],[기본 적 체력]]+표1_5[[#This Row],[체력 보정 값]]),"")</f>
        <v>6000</v>
      </c>
    </row>
    <row r="190" spans="2:5" x14ac:dyDescent="0.3">
      <c r="B190" s="2">
        <v>182</v>
      </c>
      <c r="C190" s="3">
        <f>IFERROR(IF(표1_5[[#This Row],[스테이지]]=1,$K$3,IF($C189&lt;$P$3,($K$3+(표1_5[[#This Row],[스테이지]]-1)*$L$3),$P$3)),"")</f>
        <v>6000</v>
      </c>
      <c r="D190" s="2">
        <f>IFERROR(IF(($K$4+(QUOTIENT((표1_5[[#This Row],[스테이지]]-1),$M$4)*$L$4))&gt;$P$3,$P$3,$K$4+(QUOTIENT((표1_5[[#This Row],[스테이지]]-1),$M$4)*$L$4)),"")</f>
        <v>6000</v>
      </c>
      <c r="E190" s="6">
        <f>IFERROR(IF(표1_5[[#This Row],[기본 적 체력]]+표1_5[[#This Row],[체력 보정 값]]&gt;$P$3,$P$3,표1_5[[#This Row],[기본 적 체력]]+표1_5[[#This Row],[체력 보정 값]]),"")</f>
        <v>6000</v>
      </c>
    </row>
    <row r="191" spans="2:5" x14ac:dyDescent="0.3">
      <c r="B191" s="2">
        <v>183</v>
      </c>
      <c r="C191" s="3">
        <f>IFERROR(IF(표1_5[[#This Row],[스테이지]]=1,$K$3,IF($C190&lt;$P$3,($K$3+(표1_5[[#This Row],[스테이지]]-1)*$L$3),$P$3)),"")</f>
        <v>6000</v>
      </c>
      <c r="D191" s="2">
        <f>IFERROR(IF(($K$4+(QUOTIENT((표1_5[[#This Row],[스테이지]]-1),$M$4)*$L$4))&gt;$P$3,$P$3,$K$4+(QUOTIENT((표1_5[[#This Row],[스테이지]]-1),$M$4)*$L$4)),"")</f>
        <v>6000</v>
      </c>
      <c r="E191" s="6">
        <f>IFERROR(IF(표1_5[[#This Row],[기본 적 체력]]+표1_5[[#This Row],[체력 보정 값]]&gt;$P$3,$P$3,표1_5[[#This Row],[기본 적 체력]]+표1_5[[#This Row],[체력 보정 값]]),"")</f>
        <v>6000</v>
      </c>
    </row>
    <row r="192" spans="2:5" x14ac:dyDescent="0.3">
      <c r="B192" s="2">
        <v>184</v>
      </c>
      <c r="C192" s="3">
        <f>IFERROR(IF(표1_5[[#This Row],[스테이지]]=1,$K$3,IF($C191&lt;$P$3,($K$3+(표1_5[[#This Row],[스테이지]]-1)*$L$3),$P$3)),"")</f>
        <v>6000</v>
      </c>
      <c r="D192" s="2">
        <f>IFERROR(IF(($K$4+(QUOTIENT((표1_5[[#This Row],[스테이지]]-1),$M$4)*$L$4))&gt;$P$3,$P$3,$K$4+(QUOTIENT((표1_5[[#This Row],[스테이지]]-1),$M$4)*$L$4)),"")</f>
        <v>6000</v>
      </c>
      <c r="E192" s="6">
        <f>IFERROR(IF(표1_5[[#This Row],[기본 적 체력]]+표1_5[[#This Row],[체력 보정 값]]&gt;$P$3,$P$3,표1_5[[#This Row],[기본 적 체력]]+표1_5[[#This Row],[체력 보정 값]]),"")</f>
        <v>6000</v>
      </c>
    </row>
    <row r="193" spans="2:5" x14ac:dyDescent="0.3">
      <c r="B193" s="2">
        <v>185</v>
      </c>
      <c r="C193" s="3">
        <f>IFERROR(IF(표1_5[[#This Row],[스테이지]]=1,$K$3,IF($C192&lt;$P$3,($K$3+(표1_5[[#This Row],[스테이지]]-1)*$L$3),$P$3)),"")</f>
        <v>6000</v>
      </c>
      <c r="D193" s="2">
        <f>IFERROR(IF(($K$4+(QUOTIENT((표1_5[[#This Row],[스테이지]]-1),$M$4)*$L$4))&gt;$P$3,$P$3,$K$4+(QUOTIENT((표1_5[[#This Row],[스테이지]]-1),$M$4)*$L$4)),"")</f>
        <v>6000</v>
      </c>
      <c r="E193" s="6">
        <f>IFERROR(IF(표1_5[[#This Row],[기본 적 체력]]+표1_5[[#This Row],[체력 보정 값]]&gt;$P$3,$P$3,표1_5[[#This Row],[기본 적 체력]]+표1_5[[#This Row],[체력 보정 값]]),"")</f>
        <v>6000</v>
      </c>
    </row>
    <row r="194" spans="2:5" x14ac:dyDescent="0.3">
      <c r="B194" s="2">
        <v>186</v>
      </c>
      <c r="C194" s="3">
        <f>IFERROR(IF(표1_5[[#This Row],[스테이지]]=1,$K$3,IF($C193&lt;$P$3,($K$3+(표1_5[[#This Row],[스테이지]]-1)*$L$3),$P$3)),"")</f>
        <v>6000</v>
      </c>
      <c r="D194" s="2">
        <f>IFERROR(IF(($K$4+(QUOTIENT((표1_5[[#This Row],[스테이지]]-1),$M$4)*$L$4))&gt;$P$3,$P$3,$K$4+(QUOTIENT((표1_5[[#This Row],[스테이지]]-1),$M$4)*$L$4)),"")</f>
        <v>6000</v>
      </c>
      <c r="E194" s="6">
        <f>IFERROR(IF(표1_5[[#This Row],[기본 적 체력]]+표1_5[[#This Row],[체력 보정 값]]&gt;$P$3,$P$3,표1_5[[#This Row],[기본 적 체력]]+표1_5[[#This Row],[체력 보정 값]]),"")</f>
        <v>6000</v>
      </c>
    </row>
    <row r="195" spans="2:5" x14ac:dyDescent="0.3">
      <c r="B195" s="2">
        <v>187</v>
      </c>
      <c r="C195" s="3">
        <f>IFERROR(IF(표1_5[[#This Row],[스테이지]]=1,$K$3,IF($C194&lt;$P$3,($K$3+(표1_5[[#This Row],[스테이지]]-1)*$L$3),$P$3)),"")</f>
        <v>6000</v>
      </c>
      <c r="D195" s="2">
        <f>IFERROR(IF(($K$4+(QUOTIENT((표1_5[[#This Row],[스테이지]]-1),$M$4)*$L$4))&gt;$P$3,$P$3,$K$4+(QUOTIENT((표1_5[[#This Row],[스테이지]]-1),$M$4)*$L$4)),"")</f>
        <v>6000</v>
      </c>
      <c r="E195" s="6">
        <f>IFERROR(IF(표1_5[[#This Row],[기본 적 체력]]+표1_5[[#This Row],[체력 보정 값]]&gt;$P$3,$P$3,표1_5[[#This Row],[기본 적 체력]]+표1_5[[#This Row],[체력 보정 값]]),"")</f>
        <v>6000</v>
      </c>
    </row>
    <row r="196" spans="2:5" x14ac:dyDescent="0.3">
      <c r="B196" s="2">
        <v>188</v>
      </c>
      <c r="C196" s="3">
        <f>IFERROR(IF(표1_5[[#This Row],[스테이지]]=1,$K$3,IF($C195&lt;$P$3,($K$3+(표1_5[[#This Row],[스테이지]]-1)*$L$3),$P$3)),"")</f>
        <v>6000</v>
      </c>
      <c r="D196" s="2">
        <f>IFERROR(IF(($K$4+(QUOTIENT((표1_5[[#This Row],[스테이지]]-1),$M$4)*$L$4))&gt;$P$3,$P$3,$K$4+(QUOTIENT((표1_5[[#This Row],[스테이지]]-1),$M$4)*$L$4)),"")</f>
        <v>6000</v>
      </c>
      <c r="E196" s="6">
        <f>IFERROR(IF(표1_5[[#This Row],[기본 적 체력]]+표1_5[[#This Row],[체력 보정 값]]&gt;$P$3,$P$3,표1_5[[#This Row],[기본 적 체력]]+표1_5[[#This Row],[체력 보정 값]]),"")</f>
        <v>6000</v>
      </c>
    </row>
    <row r="197" spans="2:5" x14ac:dyDescent="0.3">
      <c r="B197" s="2">
        <v>189</v>
      </c>
      <c r="C197" s="3">
        <f>IFERROR(IF(표1_5[[#This Row],[스테이지]]=1,$K$3,IF($C196&lt;$P$3,($K$3+(표1_5[[#This Row],[스테이지]]-1)*$L$3),$P$3)),"")</f>
        <v>6000</v>
      </c>
      <c r="D197" s="2">
        <f>IFERROR(IF(($K$4+(QUOTIENT((표1_5[[#This Row],[스테이지]]-1),$M$4)*$L$4))&gt;$P$3,$P$3,$K$4+(QUOTIENT((표1_5[[#This Row],[스테이지]]-1),$M$4)*$L$4)),"")</f>
        <v>6000</v>
      </c>
      <c r="E197" s="6">
        <f>IFERROR(IF(표1_5[[#This Row],[기본 적 체력]]+표1_5[[#This Row],[체력 보정 값]]&gt;$P$3,$P$3,표1_5[[#This Row],[기본 적 체력]]+표1_5[[#This Row],[체력 보정 값]]),"")</f>
        <v>6000</v>
      </c>
    </row>
    <row r="198" spans="2:5" x14ac:dyDescent="0.3">
      <c r="B198" s="2">
        <v>190</v>
      </c>
      <c r="C198" s="3">
        <f>IFERROR(IF(표1_5[[#This Row],[스테이지]]=1,$K$3,IF($C197&lt;$P$3,($K$3+(표1_5[[#This Row],[스테이지]]-1)*$L$3),$P$3)),"")</f>
        <v>6000</v>
      </c>
      <c r="D198" s="2">
        <f>IFERROR(IF(($K$4+(QUOTIENT((표1_5[[#This Row],[스테이지]]-1),$M$4)*$L$4))&gt;$P$3,$P$3,$K$4+(QUOTIENT((표1_5[[#This Row],[스테이지]]-1),$M$4)*$L$4)),"")</f>
        <v>6000</v>
      </c>
      <c r="E198" s="6">
        <f>IFERROR(IF(표1_5[[#This Row],[기본 적 체력]]+표1_5[[#This Row],[체력 보정 값]]&gt;$P$3,$P$3,표1_5[[#This Row],[기본 적 체력]]+표1_5[[#This Row],[체력 보정 값]]),"")</f>
        <v>6000</v>
      </c>
    </row>
    <row r="199" spans="2:5" x14ac:dyDescent="0.3">
      <c r="B199" s="2">
        <v>191</v>
      </c>
      <c r="C199" s="3">
        <f>IFERROR(IF(표1_5[[#This Row],[스테이지]]=1,$K$3,IF($C198&lt;$P$3,($K$3+(표1_5[[#This Row],[스테이지]]-1)*$L$3),$P$3)),"")</f>
        <v>6000</v>
      </c>
      <c r="D199" s="2">
        <f>IFERROR(IF(($K$4+(QUOTIENT((표1_5[[#This Row],[스테이지]]-1),$M$4)*$L$4))&gt;$P$3,$P$3,$K$4+(QUOTIENT((표1_5[[#This Row],[스테이지]]-1),$M$4)*$L$4)),"")</f>
        <v>6000</v>
      </c>
      <c r="E199" s="6">
        <f>IFERROR(IF(표1_5[[#This Row],[기본 적 체력]]+표1_5[[#This Row],[체력 보정 값]]&gt;$P$3,$P$3,표1_5[[#This Row],[기본 적 체력]]+표1_5[[#This Row],[체력 보정 값]]),"")</f>
        <v>6000</v>
      </c>
    </row>
    <row r="200" spans="2:5" x14ac:dyDescent="0.3">
      <c r="B200" s="2">
        <v>192</v>
      </c>
      <c r="C200" s="3">
        <f>IFERROR(IF(표1_5[[#This Row],[스테이지]]=1,$K$3,IF($C199&lt;$P$3,($K$3+(표1_5[[#This Row],[스테이지]]-1)*$L$3),$P$3)),"")</f>
        <v>6000</v>
      </c>
      <c r="D200" s="2">
        <f>IFERROR(IF(($K$4+(QUOTIENT((표1_5[[#This Row],[스테이지]]-1),$M$4)*$L$4))&gt;$P$3,$P$3,$K$4+(QUOTIENT((표1_5[[#This Row],[스테이지]]-1),$M$4)*$L$4)),"")</f>
        <v>6000</v>
      </c>
      <c r="E200" s="6">
        <f>IFERROR(IF(표1_5[[#This Row],[기본 적 체력]]+표1_5[[#This Row],[체력 보정 값]]&gt;$P$3,$P$3,표1_5[[#This Row],[기본 적 체력]]+표1_5[[#This Row],[체력 보정 값]]),"")</f>
        <v>6000</v>
      </c>
    </row>
    <row r="201" spans="2:5" x14ac:dyDescent="0.3">
      <c r="B201" s="2">
        <v>193</v>
      </c>
      <c r="C201" s="3">
        <f>IFERROR(IF(표1_5[[#This Row],[스테이지]]=1,$K$3,IF($C200&lt;$P$3,($K$3+(표1_5[[#This Row],[스테이지]]-1)*$L$3),$P$3)),"")</f>
        <v>6000</v>
      </c>
      <c r="D201" s="2">
        <f>IFERROR(IF(($K$4+(QUOTIENT((표1_5[[#This Row],[스테이지]]-1),$M$4)*$L$4))&gt;$P$3,$P$3,$K$4+(QUOTIENT((표1_5[[#This Row],[스테이지]]-1),$M$4)*$L$4)),"")</f>
        <v>6000</v>
      </c>
      <c r="E201" s="6">
        <f>IFERROR(IF(표1_5[[#This Row],[기본 적 체력]]+표1_5[[#This Row],[체력 보정 값]]&gt;$P$3,$P$3,표1_5[[#This Row],[기본 적 체력]]+표1_5[[#This Row],[체력 보정 값]]),"")</f>
        <v>6000</v>
      </c>
    </row>
    <row r="202" spans="2:5" x14ac:dyDescent="0.3">
      <c r="B202" s="2">
        <v>194</v>
      </c>
      <c r="C202" s="3">
        <f>IFERROR(IF(표1_5[[#This Row],[스테이지]]=1,$K$3,IF($C201&lt;$P$3,($K$3+(표1_5[[#This Row],[스테이지]]-1)*$L$3),$P$3)),"")</f>
        <v>6000</v>
      </c>
      <c r="D202" s="2">
        <f>IFERROR(IF(($K$4+(QUOTIENT((표1_5[[#This Row],[스테이지]]-1),$M$4)*$L$4))&gt;$P$3,$P$3,$K$4+(QUOTIENT((표1_5[[#This Row],[스테이지]]-1),$M$4)*$L$4)),"")</f>
        <v>6000</v>
      </c>
      <c r="E202" s="6">
        <f>IFERROR(IF(표1_5[[#This Row],[기본 적 체력]]+표1_5[[#This Row],[체력 보정 값]]&gt;$P$3,$P$3,표1_5[[#This Row],[기본 적 체력]]+표1_5[[#This Row],[체력 보정 값]]),"")</f>
        <v>6000</v>
      </c>
    </row>
    <row r="203" spans="2:5" x14ac:dyDescent="0.3">
      <c r="B203" s="2">
        <v>195</v>
      </c>
      <c r="C203" s="3">
        <f>IFERROR(IF(표1_5[[#This Row],[스테이지]]=1,$K$3,IF($C202&lt;$P$3,($K$3+(표1_5[[#This Row],[스테이지]]-1)*$L$3),$P$3)),"")</f>
        <v>6000</v>
      </c>
      <c r="D203" s="2">
        <f>IFERROR(IF(($K$4+(QUOTIENT((표1_5[[#This Row],[스테이지]]-1),$M$4)*$L$4))&gt;$P$3,$P$3,$K$4+(QUOTIENT((표1_5[[#This Row],[스테이지]]-1),$M$4)*$L$4)),"")</f>
        <v>6000</v>
      </c>
      <c r="E203" s="6">
        <f>IFERROR(IF(표1_5[[#This Row],[기본 적 체력]]+표1_5[[#This Row],[체력 보정 값]]&gt;$P$3,$P$3,표1_5[[#This Row],[기본 적 체력]]+표1_5[[#This Row],[체력 보정 값]]),"")</f>
        <v>6000</v>
      </c>
    </row>
    <row r="204" spans="2:5" x14ac:dyDescent="0.3">
      <c r="B204" s="2">
        <v>196</v>
      </c>
      <c r="C204" s="3">
        <f>IFERROR(IF(표1_5[[#This Row],[스테이지]]=1,$K$3,IF($C203&lt;$P$3,($K$3+(표1_5[[#This Row],[스테이지]]-1)*$L$3),$P$3)),"")</f>
        <v>6000</v>
      </c>
      <c r="D204" s="2">
        <f>IFERROR(IF(($K$4+(QUOTIENT((표1_5[[#This Row],[스테이지]]-1),$M$4)*$L$4))&gt;$P$3,$P$3,$K$4+(QUOTIENT((표1_5[[#This Row],[스테이지]]-1),$M$4)*$L$4)),"")</f>
        <v>6000</v>
      </c>
      <c r="E204" s="6">
        <f>IFERROR(IF(표1_5[[#This Row],[기본 적 체력]]+표1_5[[#This Row],[체력 보정 값]]&gt;$P$3,$P$3,표1_5[[#This Row],[기본 적 체력]]+표1_5[[#This Row],[체력 보정 값]]),"")</f>
        <v>6000</v>
      </c>
    </row>
    <row r="205" spans="2:5" x14ac:dyDescent="0.3">
      <c r="B205" s="2">
        <v>197</v>
      </c>
      <c r="C205" s="3">
        <f>IFERROR(IF(표1_5[[#This Row],[스테이지]]=1,$K$3,IF($C204&lt;$P$3,($K$3+(표1_5[[#This Row],[스테이지]]-1)*$L$3),$P$3)),"")</f>
        <v>6000</v>
      </c>
      <c r="D205" s="2">
        <f>IFERROR(IF(($K$4+(QUOTIENT((표1_5[[#This Row],[스테이지]]-1),$M$4)*$L$4))&gt;$P$3,$P$3,$K$4+(QUOTIENT((표1_5[[#This Row],[스테이지]]-1),$M$4)*$L$4)),"")</f>
        <v>6000</v>
      </c>
      <c r="E205" s="6">
        <f>IFERROR(IF(표1_5[[#This Row],[기본 적 체력]]+표1_5[[#This Row],[체력 보정 값]]&gt;$P$3,$P$3,표1_5[[#This Row],[기본 적 체력]]+표1_5[[#This Row],[체력 보정 값]]),"")</f>
        <v>6000</v>
      </c>
    </row>
    <row r="206" spans="2:5" x14ac:dyDescent="0.3">
      <c r="B206" s="2">
        <v>198</v>
      </c>
      <c r="C206" s="3">
        <f>IFERROR(IF(표1_5[[#This Row],[스테이지]]=1,$K$3,IF($C205&lt;$P$3,($K$3+(표1_5[[#This Row],[스테이지]]-1)*$L$3),$P$3)),"")</f>
        <v>6000</v>
      </c>
      <c r="D206" s="2">
        <f>IFERROR(IF(($K$4+(QUOTIENT((표1_5[[#This Row],[스테이지]]-1),$M$4)*$L$4))&gt;$P$3,$P$3,$K$4+(QUOTIENT((표1_5[[#This Row],[스테이지]]-1),$M$4)*$L$4)),"")</f>
        <v>6000</v>
      </c>
      <c r="E206" s="6">
        <f>IFERROR(IF(표1_5[[#This Row],[기본 적 체력]]+표1_5[[#This Row],[체력 보정 값]]&gt;$P$3,$P$3,표1_5[[#This Row],[기본 적 체력]]+표1_5[[#This Row],[체력 보정 값]]),"")</f>
        <v>6000</v>
      </c>
    </row>
    <row r="207" spans="2:5" x14ac:dyDescent="0.3">
      <c r="B207" s="2">
        <v>199</v>
      </c>
      <c r="C207" s="3">
        <f>IFERROR(IF(표1_5[[#This Row],[스테이지]]=1,$K$3,IF($C206&lt;$P$3,($K$3+(표1_5[[#This Row],[스테이지]]-1)*$L$3),$P$3)),"")</f>
        <v>6000</v>
      </c>
      <c r="D207" s="2">
        <f>IFERROR(IF(($K$4+(QUOTIENT((표1_5[[#This Row],[스테이지]]-1),$M$4)*$L$4))&gt;$P$3,$P$3,$K$4+(QUOTIENT((표1_5[[#This Row],[스테이지]]-1),$M$4)*$L$4)),"")</f>
        <v>6000</v>
      </c>
      <c r="E207" s="6">
        <f>IFERROR(IF(표1_5[[#This Row],[기본 적 체력]]+표1_5[[#This Row],[체력 보정 값]]&gt;$P$3,$P$3,표1_5[[#This Row],[기본 적 체력]]+표1_5[[#This Row],[체력 보정 값]]),"")</f>
        <v>6000</v>
      </c>
    </row>
    <row r="208" spans="2:5" x14ac:dyDescent="0.3">
      <c r="B208" s="2">
        <v>200</v>
      </c>
      <c r="C208" s="3">
        <f>IFERROR(IF(표1_5[[#This Row],[스테이지]]=1,$K$3,IF($C207&lt;$P$3,($K$3+(표1_5[[#This Row],[스테이지]]-1)*$L$3),$P$3)),"")</f>
        <v>6000</v>
      </c>
      <c r="D208" s="2">
        <f>IFERROR(IF(($K$4+(QUOTIENT((표1_5[[#This Row],[스테이지]]-1),$M$4)*$L$4))&gt;$P$3,$P$3,$K$4+(QUOTIENT((표1_5[[#This Row],[스테이지]]-1),$M$4)*$L$4)),"")</f>
        <v>6000</v>
      </c>
      <c r="E208" s="6">
        <f>IFERROR(IF(표1_5[[#This Row],[기본 적 체력]]+표1_5[[#This Row],[체력 보정 값]]&gt;$P$3,$P$3,표1_5[[#This Row],[기본 적 체력]]+표1_5[[#This Row],[체력 보정 값]]),"")</f>
        <v>6000</v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8"/>
  <sheetViews>
    <sheetView workbookViewId="0">
      <selection activeCell="G4" sqref="G4"/>
    </sheetView>
  </sheetViews>
  <sheetFormatPr defaultRowHeight="16.5" x14ac:dyDescent="0.3"/>
  <cols>
    <col min="1" max="1" width="9" style="1"/>
    <col min="2" max="2" width="10.25" style="1" customWidth="1"/>
    <col min="3" max="4" width="20.75" style="1" bestFit="1" customWidth="1"/>
    <col min="5" max="5" width="17.125" style="1" customWidth="1"/>
    <col min="6" max="10" width="9" style="1"/>
    <col min="11" max="11" width="9.25" style="1" customWidth="1"/>
    <col min="12" max="12" width="9" style="1"/>
    <col min="13" max="13" width="10.25" style="1" customWidth="1"/>
    <col min="14" max="16384" width="9" style="1"/>
  </cols>
  <sheetData>
    <row r="2" spans="2:16" x14ac:dyDescent="0.3">
      <c r="B2" s="1" t="s">
        <v>17</v>
      </c>
      <c r="C2" s="7" t="s">
        <v>48</v>
      </c>
      <c r="D2" s="7"/>
      <c r="E2" s="7"/>
      <c r="J2" s="1" t="s">
        <v>25</v>
      </c>
      <c r="K2" s="1" t="s">
        <v>19</v>
      </c>
      <c r="L2" s="1" t="s">
        <v>21</v>
      </c>
      <c r="M2" s="1" t="s">
        <v>23</v>
      </c>
      <c r="O2" s="1" t="s">
        <v>25</v>
      </c>
      <c r="P2" s="1" t="s">
        <v>24</v>
      </c>
    </row>
    <row r="3" spans="2:16" x14ac:dyDescent="0.3">
      <c r="J3" s="1" t="s">
        <v>22</v>
      </c>
      <c r="K3" s="1">
        <v>100</v>
      </c>
      <c r="L3" s="1">
        <v>40</v>
      </c>
      <c r="M3" s="1">
        <v>0</v>
      </c>
      <c r="O3" s="1" t="s">
        <v>31</v>
      </c>
      <c r="P3" s="1">
        <v>6000</v>
      </c>
    </row>
    <row r="4" spans="2:16" x14ac:dyDescent="0.3">
      <c r="B4" s="1" t="s">
        <v>18</v>
      </c>
      <c r="J4" s="1" t="s">
        <v>20</v>
      </c>
      <c r="K4" s="1">
        <v>0</v>
      </c>
      <c r="L4" s="1">
        <v>100</v>
      </c>
      <c r="M4" s="1">
        <v>3</v>
      </c>
      <c r="O4" s="1" t="s">
        <v>23</v>
      </c>
      <c r="P4" s="1">
        <v>0</v>
      </c>
    </row>
    <row r="8" spans="2:16" x14ac:dyDescent="0.3">
      <c r="B8" s="2" t="s">
        <v>23</v>
      </c>
      <c r="C8" s="2" t="s">
        <v>29</v>
      </c>
      <c r="D8" s="2" t="s">
        <v>30</v>
      </c>
      <c r="E8" s="4" t="s">
        <v>27</v>
      </c>
    </row>
    <row r="9" spans="2:16" x14ac:dyDescent="0.3">
      <c r="B9" s="2">
        <v>1</v>
      </c>
      <c r="C9" s="2">
        <f>IFERROR(IF(표1_511[[#This Row],[스테이지]]=1,$K$3,IF($C8&lt;$P$3,($K$3+(표1_511[[#This Row],[스테이지]]-1)*$L$3),$P$3)),"")</f>
        <v>100</v>
      </c>
      <c r="D9" s="2">
        <f>IFERROR(IF(($K$4+(QUOTIENT((표1_511[[#This Row],[스테이지]]-1),$M$4)*$L$4))&gt;$P$3,$P$3,$K$4+(QUOTIENT((표1_511[[#This Row],[스테이지]]-1),$M$4)*$L$4)),"")</f>
        <v>0</v>
      </c>
      <c r="E9" s="5">
        <f>IFERROR(IF(표1_511[[#This Row],[기본 적 체력]]+표1_511[[#This Row],[체력 보정 값]]&gt;$P$3,$P$3,표1_511[[#This Row],[기본 적 체력]]+표1_511[[#This Row],[체력 보정 값]]),"")</f>
        <v>100</v>
      </c>
    </row>
    <row r="10" spans="2:16" x14ac:dyDescent="0.3">
      <c r="B10" s="2">
        <v>2</v>
      </c>
      <c r="C10" s="2">
        <f>IFERROR(IF(표1_511[[#This Row],[스테이지]]=1,$K$3,IF($C9&lt;$P$3,($K$3+(표1_511[[#This Row],[스테이지]]-1)*$L$3),$P$3)),"")</f>
        <v>140</v>
      </c>
      <c r="D10" s="2">
        <f>IFERROR(IF(($K$4+(QUOTIENT((표1_511[[#This Row],[스테이지]]-1),$M$4)*$L$4))&gt;$P$3,$P$3,$K$4+(QUOTIENT((표1_511[[#This Row],[스테이지]]-1),$M$4)*$L$4)),"")</f>
        <v>0</v>
      </c>
      <c r="E10" s="5">
        <f>IFERROR(IF(표1_511[[#This Row],[기본 적 체력]]+표1_511[[#This Row],[체력 보정 값]]&gt;$P$3,$P$3,표1_511[[#This Row],[기본 적 체력]]+표1_511[[#This Row],[체력 보정 값]]),"")</f>
        <v>140</v>
      </c>
    </row>
    <row r="11" spans="2:16" x14ac:dyDescent="0.3">
      <c r="B11" s="2">
        <v>3</v>
      </c>
      <c r="C11" s="3">
        <f>IFERROR(IF(표1_511[[#This Row],[스테이지]]=1,$K$3,IF($C10&lt;$P$3,($K$3+(표1_511[[#This Row],[스테이지]]-1)*$L$3),$P$3)),"")</f>
        <v>180</v>
      </c>
      <c r="D11" s="2">
        <f>IFERROR(IF(($K$4+(QUOTIENT((표1_511[[#This Row],[스테이지]]-1),$M$4)*$L$4))&gt;$P$3,$P$3,$K$4+(QUOTIENT((표1_511[[#This Row],[스테이지]]-1),$M$4)*$L$4)),"")</f>
        <v>0</v>
      </c>
      <c r="E11" s="6">
        <f>IFERROR(IF(표1_511[[#This Row],[기본 적 체력]]+표1_511[[#This Row],[체력 보정 값]]&gt;$P$3,$P$3,표1_511[[#This Row],[기본 적 체력]]+표1_511[[#This Row],[체력 보정 값]]),"")</f>
        <v>180</v>
      </c>
    </row>
    <row r="12" spans="2:16" x14ac:dyDescent="0.3">
      <c r="B12" s="2">
        <v>4</v>
      </c>
      <c r="C12" s="3">
        <f>IFERROR(IF(표1_511[[#This Row],[스테이지]]=1,$K$3,IF($C11&lt;$P$3,($K$3+(표1_511[[#This Row],[스테이지]]-1)*$L$3),$P$3)),"")</f>
        <v>220</v>
      </c>
      <c r="D12" s="2">
        <f>IFERROR(IF(($K$4+(QUOTIENT((표1_511[[#This Row],[스테이지]]-1),$M$4)*$L$4))&gt;$P$3,$P$3,$K$4+(QUOTIENT((표1_511[[#This Row],[스테이지]]-1),$M$4)*$L$4)),"")</f>
        <v>100</v>
      </c>
      <c r="E12" s="6">
        <f>IFERROR(IF(표1_511[[#This Row],[기본 적 체력]]+표1_511[[#This Row],[체력 보정 값]]&gt;$P$3,$P$3,표1_511[[#This Row],[기본 적 체력]]+표1_511[[#This Row],[체력 보정 값]]),"")</f>
        <v>320</v>
      </c>
    </row>
    <row r="13" spans="2:16" x14ac:dyDescent="0.3">
      <c r="B13" s="2">
        <v>5</v>
      </c>
      <c r="C13" s="3">
        <f>IFERROR(IF(표1_511[[#This Row],[스테이지]]=1,$K$3,IF($C12&lt;$P$3,($K$3+(표1_511[[#This Row],[스테이지]]-1)*$L$3),$P$3)),"")</f>
        <v>260</v>
      </c>
      <c r="D13" s="2">
        <f>IFERROR(IF(($K$4+(QUOTIENT((표1_511[[#This Row],[스테이지]]-1),$M$4)*$L$4))&gt;$P$3,$P$3,$K$4+(QUOTIENT((표1_511[[#This Row],[스테이지]]-1),$M$4)*$L$4)),"")</f>
        <v>100</v>
      </c>
      <c r="E13" s="6">
        <f>IFERROR(IF(표1_511[[#This Row],[기본 적 체력]]+표1_511[[#This Row],[체력 보정 값]]&gt;$P$3,$P$3,표1_511[[#This Row],[기본 적 체력]]+표1_511[[#This Row],[체력 보정 값]]),"")</f>
        <v>360</v>
      </c>
    </row>
    <row r="14" spans="2:16" x14ac:dyDescent="0.3">
      <c r="B14" s="2">
        <v>6</v>
      </c>
      <c r="C14" s="3">
        <f>IFERROR(IF(표1_511[[#This Row],[스테이지]]=1,$K$3,IF($C13&lt;$P$3,($K$3+(표1_511[[#This Row],[스테이지]]-1)*$L$3),$P$3)),"")</f>
        <v>300</v>
      </c>
      <c r="D14" s="2">
        <f>IFERROR(IF(($K$4+(QUOTIENT((표1_511[[#This Row],[스테이지]]-1),$M$4)*$L$4))&gt;$P$3,$P$3,$K$4+(QUOTIENT((표1_511[[#This Row],[스테이지]]-1),$M$4)*$L$4)),"")</f>
        <v>100</v>
      </c>
      <c r="E14" s="6">
        <f>IFERROR(IF(표1_511[[#This Row],[기본 적 체력]]+표1_511[[#This Row],[체력 보정 값]]&gt;$P$3,$P$3,표1_511[[#This Row],[기본 적 체력]]+표1_511[[#This Row],[체력 보정 값]]),"")</f>
        <v>400</v>
      </c>
    </row>
    <row r="15" spans="2:16" x14ac:dyDescent="0.3">
      <c r="B15" s="2">
        <v>7</v>
      </c>
      <c r="C15" s="3">
        <f>IFERROR(IF(표1_511[[#This Row],[스테이지]]=1,$K$3,IF($C14&lt;$P$3,($K$3+(표1_511[[#This Row],[스테이지]]-1)*$L$3),$P$3)),"")</f>
        <v>340</v>
      </c>
      <c r="D15" s="2">
        <f>IFERROR(IF(($K$4+(QUOTIENT((표1_511[[#This Row],[스테이지]]-1),$M$4)*$L$4))&gt;$P$3,$P$3,$K$4+(QUOTIENT((표1_511[[#This Row],[스테이지]]-1),$M$4)*$L$4)),"")</f>
        <v>200</v>
      </c>
      <c r="E15" s="6">
        <f>IFERROR(IF(표1_511[[#This Row],[기본 적 체력]]+표1_511[[#This Row],[체력 보정 값]]&gt;$P$3,$P$3,표1_511[[#This Row],[기본 적 체력]]+표1_511[[#This Row],[체력 보정 값]]),"")</f>
        <v>540</v>
      </c>
    </row>
    <row r="16" spans="2:16" x14ac:dyDescent="0.3">
      <c r="B16" s="2">
        <v>8</v>
      </c>
      <c r="C16" s="3">
        <f>IFERROR(IF(표1_511[[#This Row],[스테이지]]=1,$K$3,IF($C15&lt;$P$3,($K$3+(표1_511[[#This Row],[스테이지]]-1)*$L$3),$P$3)),"")</f>
        <v>380</v>
      </c>
      <c r="D16" s="2">
        <f>IFERROR(IF(($K$4+(QUOTIENT((표1_511[[#This Row],[스테이지]]-1),$M$4)*$L$4))&gt;$P$3,$P$3,$K$4+(QUOTIENT((표1_511[[#This Row],[스테이지]]-1),$M$4)*$L$4)),"")</f>
        <v>200</v>
      </c>
      <c r="E16" s="6">
        <f>IFERROR(IF(표1_511[[#This Row],[기본 적 체력]]+표1_511[[#This Row],[체력 보정 값]]&gt;$P$3,$P$3,표1_511[[#This Row],[기본 적 체력]]+표1_511[[#This Row],[체력 보정 값]]),"")</f>
        <v>580</v>
      </c>
    </row>
    <row r="17" spans="2:5" x14ac:dyDescent="0.3">
      <c r="B17" s="2">
        <v>9</v>
      </c>
      <c r="C17" s="3">
        <f>IFERROR(IF(표1_511[[#This Row],[스테이지]]=1,$K$3,IF($C16&lt;$P$3,($K$3+(표1_511[[#This Row],[스테이지]]-1)*$L$3),$P$3)),"")</f>
        <v>420</v>
      </c>
      <c r="D17" s="2">
        <f>IFERROR(IF(($K$4+(QUOTIENT((표1_511[[#This Row],[스테이지]]-1),$M$4)*$L$4))&gt;$P$3,$P$3,$K$4+(QUOTIENT((표1_511[[#This Row],[스테이지]]-1),$M$4)*$L$4)),"")</f>
        <v>200</v>
      </c>
      <c r="E17" s="6">
        <f>IFERROR(IF(표1_511[[#This Row],[기본 적 체력]]+표1_511[[#This Row],[체력 보정 값]]&gt;$P$3,$P$3,표1_511[[#This Row],[기본 적 체력]]+표1_511[[#This Row],[체력 보정 값]]),"")</f>
        <v>620</v>
      </c>
    </row>
    <row r="18" spans="2:5" x14ac:dyDescent="0.3">
      <c r="B18" s="2">
        <v>10</v>
      </c>
      <c r="C18" s="3">
        <f>IFERROR(IF(표1_511[[#This Row],[스테이지]]=1,$K$3,IF($C17&lt;$P$3,($K$3+(표1_511[[#This Row],[스테이지]]-1)*$L$3),$P$3)),"")</f>
        <v>460</v>
      </c>
      <c r="D18" s="2">
        <f>IFERROR(IF(($K$4+(QUOTIENT((표1_511[[#This Row],[스테이지]]-1),$M$4)*$L$4))&gt;$P$3,$P$3,$K$4+(QUOTIENT((표1_511[[#This Row],[스테이지]]-1),$M$4)*$L$4)),"")</f>
        <v>300</v>
      </c>
      <c r="E18" s="6">
        <f>IFERROR(IF(표1_511[[#This Row],[기본 적 체력]]+표1_511[[#This Row],[체력 보정 값]]&gt;$P$3,$P$3,표1_511[[#This Row],[기본 적 체력]]+표1_511[[#This Row],[체력 보정 값]]),"")</f>
        <v>760</v>
      </c>
    </row>
    <row r="19" spans="2:5" x14ac:dyDescent="0.3">
      <c r="B19" s="2">
        <v>11</v>
      </c>
      <c r="C19" s="3">
        <f>IFERROR(IF(표1_511[[#This Row],[스테이지]]=1,$K$3,IF($C18&lt;$P$3,($K$3+(표1_511[[#This Row],[스테이지]]-1)*$L$3),$P$3)),"")</f>
        <v>500</v>
      </c>
      <c r="D19" s="2">
        <f>IFERROR(IF(($K$4+(QUOTIENT((표1_511[[#This Row],[스테이지]]-1),$M$4)*$L$4))&gt;$P$3,$P$3,$K$4+(QUOTIENT((표1_511[[#This Row],[스테이지]]-1),$M$4)*$L$4)),"")</f>
        <v>300</v>
      </c>
      <c r="E19" s="6">
        <f>IFERROR(IF(표1_511[[#This Row],[기본 적 체력]]+표1_511[[#This Row],[체력 보정 값]]&gt;$P$3,$P$3,표1_511[[#This Row],[기본 적 체력]]+표1_511[[#This Row],[체력 보정 값]]),"")</f>
        <v>800</v>
      </c>
    </row>
    <row r="20" spans="2:5" x14ac:dyDescent="0.3">
      <c r="B20" s="2">
        <v>12</v>
      </c>
      <c r="C20" s="3">
        <f>IFERROR(IF(표1_511[[#This Row],[스테이지]]=1,$K$3,IF($C19&lt;$P$3,($K$3+(표1_511[[#This Row],[스테이지]]-1)*$L$3),$P$3)),"")</f>
        <v>540</v>
      </c>
      <c r="D20" s="2">
        <f>IFERROR(IF(($K$4+(QUOTIENT((표1_511[[#This Row],[스테이지]]-1),$M$4)*$L$4))&gt;$P$3,$P$3,$K$4+(QUOTIENT((표1_511[[#This Row],[스테이지]]-1),$M$4)*$L$4)),"")</f>
        <v>300</v>
      </c>
      <c r="E20" s="6">
        <f>IFERROR(IF(표1_511[[#This Row],[기본 적 체력]]+표1_511[[#This Row],[체력 보정 값]]&gt;$P$3,$P$3,표1_511[[#This Row],[기본 적 체력]]+표1_511[[#This Row],[체력 보정 값]]),"")</f>
        <v>840</v>
      </c>
    </row>
    <row r="21" spans="2:5" x14ac:dyDescent="0.3">
      <c r="B21" s="2">
        <v>13</v>
      </c>
      <c r="C21" s="3">
        <f>IFERROR(IF(표1_511[[#This Row],[스테이지]]=1,$K$3,IF($C20&lt;$P$3,($K$3+(표1_511[[#This Row],[스테이지]]-1)*$L$3),$P$3)),"")</f>
        <v>580</v>
      </c>
      <c r="D21" s="2">
        <f>IFERROR(IF(($K$4+(QUOTIENT((표1_511[[#This Row],[스테이지]]-1),$M$4)*$L$4))&gt;$P$3,$P$3,$K$4+(QUOTIENT((표1_511[[#This Row],[스테이지]]-1),$M$4)*$L$4)),"")</f>
        <v>400</v>
      </c>
      <c r="E21" s="6">
        <f>IFERROR(IF(표1_511[[#This Row],[기본 적 체력]]+표1_511[[#This Row],[체력 보정 값]]&gt;$P$3,$P$3,표1_511[[#This Row],[기본 적 체력]]+표1_511[[#This Row],[체력 보정 값]]),"")</f>
        <v>980</v>
      </c>
    </row>
    <row r="22" spans="2:5" x14ac:dyDescent="0.3">
      <c r="B22" s="2">
        <v>14</v>
      </c>
      <c r="C22" s="3">
        <f>IFERROR(IF(표1_511[[#This Row],[스테이지]]=1,$K$3,IF($C21&lt;$P$3,($K$3+(표1_511[[#This Row],[스테이지]]-1)*$L$3),$P$3)),"")</f>
        <v>620</v>
      </c>
      <c r="D22" s="2">
        <f>IFERROR(IF(($K$4+(QUOTIENT((표1_511[[#This Row],[스테이지]]-1),$M$4)*$L$4))&gt;$P$3,$P$3,$K$4+(QUOTIENT((표1_511[[#This Row],[스테이지]]-1),$M$4)*$L$4)),"")</f>
        <v>400</v>
      </c>
      <c r="E22" s="6">
        <f>IFERROR(IF(표1_511[[#This Row],[기본 적 체력]]+표1_511[[#This Row],[체력 보정 값]]&gt;$P$3,$P$3,표1_511[[#This Row],[기본 적 체력]]+표1_511[[#This Row],[체력 보정 값]]),"")</f>
        <v>1020</v>
      </c>
    </row>
    <row r="23" spans="2:5" x14ac:dyDescent="0.3">
      <c r="B23" s="2">
        <v>15</v>
      </c>
      <c r="C23" s="3">
        <f>IFERROR(IF(표1_511[[#This Row],[스테이지]]=1,$K$3,IF($C22&lt;$P$3,($K$3+(표1_511[[#This Row],[스테이지]]-1)*$L$3),$P$3)),"")</f>
        <v>660</v>
      </c>
      <c r="D23" s="2">
        <f>IFERROR(IF(($K$4+(QUOTIENT((표1_511[[#This Row],[스테이지]]-1),$M$4)*$L$4))&gt;$P$3,$P$3,$K$4+(QUOTIENT((표1_511[[#This Row],[스테이지]]-1),$M$4)*$L$4)),"")</f>
        <v>400</v>
      </c>
      <c r="E23" s="6">
        <f>IFERROR(IF(표1_511[[#This Row],[기본 적 체력]]+표1_511[[#This Row],[체력 보정 값]]&gt;$P$3,$P$3,표1_511[[#This Row],[기본 적 체력]]+표1_511[[#This Row],[체력 보정 값]]),"")</f>
        <v>1060</v>
      </c>
    </row>
    <row r="24" spans="2:5" x14ac:dyDescent="0.3">
      <c r="B24" s="2">
        <v>16</v>
      </c>
      <c r="C24" s="3">
        <f>IFERROR(IF(표1_511[[#This Row],[스테이지]]=1,$K$3,IF($C23&lt;$P$3,($K$3+(표1_511[[#This Row],[스테이지]]-1)*$L$3),$P$3)),"")</f>
        <v>700</v>
      </c>
      <c r="D24" s="2">
        <f>IFERROR(IF(($K$4+(QUOTIENT((표1_511[[#This Row],[스테이지]]-1),$M$4)*$L$4))&gt;$P$3,$P$3,$K$4+(QUOTIENT((표1_511[[#This Row],[스테이지]]-1),$M$4)*$L$4)),"")</f>
        <v>500</v>
      </c>
      <c r="E24" s="6">
        <f>IFERROR(IF(표1_511[[#This Row],[기본 적 체력]]+표1_511[[#This Row],[체력 보정 값]]&gt;$P$3,$P$3,표1_511[[#This Row],[기본 적 체력]]+표1_511[[#This Row],[체력 보정 값]]),"")</f>
        <v>1200</v>
      </c>
    </row>
    <row r="25" spans="2:5" x14ac:dyDescent="0.3">
      <c r="B25" s="2">
        <v>17</v>
      </c>
      <c r="C25" s="3">
        <f>IFERROR(IF(표1_511[[#This Row],[스테이지]]=1,$K$3,IF($C24&lt;$P$3,($K$3+(표1_511[[#This Row],[스테이지]]-1)*$L$3),$P$3)),"")</f>
        <v>740</v>
      </c>
      <c r="D25" s="2">
        <f>IFERROR(IF(($K$4+(QUOTIENT((표1_511[[#This Row],[스테이지]]-1),$M$4)*$L$4))&gt;$P$3,$P$3,$K$4+(QUOTIENT((표1_511[[#This Row],[스테이지]]-1),$M$4)*$L$4)),"")</f>
        <v>500</v>
      </c>
      <c r="E25" s="6">
        <f>IFERROR(IF(표1_511[[#This Row],[기본 적 체력]]+표1_511[[#This Row],[체력 보정 값]]&gt;$P$3,$P$3,표1_511[[#This Row],[기본 적 체력]]+표1_511[[#This Row],[체력 보정 값]]),"")</f>
        <v>1240</v>
      </c>
    </row>
    <row r="26" spans="2:5" x14ac:dyDescent="0.3">
      <c r="B26" s="2">
        <v>18</v>
      </c>
      <c r="C26" s="3">
        <f>IFERROR(IF(표1_511[[#This Row],[스테이지]]=1,$K$3,IF($C25&lt;$P$3,($K$3+(표1_511[[#This Row],[스테이지]]-1)*$L$3),$P$3)),"")</f>
        <v>780</v>
      </c>
      <c r="D26" s="2">
        <f>IFERROR(IF(($K$4+(QUOTIENT((표1_511[[#This Row],[스테이지]]-1),$M$4)*$L$4))&gt;$P$3,$P$3,$K$4+(QUOTIENT((표1_511[[#This Row],[스테이지]]-1),$M$4)*$L$4)),"")</f>
        <v>500</v>
      </c>
      <c r="E26" s="6">
        <f>IFERROR(IF(표1_511[[#This Row],[기본 적 체력]]+표1_511[[#This Row],[체력 보정 값]]&gt;$P$3,$P$3,표1_511[[#This Row],[기본 적 체력]]+표1_511[[#This Row],[체력 보정 값]]),"")</f>
        <v>1280</v>
      </c>
    </row>
    <row r="27" spans="2:5" x14ac:dyDescent="0.3">
      <c r="B27" s="2">
        <v>19</v>
      </c>
      <c r="C27" s="3">
        <f>IFERROR(IF(표1_511[[#This Row],[스테이지]]=1,$K$3,IF($C26&lt;$P$3,($K$3+(표1_511[[#This Row],[스테이지]]-1)*$L$3),$P$3)),"")</f>
        <v>820</v>
      </c>
      <c r="D27" s="2">
        <f>IFERROR(IF(($K$4+(QUOTIENT((표1_511[[#This Row],[스테이지]]-1),$M$4)*$L$4))&gt;$P$3,$P$3,$K$4+(QUOTIENT((표1_511[[#This Row],[스테이지]]-1),$M$4)*$L$4)),"")</f>
        <v>600</v>
      </c>
      <c r="E27" s="6">
        <f>IFERROR(IF(표1_511[[#This Row],[기본 적 체력]]+표1_511[[#This Row],[체력 보정 값]]&gt;$P$3,$P$3,표1_511[[#This Row],[기본 적 체력]]+표1_511[[#This Row],[체력 보정 값]]),"")</f>
        <v>1420</v>
      </c>
    </row>
    <row r="28" spans="2:5" x14ac:dyDescent="0.3">
      <c r="B28" s="2">
        <v>20</v>
      </c>
      <c r="C28" s="3">
        <f>IFERROR(IF(표1_511[[#This Row],[스테이지]]=1,$K$3,IF($C27&lt;$P$3,($K$3+(표1_511[[#This Row],[스테이지]]-1)*$L$3),$P$3)),"")</f>
        <v>860</v>
      </c>
      <c r="D28" s="2">
        <f>IFERROR(IF(($K$4+(QUOTIENT((표1_511[[#This Row],[스테이지]]-1),$M$4)*$L$4))&gt;$P$3,$P$3,$K$4+(QUOTIENT((표1_511[[#This Row],[스테이지]]-1),$M$4)*$L$4)),"")</f>
        <v>600</v>
      </c>
      <c r="E28" s="6">
        <f>IFERROR(IF(표1_511[[#This Row],[기본 적 체력]]+표1_511[[#This Row],[체력 보정 값]]&gt;$P$3,$P$3,표1_511[[#This Row],[기본 적 체력]]+표1_511[[#This Row],[체력 보정 값]]),"")</f>
        <v>1460</v>
      </c>
    </row>
    <row r="29" spans="2:5" x14ac:dyDescent="0.3">
      <c r="B29" s="2">
        <v>21</v>
      </c>
      <c r="C29" s="3">
        <f>IFERROR(IF(표1_511[[#This Row],[스테이지]]=1,$K$3,IF($C28&lt;$P$3,($K$3+(표1_511[[#This Row],[스테이지]]-1)*$L$3),$P$3)),"")</f>
        <v>900</v>
      </c>
      <c r="D29" s="2">
        <f>IFERROR(IF(($K$4+(QUOTIENT((표1_511[[#This Row],[스테이지]]-1),$M$4)*$L$4))&gt;$P$3,$P$3,$K$4+(QUOTIENT((표1_511[[#This Row],[스테이지]]-1),$M$4)*$L$4)),"")</f>
        <v>600</v>
      </c>
      <c r="E29" s="6">
        <f>IFERROR(IF(표1_511[[#This Row],[기본 적 체력]]+표1_511[[#This Row],[체력 보정 값]]&gt;$P$3,$P$3,표1_511[[#This Row],[기본 적 체력]]+표1_511[[#This Row],[체력 보정 값]]),"")</f>
        <v>1500</v>
      </c>
    </row>
    <row r="30" spans="2:5" x14ac:dyDescent="0.3">
      <c r="B30" s="2">
        <v>22</v>
      </c>
      <c r="C30" s="3">
        <f>IFERROR(IF(표1_511[[#This Row],[스테이지]]=1,$K$3,IF($C29&lt;$P$3,($K$3+(표1_511[[#This Row],[스테이지]]-1)*$L$3),$P$3)),"")</f>
        <v>940</v>
      </c>
      <c r="D30" s="2">
        <f>IFERROR(IF(($K$4+(QUOTIENT((표1_511[[#This Row],[스테이지]]-1),$M$4)*$L$4))&gt;$P$3,$P$3,$K$4+(QUOTIENT((표1_511[[#This Row],[스테이지]]-1),$M$4)*$L$4)),"")</f>
        <v>700</v>
      </c>
      <c r="E30" s="6">
        <f>IFERROR(IF(표1_511[[#This Row],[기본 적 체력]]+표1_511[[#This Row],[체력 보정 값]]&gt;$P$3,$P$3,표1_511[[#This Row],[기본 적 체력]]+표1_511[[#This Row],[체력 보정 값]]),"")</f>
        <v>1640</v>
      </c>
    </row>
    <row r="31" spans="2:5" x14ac:dyDescent="0.3">
      <c r="B31" s="2">
        <v>23</v>
      </c>
      <c r="C31" s="3">
        <f>IFERROR(IF(표1_511[[#This Row],[스테이지]]=1,$K$3,IF($C30&lt;$P$3,($K$3+(표1_511[[#This Row],[스테이지]]-1)*$L$3),$P$3)),"")</f>
        <v>980</v>
      </c>
      <c r="D31" s="2">
        <f>IFERROR(IF(($K$4+(QUOTIENT((표1_511[[#This Row],[스테이지]]-1),$M$4)*$L$4))&gt;$P$3,$P$3,$K$4+(QUOTIENT((표1_511[[#This Row],[스테이지]]-1),$M$4)*$L$4)),"")</f>
        <v>700</v>
      </c>
      <c r="E31" s="6">
        <f>IFERROR(IF(표1_511[[#This Row],[기본 적 체력]]+표1_511[[#This Row],[체력 보정 값]]&gt;$P$3,$P$3,표1_511[[#This Row],[기본 적 체력]]+표1_511[[#This Row],[체력 보정 값]]),"")</f>
        <v>1680</v>
      </c>
    </row>
    <row r="32" spans="2:5" x14ac:dyDescent="0.3">
      <c r="B32" s="2">
        <v>24</v>
      </c>
      <c r="C32" s="3">
        <f>IFERROR(IF(표1_511[[#This Row],[스테이지]]=1,$K$3,IF($C31&lt;$P$3,($K$3+(표1_511[[#This Row],[스테이지]]-1)*$L$3),$P$3)),"")</f>
        <v>1020</v>
      </c>
      <c r="D32" s="2">
        <f>IFERROR(IF(($K$4+(QUOTIENT((표1_511[[#This Row],[스테이지]]-1),$M$4)*$L$4))&gt;$P$3,$P$3,$K$4+(QUOTIENT((표1_511[[#This Row],[스테이지]]-1),$M$4)*$L$4)),"")</f>
        <v>700</v>
      </c>
      <c r="E32" s="6">
        <f>IFERROR(IF(표1_511[[#This Row],[기본 적 체력]]+표1_511[[#This Row],[체력 보정 값]]&gt;$P$3,$P$3,표1_511[[#This Row],[기본 적 체력]]+표1_511[[#This Row],[체력 보정 값]]),"")</f>
        <v>1720</v>
      </c>
    </row>
    <row r="33" spans="2:5" x14ac:dyDescent="0.3">
      <c r="B33" s="2">
        <v>25</v>
      </c>
      <c r="C33" s="3">
        <f>IFERROR(IF(표1_511[[#This Row],[스테이지]]=1,$K$3,IF($C32&lt;$P$3,($K$3+(표1_511[[#This Row],[스테이지]]-1)*$L$3),$P$3)),"")</f>
        <v>1060</v>
      </c>
      <c r="D33" s="2">
        <f>IFERROR(IF(($K$4+(QUOTIENT((표1_511[[#This Row],[스테이지]]-1),$M$4)*$L$4))&gt;$P$3,$P$3,$K$4+(QUOTIENT((표1_511[[#This Row],[스테이지]]-1),$M$4)*$L$4)),"")</f>
        <v>800</v>
      </c>
      <c r="E33" s="6">
        <f>IFERROR(IF(표1_511[[#This Row],[기본 적 체력]]+표1_511[[#This Row],[체력 보정 값]]&gt;$P$3,$P$3,표1_511[[#This Row],[기본 적 체력]]+표1_511[[#This Row],[체력 보정 값]]),"")</f>
        <v>1860</v>
      </c>
    </row>
    <row r="34" spans="2:5" x14ac:dyDescent="0.3">
      <c r="B34" s="2">
        <v>26</v>
      </c>
      <c r="C34" s="3">
        <f>IFERROR(IF(표1_511[[#This Row],[스테이지]]=1,$K$3,IF($C33&lt;$P$3,($K$3+(표1_511[[#This Row],[스테이지]]-1)*$L$3),$P$3)),"")</f>
        <v>1100</v>
      </c>
      <c r="D34" s="2">
        <f>IFERROR(IF(($K$4+(QUOTIENT((표1_511[[#This Row],[스테이지]]-1),$M$4)*$L$4))&gt;$P$3,$P$3,$K$4+(QUOTIENT((표1_511[[#This Row],[스테이지]]-1),$M$4)*$L$4)),"")</f>
        <v>800</v>
      </c>
      <c r="E34" s="6">
        <f>IFERROR(IF(표1_511[[#This Row],[기본 적 체력]]+표1_511[[#This Row],[체력 보정 값]]&gt;$P$3,$P$3,표1_511[[#This Row],[기본 적 체력]]+표1_511[[#This Row],[체력 보정 값]]),"")</f>
        <v>1900</v>
      </c>
    </row>
    <row r="35" spans="2:5" x14ac:dyDescent="0.3">
      <c r="B35" s="2">
        <v>27</v>
      </c>
      <c r="C35" s="3">
        <f>IFERROR(IF(표1_511[[#This Row],[스테이지]]=1,$K$3,IF($C34&lt;$P$3,($K$3+(표1_511[[#This Row],[스테이지]]-1)*$L$3),$P$3)),"")</f>
        <v>1140</v>
      </c>
      <c r="D35" s="2">
        <f>IFERROR(IF(($K$4+(QUOTIENT((표1_511[[#This Row],[스테이지]]-1),$M$4)*$L$4))&gt;$P$3,$P$3,$K$4+(QUOTIENT((표1_511[[#This Row],[스테이지]]-1),$M$4)*$L$4)),"")</f>
        <v>800</v>
      </c>
      <c r="E35" s="6">
        <f>IFERROR(IF(표1_511[[#This Row],[기본 적 체력]]+표1_511[[#This Row],[체력 보정 값]]&gt;$P$3,$P$3,표1_511[[#This Row],[기본 적 체력]]+표1_511[[#This Row],[체력 보정 값]]),"")</f>
        <v>1940</v>
      </c>
    </row>
    <row r="36" spans="2:5" x14ac:dyDescent="0.3">
      <c r="B36" s="2">
        <v>28</v>
      </c>
      <c r="C36" s="3">
        <f>IFERROR(IF(표1_511[[#This Row],[스테이지]]=1,$K$3,IF($C35&lt;$P$3,($K$3+(표1_511[[#This Row],[스테이지]]-1)*$L$3),$P$3)),"")</f>
        <v>1180</v>
      </c>
      <c r="D36" s="2">
        <f>IFERROR(IF(($K$4+(QUOTIENT((표1_511[[#This Row],[스테이지]]-1),$M$4)*$L$4))&gt;$P$3,$P$3,$K$4+(QUOTIENT((표1_511[[#This Row],[스테이지]]-1),$M$4)*$L$4)),"")</f>
        <v>900</v>
      </c>
      <c r="E36" s="6">
        <f>IFERROR(IF(표1_511[[#This Row],[기본 적 체력]]+표1_511[[#This Row],[체력 보정 값]]&gt;$P$3,$P$3,표1_511[[#This Row],[기본 적 체력]]+표1_511[[#This Row],[체력 보정 값]]),"")</f>
        <v>2080</v>
      </c>
    </row>
    <row r="37" spans="2:5" x14ac:dyDescent="0.3">
      <c r="B37" s="2">
        <v>29</v>
      </c>
      <c r="C37" s="3">
        <f>IFERROR(IF(표1_511[[#This Row],[스테이지]]=1,$K$3,IF($C36&lt;$P$3,($K$3+(표1_511[[#This Row],[스테이지]]-1)*$L$3),$P$3)),"")</f>
        <v>1220</v>
      </c>
      <c r="D37" s="2">
        <f>IFERROR(IF(($K$4+(QUOTIENT((표1_511[[#This Row],[스테이지]]-1),$M$4)*$L$4))&gt;$P$3,$P$3,$K$4+(QUOTIENT((표1_511[[#This Row],[스테이지]]-1),$M$4)*$L$4)),"")</f>
        <v>900</v>
      </c>
      <c r="E37" s="6">
        <f>IFERROR(IF(표1_511[[#This Row],[기본 적 체력]]+표1_511[[#This Row],[체력 보정 값]]&gt;$P$3,$P$3,표1_511[[#This Row],[기본 적 체력]]+표1_511[[#This Row],[체력 보정 값]]),"")</f>
        <v>2120</v>
      </c>
    </row>
    <row r="38" spans="2:5" x14ac:dyDescent="0.3">
      <c r="B38" s="2">
        <v>30</v>
      </c>
      <c r="C38" s="3">
        <f>IFERROR(IF(표1_511[[#This Row],[스테이지]]=1,$K$3,IF($C37&lt;$P$3,($K$3+(표1_511[[#This Row],[스테이지]]-1)*$L$3),$P$3)),"")</f>
        <v>1260</v>
      </c>
      <c r="D38" s="2">
        <f>IFERROR(IF(($K$4+(QUOTIENT((표1_511[[#This Row],[스테이지]]-1),$M$4)*$L$4))&gt;$P$3,$P$3,$K$4+(QUOTIENT((표1_511[[#This Row],[스테이지]]-1),$M$4)*$L$4)),"")</f>
        <v>900</v>
      </c>
      <c r="E38" s="6">
        <f>IFERROR(IF(표1_511[[#This Row],[기본 적 체력]]+표1_511[[#This Row],[체력 보정 값]]&gt;$P$3,$P$3,표1_511[[#This Row],[기본 적 체력]]+표1_511[[#This Row],[체력 보정 값]]),"")</f>
        <v>2160</v>
      </c>
    </row>
    <row r="39" spans="2:5" x14ac:dyDescent="0.3">
      <c r="B39" s="2">
        <v>31</v>
      </c>
      <c r="C39" s="3">
        <f>IFERROR(IF(표1_511[[#This Row],[스테이지]]=1,$K$3,IF($C38&lt;$P$3,($K$3+(표1_511[[#This Row],[스테이지]]-1)*$L$3),$P$3)),"")</f>
        <v>1300</v>
      </c>
      <c r="D39" s="2">
        <f>IFERROR(IF(($K$4+(QUOTIENT((표1_511[[#This Row],[스테이지]]-1),$M$4)*$L$4))&gt;$P$3,$P$3,$K$4+(QUOTIENT((표1_511[[#This Row],[스테이지]]-1),$M$4)*$L$4)),"")</f>
        <v>1000</v>
      </c>
      <c r="E39" s="6">
        <f>IFERROR(IF(표1_511[[#This Row],[기본 적 체력]]+표1_511[[#This Row],[체력 보정 값]]&gt;$P$3,$P$3,표1_511[[#This Row],[기본 적 체력]]+표1_511[[#This Row],[체력 보정 값]]),"")</f>
        <v>2300</v>
      </c>
    </row>
    <row r="40" spans="2:5" x14ac:dyDescent="0.3">
      <c r="B40" s="2">
        <v>32</v>
      </c>
      <c r="C40" s="3">
        <f>IFERROR(IF(표1_511[[#This Row],[스테이지]]=1,$K$3,IF($C39&lt;$P$3,($K$3+(표1_511[[#This Row],[스테이지]]-1)*$L$3),$P$3)),"")</f>
        <v>1340</v>
      </c>
      <c r="D40" s="2">
        <f>IFERROR(IF(($K$4+(QUOTIENT((표1_511[[#This Row],[스테이지]]-1),$M$4)*$L$4))&gt;$P$3,$P$3,$K$4+(QUOTIENT((표1_511[[#This Row],[스테이지]]-1),$M$4)*$L$4)),"")</f>
        <v>1000</v>
      </c>
      <c r="E40" s="6">
        <f>IFERROR(IF(표1_511[[#This Row],[기본 적 체력]]+표1_511[[#This Row],[체력 보정 값]]&gt;$P$3,$P$3,표1_511[[#This Row],[기본 적 체력]]+표1_511[[#This Row],[체력 보정 값]]),"")</f>
        <v>2340</v>
      </c>
    </row>
    <row r="41" spans="2:5" x14ac:dyDescent="0.3">
      <c r="B41" s="2">
        <v>33</v>
      </c>
      <c r="C41" s="3">
        <f>IFERROR(IF(표1_511[[#This Row],[스테이지]]=1,$K$3,IF($C40&lt;$P$3,($K$3+(표1_511[[#This Row],[스테이지]]-1)*$L$3),$P$3)),"")</f>
        <v>1380</v>
      </c>
      <c r="D41" s="2">
        <f>IFERROR(IF(($K$4+(QUOTIENT((표1_511[[#This Row],[스테이지]]-1),$M$4)*$L$4))&gt;$P$3,$P$3,$K$4+(QUOTIENT((표1_511[[#This Row],[스테이지]]-1),$M$4)*$L$4)),"")</f>
        <v>1000</v>
      </c>
      <c r="E41" s="6">
        <f>IFERROR(IF(표1_511[[#This Row],[기본 적 체력]]+표1_511[[#This Row],[체력 보정 값]]&gt;$P$3,$P$3,표1_511[[#This Row],[기본 적 체력]]+표1_511[[#This Row],[체력 보정 값]]),"")</f>
        <v>2380</v>
      </c>
    </row>
    <row r="42" spans="2:5" x14ac:dyDescent="0.3">
      <c r="B42" s="2">
        <v>34</v>
      </c>
      <c r="C42" s="3">
        <f>IFERROR(IF(표1_511[[#This Row],[스테이지]]=1,$K$3,IF($C41&lt;$P$3,($K$3+(표1_511[[#This Row],[스테이지]]-1)*$L$3),$P$3)),"")</f>
        <v>1420</v>
      </c>
      <c r="D42" s="2">
        <f>IFERROR(IF(($K$4+(QUOTIENT((표1_511[[#This Row],[스테이지]]-1),$M$4)*$L$4))&gt;$P$3,$P$3,$K$4+(QUOTIENT((표1_511[[#This Row],[스테이지]]-1),$M$4)*$L$4)),"")</f>
        <v>1100</v>
      </c>
      <c r="E42" s="6">
        <f>IFERROR(IF(표1_511[[#This Row],[기본 적 체력]]+표1_511[[#This Row],[체력 보정 값]]&gt;$P$3,$P$3,표1_511[[#This Row],[기본 적 체력]]+표1_511[[#This Row],[체력 보정 값]]),"")</f>
        <v>2520</v>
      </c>
    </row>
    <row r="43" spans="2:5" x14ac:dyDescent="0.3">
      <c r="B43" s="2">
        <v>35</v>
      </c>
      <c r="C43" s="3">
        <f>IFERROR(IF(표1_511[[#This Row],[스테이지]]=1,$K$3,IF($C42&lt;$P$3,($K$3+(표1_511[[#This Row],[스테이지]]-1)*$L$3),$P$3)),"")</f>
        <v>1460</v>
      </c>
      <c r="D43" s="2">
        <f>IFERROR(IF(($K$4+(QUOTIENT((표1_511[[#This Row],[스테이지]]-1),$M$4)*$L$4))&gt;$P$3,$P$3,$K$4+(QUOTIENT((표1_511[[#This Row],[스테이지]]-1),$M$4)*$L$4)),"")</f>
        <v>1100</v>
      </c>
      <c r="E43" s="6">
        <f>IFERROR(IF(표1_511[[#This Row],[기본 적 체력]]+표1_511[[#This Row],[체력 보정 값]]&gt;$P$3,$P$3,표1_511[[#This Row],[기본 적 체력]]+표1_511[[#This Row],[체력 보정 값]]),"")</f>
        <v>2560</v>
      </c>
    </row>
    <row r="44" spans="2:5" x14ac:dyDescent="0.3">
      <c r="B44" s="2">
        <v>36</v>
      </c>
      <c r="C44" s="3">
        <f>IFERROR(IF(표1_511[[#This Row],[스테이지]]=1,$K$3,IF($C43&lt;$P$3,($K$3+(표1_511[[#This Row],[스테이지]]-1)*$L$3),$P$3)),"")</f>
        <v>1500</v>
      </c>
      <c r="D44" s="2">
        <f>IFERROR(IF(($K$4+(QUOTIENT((표1_511[[#This Row],[스테이지]]-1),$M$4)*$L$4))&gt;$P$3,$P$3,$K$4+(QUOTIENT((표1_511[[#This Row],[스테이지]]-1),$M$4)*$L$4)),"")</f>
        <v>1100</v>
      </c>
      <c r="E44" s="6">
        <f>IFERROR(IF(표1_511[[#This Row],[기본 적 체력]]+표1_511[[#This Row],[체력 보정 값]]&gt;$P$3,$P$3,표1_511[[#This Row],[기본 적 체력]]+표1_511[[#This Row],[체력 보정 값]]),"")</f>
        <v>2600</v>
      </c>
    </row>
    <row r="45" spans="2:5" x14ac:dyDescent="0.3">
      <c r="B45" s="2">
        <v>37</v>
      </c>
      <c r="C45" s="3">
        <f>IFERROR(IF(표1_511[[#This Row],[스테이지]]=1,$K$3,IF($C44&lt;$P$3,($K$3+(표1_511[[#This Row],[스테이지]]-1)*$L$3),$P$3)),"")</f>
        <v>1540</v>
      </c>
      <c r="D45" s="2">
        <f>IFERROR(IF(($K$4+(QUOTIENT((표1_511[[#This Row],[스테이지]]-1),$M$4)*$L$4))&gt;$P$3,$P$3,$K$4+(QUOTIENT((표1_511[[#This Row],[스테이지]]-1),$M$4)*$L$4)),"")</f>
        <v>1200</v>
      </c>
      <c r="E45" s="6">
        <f>IFERROR(IF(표1_511[[#This Row],[기본 적 체력]]+표1_511[[#This Row],[체력 보정 값]]&gt;$P$3,$P$3,표1_511[[#This Row],[기본 적 체력]]+표1_511[[#This Row],[체력 보정 값]]),"")</f>
        <v>2740</v>
      </c>
    </row>
    <row r="46" spans="2:5" x14ac:dyDescent="0.3">
      <c r="B46" s="2">
        <v>38</v>
      </c>
      <c r="C46" s="3">
        <f>IFERROR(IF(표1_511[[#This Row],[스테이지]]=1,$K$3,IF($C45&lt;$P$3,($K$3+(표1_511[[#This Row],[스테이지]]-1)*$L$3),$P$3)),"")</f>
        <v>1580</v>
      </c>
      <c r="D46" s="2">
        <f>IFERROR(IF(($K$4+(QUOTIENT((표1_511[[#This Row],[스테이지]]-1),$M$4)*$L$4))&gt;$P$3,$P$3,$K$4+(QUOTIENT((표1_511[[#This Row],[스테이지]]-1),$M$4)*$L$4)),"")</f>
        <v>1200</v>
      </c>
      <c r="E46" s="6">
        <f>IFERROR(IF(표1_511[[#This Row],[기본 적 체력]]+표1_511[[#This Row],[체력 보정 값]]&gt;$P$3,$P$3,표1_511[[#This Row],[기본 적 체력]]+표1_511[[#This Row],[체력 보정 값]]),"")</f>
        <v>2780</v>
      </c>
    </row>
    <row r="47" spans="2:5" x14ac:dyDescent="0.3">
      <c r="B47" s="2">
        <v>39</v>
      </c>
      <c r="C47" s="3">
        <f>IFERROR(IF(표1_511[[#This Row],[스테이지]]=1,$K$3,IF($C46&lt;$P$3,($K$3+(표1_511[[#This Row],[스테이지]]-1)*$L$3),$P$3)),"")</f>
        <v>1620</v>
      </c>
      <c r="D47" s="2">
        <f>IFERROR(IF(($K$4+(QUOTIENT((표1_511[[#This Row],[스테이지]]-1),$M$4)*$L$4))&gt;$P$3,$P$3,$K$4+(QUOTIENT((표1_511[[#This Row],[스테이지]]-1),$M$4)*$L$4)),"")</f>
        <v>1200</v>
      </c>
      <c r="E47" s="6">
        <f>IFERROR(IF(표1_511[[#This Row],[기본 적 체력]]+표1_511[[#This Row],[체력 보정 값]]&gt;$P$3,$P$3,표1_511[[#This Row],[기본 적 체력]]+표1_511[[#This Row],[체력 보정 값]]),"")</f>
        <v>2820</v>
      </c>
    </row>
    <row r="48" spans="2:5" x14ac:dyDescent="0.3">
      <c r="B48" s="2">
        <v>40</v>
      </c>
      <c r="C48" s="3">
        <f>IFERROR(IF(표1_511[[#This Row],[스테이지]]=1,$K$3,IF($C47&lt;$P$3,($K$3+(표1_511[[#This Row],[스테이지]]-1)*$L$3),$P$3)),"")</f>
        <v>1660</v>
      </c>
      <c r="D48" s="2">
        <f>IFERROR(IF(($K$4+(QUOTIENT((표1_511[[#This Row],[스테이지]]-1),$M$4)*$L$4))&gt;$P$3,$P$3,$K$4+(QUOTIENT((표1_511[[#This Row],[스테이지]]-1),$M$4)*$L$4)),"")</f>
        <v>1300</v>
      </c>
      <c r="E48" s="6">
        <f>IFERROR(IF(표1_511[[#This Row],[기본 적 체력]]+표1_511[[#This Row],[체력 보정 값]]&gt;$P$3,$P$3,표1_511[[#This Row],[기본 적 체력]]+표1_511[[#This Row],[체력 보정 값]]),"")</f>
        <v>2960</v>
      </c>
    </row>
    <row r="49" spans="2:5" x14ac:dyDescent="0.3">
      <c r="B49" s="2">
        <v>41</v>
      </c>
      <c r="C49" s="3">
        <f>IFERROR(IF(표1_511[[#This Row],[스테이지]]=1,$K$3,IF($C48&lt;$P$3,($K$3+(표1_511[[#This Row],[스테이지]]-1)*$L$3),$P$3)),"")</f>
        <v>1700</v>
      </c>
      <c r="D49" s="2">
        <f>IFERROR(IF(($K$4+(QUOTIENT((표1_511[[#This Row],[스테이지]]-1),$M$4)*$L$4))&gt;$P$3,$P$3,$K$4+(QUOTIENT((표1_511[[#This Row],[스테이지]]-1),$M$4)*$L$4)),"")</f>
        <v>1300</v>
      </c>
      <c r="E49" s="6">
        <f>IFERROR(IF(표1_511[[#This Row],[기본 적 체력]]+표1_511[[#This Row],[체력 보정 값]]&gt;$P$3,$P$3,표1_511[[#This Row],[기본 적 체력]]+표1_511[[#This Row],[체력 보정 값]]),"")</f>
        <v>3000</v>
      </c>
    </row>
    <row r="50" spans="2:5" x14ac:dyDescent="0.3">
      <c r="B50" s="2">
        <v>42</v>
      </c>
      <c r="C50" s="3">
        <f>IFERROR(IF(표1_511[[#This Row],[스테이지]]=1,$K$3,IF($C49&lt;$P$3,($K$3+(표1_511[[#This Row],[스테이지]]-1)*$L$3),$P$3)),"")</f>
        <v>1740</v>
      </c>
      <c r="D50" s="2">
        <f>IFERROR(IF(($K$4+(QUOTIENT((표1_511[[#This Row],[스테이지]]-1),$M$4)*$L$4))&gt;$P$3,$P$3,$K$4+(QUOTIENT((표1_511[[#This Row],[스테이지]]-1),$M$4)*$L$4)),"")</f>
        <v>1300</v>
      </c>
      <c r="E50" s="6">
        <f>IFERROR(IF(표1_511[[#This Row],[기본 적 체력]]+표1_511[[#This Row],[체력 보정 값]]&gt;$P$3,$P$3,표1_511[[#This Row],[기본 적 체력]]+표1_511[[#This Row],[체력 보정 값]]),"")</f>
        <v>3040</v>
      </c>
    </row>
    <row r="51" spans="2:5" x14ac:dyDescent="0.3">
      <c r="B51" s="2">
        <v>43</v>
      </c>
      <c r="C51" s="3">
        <f>IFERROR(IF(표1_511[[#This Row],[스테이지]]=1,$K$3,IF($C50&lt;$P$3,($K$3+(표1_511[[#This Row],[스테이지]]-1)*$L$3),$P$3)),"")</f>
        <v>1780</v>
      </c>
      <c r="D51" s="2">
        <f>IFERROR(IF(($K$4+(QUOTIENT((표1_511[[#This Row],[스테이지]]-1),$M$4)*$L$4))&gt;$P$3,$P$3,$K$4+(QUOTIENT((표1_511[[#This Row],[스테이지]]-1),$M$4)*$L$4)),"")</f>
        <v>1400</v>
      </c>
      <c r="E51" s="6">
        <f>IFERROR(IF(표1_511[[#This Row],[기본 적 체력]]+표1_511[[#This Row],[체력 보정 값]]&gt;$P$3,$P$3,표1_511[[#This Row],[기본 적 체력]]+표1_511[[#This Row],[체력 보정 값]]),"")</f>
        <v>3180</v>
      </c>
    </row>
    <row r="52" spans="2:5" x14ac:dyDescent="0.3">
      <c r="B52" s="2">
        <v>44</v>
      </c>
      <c r="C52" s="3">
        <f>IFERROR(IF(표1_511[[#This Row],[스테이지]]=1,$K$3,IF($C51&lt;$P$3,($K$3+(표1_511[[#This Row],[스테이지]]-1)*$L$3),$P$3)),"")</f>
        <v>1820</v>
      </c>
      <c r="D52" s="2">
        <f>IFERROR(IF(($K$4+(QUOTIENT((표1_511[[#This Row],[스테이지]]-1),$M$4)*$L$4))&gt;$P$3,$P$3,$K$4+(QUOTIENT((표1_511[[#This Row],[스테이지]]-1),$M$4)*$L$4)),"")</f>
        <v>1400</v>
      </c>
      <c r="E52" s="6">
        <f>IFERROR(IF(표1_511[[#This Row],[기본 적 체력]]+표1_511[[#This Row],[체력 보정 값]]&gt;$P$3,$P$3,표1_511[[#This Row],[기본 적 체력]]+표1_511[[#This Row],[체력 보정 값]]),"")</f>
        <v>3220</v>
      </c>
    </row>
    <row r="53" spans="2:5" x14ac:dyDescent="0.3">
      <c r="B53" s="2">
        <v>45</v>
      </c>
      <c r="C53" s="3">
        <f>IFERROR(IF(표1_511[[#This Row],[스테이지]]=1,$K$3,IF($C52&lt;$P$3,($K$3+(표1_511[[#This Row],[스테이지]]-1)*$L$3),$P$3)),"")</f>
        <v>1860</v>
      </c>
      <c r="D53" s="2">
        <f>IFERROR(IF(($K$4+(QUOTIENT((표1_511[[#This Row],[스테이지]]-1),$M$4)*$L$4))&gt;$P$3,$P$3,$K$4+(QUOTIENT((표1_511[[#This Row],[스테이지]]-1),$M$4)*$L$4)),"")</f>
        <v>1400</v>
      </c>
      <c r="E53" s="6">
        <f>IFERROR(IF(표1_511[[#This Row],[기본 적 체력]]+표1_511[[#This Row],[체력 보정 값]]&gt;$P$3,$P$3,표1_511[[#This Row],[기본 적 체력]]+표1_511[[#This Row],[체력 보정 값]]),"")</f>
        <v>3260</v>
      </c>
    </row>
    <row r="54" spans="2:5" x14ac:dyDescent="0.3">
      <c r="B54" s="2">
        <v>46</v>
      </c>
      <c r="C54" s="3">
        <f>IFERROR(IF(표1_511[[#This Row],[스테이지]]=1,$K$3,IF($C53&lt;$P$3,($K$3+(표1_511[[#This Row],[스테이지]]-1)*$L$3),$P$3)),"")</f>
        <v>1900</v>
      </c>
      <c r="D54" s="2">
        <f>IFERROR(IF(($K$4+(QUOTIENT((표1_511[[#This Row],[스테이지]]-1),$M$4)*$L$4))&gt;$P$3,$P$3,$K$4+(QUOTIENT((표1_511[[#This Row],[스테이지]]-1),$M$4)*$L$4)),"")</f>
        <v>1500</v>
      </c>
      <c r="E54" s="6">
        <f>IFERROR(IF(표1_511[[#This Row],[기본 적 체력]]+표1_511[[#This Row],[체력 보정 값]]&gt;$P$3,$P$3,표1_511[[#This Row],[기본 적 체력]]+표1_511[[#This Row],[체력 보정 값]]),"")</f>
        <v>3400</v>
      </c>
    </row>
    <row r="55" spans="2:5" x14ac:dyDescent="0.3">
      <c r="B55" s="2">
        <v>47</v>
      </c>
      <c r="C55" s="3">
        <f>IFERROR(IF(표1_511[[#This Row],[스테이지]]=1,$K$3,IF($C54&lt;$P$3,($K$3+(표1_511[[#This Row],[스테이지]]-1)*$L$3),$P$3)),"")</f>
        <v>1940</v>
      </c>
      <c r="D55" s="2">
        <f>IFERROR(IF(($K$4+(QUOTIENT((표1_511[[#This Row],[스테이지]]-1),$M$4)*$L$4))&gt;$P$3,$P$3,$K$4+(QUOTIENT((표1_511[[#This Row],[스테이지]]-1),$M$4)*$L$4)),"")</f>
        <v>1500</v>
      </c>
      <c r="E55" s="6">
        <f>IFERROR(IF(표1_511[[#This Row],[기본 적 체력]]+표1_511[[#This Row],[체력 보정 값]]&gt;$P$3,$P$3,표1_511[[#This Row],[기본 적 체력]]+표1_511[[#This Row],[체력 보정 값]]),"")</f>
        <v>3440</v>
      </c>
    </row>
    <row r="56" spans="2:5" x14ac:dyDescent="0.3">
      <c r="B56" s="2">
        <v>48</v>
      </c>
      <c r="C56" s="3">
        <f>IFERROR(IF(표1_511[[#This Row],[스테이지]]=1,$K$3,IF($C55&lt;$P$3,($K$3+(표1_511[[#This Row],[스테이지]]-1)*$L$3),$P$3)),"")</f>
        <v>1980</v>
      </c>
      <c r="D56" s="2">
        <f>IFERROR(IF(($K$4+(QUOTIENT((표1_511[[#This Row],[스테이지]]-1),$M$4)*$L$4))&gt;$P$3,$P$3,$K$4+(QUOTIENT((표1_511[[#This Row],[스테이지]]-1),$M$4)*$L$4)),"")</f>
        <v>1500</v>
      </c>
      <c r="E56" s="6">
        <f>IFERROR(IF(표1_511[[#This Row],[기본 적 체력]]+표1_511[[#This Row],[체력 보정 값]]&gt;$P$3,$P$3,표1_511[[#This Row],[기본 적 체력]]+표1_511[[#This Row],[체력 보정 값]]),"")</f>
        <v>3480</v>
      </c>
    </row>
    <row r="57" spans="2:5" x14ac:dyDescent="0.3">
      <c r="B57" s="2">
        <v>49</v>
      </c>
      <c r="C57" s="3">
        <f>IFERROR(IF(표1_511[[#This Row],[스테이지]]=1,$K$3,IF($C56&lt;$P$3,($K$3+(표1_511[[#This Row],[스테이지]]-1)*$L$3),$P$3)),"")</f>
        <v>2020</v>
      </c>
      <c r="D57" s="2">
        <f>IFERROR(IF(($K$4+(QUOTIENT((표1_511[[#This Row],[스테이지]]-1),$M$4)*$L$4))&gt;$P$3,$P$3,$K$4+(QUOTIENT((표1_511[[#This Row],[스테이지]]-1),$M$4)*$L$4)),"")</f>
        <v>1600</v>
      </c>
      <c r="E57" s="6">
        <f>IFERROR(IF(표1_511[[#This Row],[기본 적 체력]]+표1_511[[#This Row],[체력 보정 값]]&gt;$P$3,$P$3,표1_511[[#This Row],[기본 적 체력]]+표1_511[[#This Row],[체력 보정 값]]),"")</f>
        <v>3620</v>
      </c>
    </row>
    <row r="58" spans="2:5" x14ac:dyDescent="0.3">
      <c r="B58" s="2">
        <v>50</v>
      </c>
      <c r="C58" s="3">
        <f>IFERROR(IF(표1_511[[#This Row],[스테이지]]=1,$K$3,IF($C57&lt;$P$3,($K$3+(표1_511[[#This Row],[스테이지]]-1)*$L$3),$P$3)),"")</f>
        <v>2060</v>
      </c>
      <c r="D58" s="2">
        <f>IFERROR(IF(($K$4+(QUOTIENT((표1_511[[#This Row],[스테이지]]-1),$M$4)*$L$4))&gt;$P$3,$P$3,$K$4+(QUOTIENT((표1_511[[#This Row],[스테이지]]-1),$M$4)*$L$4)),"")</f>
        <v>1600</v>
      </c>
      <c r="E58" s="6">
        <f>IFERROR(IF(표1_511[[#This Row],[기본 적 체력]]+표1_511[[#This Row],[체력 보정 값]]&gt;$P$3,$P$3,표1_511[[#This Row],[기본 적 체력]]+표1_511[[#This Row],[체력 보정 값]]),"")</f>
        <v>3660</v>
      </c>
    </row>
    <row r="59" spans="2:5" x14ac:dyDescent="0.3">
      <c r="B59" s="2">
        <v>51</v>
      </c>
      <c r="C59" s="3">
        <f>IFERROR(IF(표1_511[[#This Row],[스테이지]]=1,$K$3,IF($C58&lt;$P$3,($K$3+(표1_511[[#This Row],[스테이지]]-1)*$L$3),$P$3)),"")</f>
        <v>2100</v>
      </c>
      <c r="D59" s="2">
        <f>IFERROR(IF(($K$4+(QUOTIENT((표1_511[[#This Row],[스테이지]]-1),$M$4)*$L$4))&gt;$P$3,$P$3,$K$4+(QUOTIENT((표1_511[[#This Row],[스테이지]]-1),$M$4)*$L$4)),"")</f>
        <v>1600</v>
      </c>
      <c r="E59" s="6">
        <f>IFERROR(IF(표1_511[[#This Row],[기본 적 체력]]+표1_511[[#This Row],[체력 보정 값]]&gt;$P$3,$P$3,표1_511[[#This Row],[기본 적 체력]]+표1_511[[#This Row],[체력 보정 값]]),"")</f>
        <v>3700</v>
      </c>
    </row>
    <row r="60" spans="2:5" x14ac:dyDescent="0.3">
      <c r="B60" s="2">
        <v>52</v>
      </c>
      <c r="C60" s="3">
        <f>IFERROR(IF(표1_511[[#This Row],[스테이지]]=1,$K$3,IF($C59&lt;$P$3,($K$3+(표1_511[[#This Row],[스테이지]]-1)*$L$3),$P$3)),"")</f>
        <v>2140</v>
      </c>
      <c r="D60" s="2">
        <f>IFERROR(IF(($K$4+(QUOTIENT((표1_511[[#This Row],[스테이지]]-1),$M$4)*$L$4))&gt;$P$3,$P$3,$K$4+(QUOTIENT((표1_511[[#This Row],[스테이지]]-1),$M$4)*$L$4)),"")</f>
        <v>1700</v>
      </c>
      <c r="E60" s="6">
        <f>IFERROR(IF(표1_511[[#This Row],[기본 적 체력]]+표1_511[[#This Row],[체력 보정 값]]&gt;$P$3,$P$3,표1_511[[#This Row],[기본 적 체력]]+표1_511[[#This Row],[체력 보정 값]]),"")</f>
        <v>3840</v>
      </c>
    </row>
    <row r="61" spans="2:5" x14ac:dyDescent="0.3">
      <c r="B61" s="2">
        <v>53</v>
      </c>
      <c r="C61" s="3">
        <f>IFERROR(IF(표1_511[[#This Row],[스테이지]]=1,$K$3,IF($C60&lt;$P$3,($K$3+(표1_511[[#This Row],[스테이지]]-1)*$L$3),$P$3)),"")</f>
        <v>2180</v>
      </c>
      <c r="D61" s="2">
        <f>IFERROR(IF(($K$4+(QUOTIENT((표1_511[[#This Row],[스테이지]]-1),$M$4)*$L$4))&gt;$P$3,$P$3,$K$4+(QUOTIENT((표1_511[[#This Row],[스테이지]]-1),$M$4)*$L$4)),"")</f>
        <v>1700</v>
      </c>
      <c r="E61" s="6">
        <f>IFERROR(IF(표1_511[[#This Row],[기본 적 체력]]+표1_511[[#This Row],[체력 보정 값]]&gt;$P$3,$P$3,표1_511[[#This Row],[기본 적 체력]]+표1_511[[#This Row],[체력 보정 값]]),"")</f>
        <v>3880</v>
      </c>
    </row>
    <row r="62" spans="2:5" x14ac:dyDescent="0.3">
      <c r="B62" s="2">
        <v>54</v>
      </c>
      <c r="C62" s="3">
        <f>IFERROR(IF(표1_511[[#This Row],[스테이지]]=1,$K$3,IF($C61&lt;$P$3,($K$3+(표1_511[[#This Row],[스테이지]]-1)*$L$3),$P$3)),"")</f>
        <v>2220</v>
      </c>
      <c r="D62" s="2">
        <f>IFERROR(IF(($K$4+(QUOTIENT((표1_511[[#This Row],[스테이지]]-1),$M$4)*$L$4))&gt;$P$3,$P$3,$K$4+(QUOTIENT((표1_511[[#This Row],[스테이지]]-1),$M$4)*$L$4)),"")</f>
        <v>1700</v>
      </c>
      <c r="E62" s="6">
        <f>IFERROR(IF(표1_511[[#This Row],[기본 적 체력]]+표1_511[[#This Row],[체력 보정 값]]&gt;$P$3,$P$3,표1_511[[#This Row],[기본 적 체력]]+표1_511[[#This Row],[체력 보정 값]]),"")</f>
        <v>3920</v>
      </c>
    </row>
    <row r="63" spans="2:5" x14ac:dyDescent="0.3">
      <c r="B63" s="2">
        <v>55</v>
      </c>
      <c r="C63" s="3">
        <f>IFERROR(IF(표1_511[[#This Row],[스테이지]]=1,$K$3,IF($C62&lt;$P$3,($K$3+(표1_511[[#This Row],[스테이지]]-1)*$L$3),$P$3)),"")</f>
        <v>2260</v>
      </c>
      <c r="D63" s="2">
        <f>IFERROR(IF(($K$4+(QUOTIENT((표1_511[[#This Row],[스테이지]]-1),$M$4)*$L$4))&gt;$P$3,$P$3,$K$4+(QUOTIENT((표1_511[[#This Row],[스테이지]]-1),$M$4)*$L$4)),"")</f>
        <v>1800</v>
      </c>
      <c r="E63" s="6">
        <f>IFERROR(IF(표1_511[[#This Row],[기본 적 체력]]+표1_511[[#This Row],[체력 보정 값]]&gt;$P$3,$P$3,표1_511[[#This Row],[기본 적 체력]]+표1_511[[#This Row],[체력 보정 값]]),"")</f>
        <v>4060</v>
      </c>
    </row>
    <row r="64" spans="2:5" x14ac:dyDescent="0.3">
      <c r="B64" s="2">
        <v>56</v>
      </c>
      <c r="C64" s="3">
        <f>IFERROR(IF(표1_511[[#This Row],[스테이지]]=1,$K$3,IF($C63&lt;$P$3,($K$3+(표1_511[[#This Row],[스테이지]]-1)*$L$3),$P$3)),"")</f>
        <v>2300</v>
      </c>
      <c r="D64" s="2">
        <f>IFERROR(IF(($K$4+(QUOTIENT((표1_511[[#This Row],[스테이지]]-1),$M$4)*$L$4))&gt;$P$3,$P$3,$K$4+(QUOTIENT((표1_511[[#This Row],[스테이지]]-1),$M$4)*$L$4)),"")</f>
        <v>1800</v>
      </c>
      <c r="E64" s="6">
        <f>IFERROR(IF(표1_511[[#This Row],[기본 적 체력]]+표1_511[[#This Row],[체력 보정 값]]&gt;$P$3,$P$3,표1_511[[#This Row],[기본 적 체력]]+표1_511[[#This Row],[체력 보정 값]]),"")</f>
        <v>4100</v>
      </c>
    </row>
    <row r="65" spans="2:5" x14ac:dyDescent="0.3">
      <c r="B65" s="2">
        <v>57</v>
      </c>
      <c r="C65" s="3">
        <f>IFERROR(IF(표1_511[[#This Row],[스테이지]]=1,$K$3,IF($C64&lt;$P$3,($K$3+(표1_511[[#This Row],[스테이지]]-1)*$L$3),$P$3)),"")</f>
        <v>2340</v>
      </c>
      <c r="D65" s="2">
        <f>IFERROR(IF(($K$4+(QUOTIENT((표1_511[[#This Row],[스테이지]]-1),$M$4)*$L$4))&gt;$P$3,$P$3,$K$4+(QUOTIENT((표1_511[[#This Row],[스테이지]]-1),$M$4)*$L$4)),"")</f>
        <v>1800</v>
      </c>
      <c r="E65" s="6">
        <f>IFERROR(IF(표1_511[[#This Row],[기본 적 체력]]+표1_511[[#This Row],[체력 보정 값]]&gt;$P$3,$P$3,표1_511[[#This Row],[기본 적 체력]]+표1_511[[#This Row],[체력 보정 값]]),"")</f>
        <v>4140</v>
      </c>
    </row>
    <row r="66" spans="2:5" x14ac:dyDescent="0.3">
      <c r="B66" s="2">
        <v>58</v>
      </c>
      <c r="C66" s="3">
        <f>IFERROR(IF(표1_511[[#This Row],[스테이지]]=1,$K$3,IF($C65&lt;$P$3,($K$3+(표1_511[[#This Row],[스테이지]]-1)*$L$3),$P$3)),"")</f>
        <v>2380</v>
      </c>
      <c r="D66" s="2">
        <f>IFERROR(IF(($K$4+(QUOTIENT((표1_511[[#This Row],[스테이지]]-1),$M$4)*$L$4))&gt;$P$3,$P$3,$K$4+(QUOTIENT((표1_511[[#This Row],[스테이지]]-1),$M$4)*$L$4)),"")</f>
        <v>1900</v>
      </c>
      <c r="E66" s="6">
        <f>IFERROR(IF(표1_511[[#This Row],[기본 적 체력]]+표1_511[[#This Row],[체력 보정 값]]&gt;$P$3,$P$3,표1_511[[#This Row],[기본 적 체력]]+표1_511[[#This Row],[체력 보정 값]]),"")</f>
        <v>4280</v>
      </c>
    </row>
    <row r="67" spans="2:5" x14ac:dyDescent="0.3">
      <c r="B67" s="2">
        <v>59</v>
      </c>
      <c r="C67" s="3">
        <f>IFERROR(IF(표1_511[[#This Row],[스테이지]]=1,$K$3,IF($C66&lt;$P$3,($K$3+(표1_511[[#This Row],[스테이지]]-1)*$L$3),$P$3)),"")</f>
        <v>2420</v>
      </c>
      <c r="D67" s="2">
        <f>IFERROR(IF(($K$4+(QUOTIENT((표1_511[[#This Row],[스테이지]]-1),$M$4)*$L$4))&gt;$P$3,$P$3,$K$4+(QUOTIENT((표1_511[[#This Row],[스테이지]]-1),$M$4)*$L$4)),"")</f>
        <v>1900</v>
      </c>
      <c r="E67" s="6">
        <f>IFERROR(IF(표1_511[[#This Row],[기본 적 체력]]+표1_511[[#This Row],[체력 보정 값]]&gt;$P$3,$P$3,표1_511[[#This Row],[기본 적 체력]]+표1_511[[#This Row],[체력 보정 값]]),"")</f>
        <v>4320</v>
      </c>
    </row>
    <row r="68" spans="2:5" x14ac:dyDescent="0.3">
      <c r="B68" s="2">
        <v>60</v>
      </c>
      <c r="C68" s="3">
        <f>IFERROR(IF(표1_511[[#This Row],[스테이지]]=1,$K$3,IF($C67&lt;$P$3,($K$3+(표1_511[[#This Row],[스테이지]]-1)*$L$3),$P$3)),"")</f>
        <v>2460</v>
      </c>
      <c r="D68" s="2">
        <f>IFERROR(IF(($K$4+(QUOTIENT((표1_511[[#This Row],[스테이지]]-1),$M$4)*$L$4))&gt;$P$3,$P$3,$K$4+(QUOTIENT((표1_511[[#This Row],[스테이지]]-1),$M$4)*$L$4)),"")</f>
        <v>1900</v>
      </c>
      <c r="E68" s="6">
        <f>IFERROR(IF(표1_511[[#This Row],[기본 적 체력]]+표1_511[[#This Row],[체력 보정 값]]&gt;$P$3,$P$3,표1_511[[#This Row],[기본 적 체력]]+표1_511[[#This Row],[체력 보정 값]]),"")</f>
        <v>4360</v>
      </c>
    </row>
    <row r="69" spans="2:5" x14ac:dyDescent="0.3">
      <c r="B69" s="2">
        <v>61</v>
      </c>
      <c r="C69" s="3">
        <f>IFERROR(IF(표1_511[[#This Row],[스테이지]]=1,$K$3,IF($C68&lt;$P$3,($K$3+(표1_511[[#This Row],[스테이지]]-1)*$L$3),$P$3)),"")</f>
        <v>2500</v>
      </c>
      <c r="D69" s="2">
        <f>IFERROR(IF(($K$4+(QUOTIENT((표1_511[[#This Row],[스테이지]]-1),$M$4)*$L$4))&gt;$P$3,$P$3,$K$4+(QUOTIENT((표1_511[[#This Row],[스테이지]]-1),$M$4)*$L$4)),"")</f>
        <v>2000</v>
      </c>
      <c r="E69" s="6">
        <f>IFERROR(IF(표1_511[[#This Row],[기본 적 체력]]+표1_511[[#This Row],[체력 보정 값]]&gt;$P$3,$P$3,표1_511[[#This Row],[기본 적 체력]]+표1_511[[#This Row],[체력 보정 값]]),"")</f>
        <v>4500</v>
      </c>
    </row>
    <row r="70" spans="2:5" x14ac:dyDescent="0.3">
      <c r="B70" s="2">
        <v>62</v>
      </c>
      <c r="C70" s="3">
        <f>IFERROR(IF(표1_511[[#This Row],[스테이지]]=1,$K$3,IF($C69&lt;$P$3,($K$3+(표1_511[[#This Row],[스테이지]]-1)*$L$3),$P$3)),"")</f>
        <v>2540</v>
      </c>
      <c r="D70" s="2">
        <f>IFERROR(IF(($K$4+(QUOTIENT((표1_511[[#This Row],[스테이지]]-1),$M$4)*$L$4))&gt;$P$3,$P$3,$K$4+(QUOTIENT((표1_511[[#This Row],[스테이지]]-1),$M$4)*$L$4)),"")</f>
        <v>2000</v>
      </c>
      <c r="E70" s="6">
        <f>IFERROR(IF(표1_511[[#This Row],[기본 적 체력]]+표1_511[[#This Row],[체력 보정 값]]&gt;$P$3,$P$3,표1_511[[#This Row],[기본 적 체력]]+표1_511[[#This Row],[체력 보정 값]]),"")</f>
        <v>4540</v>
      </c>
    </row>
    <row r="71" spans="2:5" x14ac:dyDescent="0.3">
      <c r="B71" s="2">
        <v>63</v>
      </c>
      <c r="C71" s="3">
        <f>IFERROR(IF(표1_511[[#This Row],[스테이지]]=1,$K$3,IF($C70&lt;$P$3,($K$3+(표1_511[[#This Row],[스테이지]]-1)*$L$3),$P$3)),"")</f>
        <v>2580</v>
      </c>
      <c r="D71" s="2">
        <f>IFERROR(IF(($K$4+(QUOTIENT((표1_511[[#This Row],[스테이지]]-1),$M$4)*$L$4))&gt;$P$3,$P$3,$K$4+(QUOTIENT((표1_511[[#This Row],[스테이지]]-1),$M$4)*$L$4)),"")</f>
        <v>2000</v>
      </c>
      <c r="E71" s="6">
        <f>IFERROR(IF(표1_511[[#This Row],[기본 적 체력]]+표1_511[[#This Row],[체력 보정 값]]&gt;$P$3,$P$3,표1_511[[#This Row],[기본 적 체력]]+표1_511[[#This Row],[체력 보정 값]]),"")</f>
        <v>4580</v>
      </c>
    </row>
    <row r="72" spans="2:5" x14ac:dyDescent="0.3">
      <c r="B72" s="2">
        <v>64</v>
      </c>
      <c r="C72" s="3">
        <f>IFERROR(IF(표1_511[[#This Row],[스테이지]]=1,$K$3,IF($C71&lt;$P$3,($K$3+(표1_511[[#This Row],[스테이지]]-1)*$L$3),$P$3)),"")</f>
        <v>2620</v>
      </c>
      <c r="D72" s="2">
        <f>IFERROR(IF(($K$4+(QUOTIENT((표1_511[[#This Row],[스테이지]]-1),$M$4)*$L$4))&gt;$P$3,$P$3,$K$4+(QUOTIENT((표1_511[[#This Row],[스테이지]]-1),$M$4)*$L$4)),"")</f>
        <v>2100</v>
      </c>
      <c r="E72" s="6">
        <f>IFERROR(IF(표1_511[[#This Row],[기본 적 체력]]+표1_511[[#This Row],[체력 보정 값]]&gt;$P$3,$P$3,표1_511[[#This Row],[기본 적 체력]]+표1_511[[#This Row],[체력 보정 값]]),"")</f>
        <v>4720</v>
      </c>
    </row>
    <row r="73" spans="2:5" x14ac:dyDescent="0.3">
      <c r="B73" s="2">
        <v>65</v>
      </c>
      <c r="C73" s="3">
        <f>IFERROR(IF(표1_511[[#This Row],[스테이지]]=1,$K$3,IF($C72&lt;$P$3,($K$3+(표1_511[[#This Row],[스테이지]]-1)*$L$3),$P$3)),"")</f>
        <v>2660</v>
      </c>
      <c r="D73" s="2">
        <f>IFERROR(IF(($K$4+(QUOTIENT((표1_511[[#This Row],[스테이지]]-1),$M$4)*$L$4))&gt;$P$3,$P$3,$K$4+(QUOTIENT((표1_511[[#This Row],[스테이지]]-1),$M$4)*$L$4)),"")</f>
        <v>2100</v>
      </c>
      <c r="E73" s="6">
        <f>IFERROR(IF(표1_511[[#This Row],[기본 적 체력]]+표1_511[[#This Row],[체력 보정 값]]&gt;$P$3,$P$3,표1_511[[#This Row],[기본 적 체력]]+표1_511[[#This Row],[체력 보정 값]]),"")</f>
        <v>4760</v>
      </c>
    </row>
    <row r="74" spans="2:5" x14ac:dyDescent="0.3">
      <c r="B74" s="2">
        <v>66</v>
      </c>
      <c r="C74" s="3">
        <f>IFERROR(IF(표1_511[[#This Row],[스테이지]]=1,$K$3,IF($C73&lt;$P$3,($K$3+(표1_511[[#This Row],[스테이지]]-1)*$L$3),$P$3)),"")</f>
        <v>2700</v>
      </c>
      <c r="D74" s="2">
        <f>IFERROR(IF(($K$4+(QUOTIENT((표1_511[[#This Row],[스테이지]]-1),$M$4)*$L$4))&gt;$P$3,$P$3,$K$4+(QUOTIENT((표1_511[[#This Row],[스테이지]]-1),$M$4)*$L$4)),"")</f>
        <v>2100</v>
      </c>
      <c r="E74" s="6">
        <f>IFERROR(IF(표1_511[[#This Row],[기본 적 체력]]+표1_511[[#This Row],[체력 보정 값]]&gt;$P$3,$P$3,표1_511[[#This Row],[기본 적 체력]]+표1_511[[#This Row],[체력 보정 값]]),"")</f>
        <v>4800</v>
      </c>
    </row>
    <row r="75" spans="2:5" x14ac:dyDescent="0.3">
      <c r="B75" s="2">
        <v>67</v>
      </c>
      <c r="C75" s="3">
        <f>IFERROR(IF(표1_511[[#This Row],[스테이지]]=1,$K$3,IF($C74&lt;$P$3,($K$3+(표1_511[[#This Row],[스테이지]]-1)*$L$3),$P$3)),"")</f>
        <v>2740</v>
      </c>
      <c r="D75" s="2">
        <f>IFERROR(IF(($K$4+(QUOTIENT((표1_511[[#This Row],[스테이지]]-1),$M$4)*$L$4))&gt;$P$3,$P$3,$K$4+(QUOTIENT((표1_511[[#This Row],[스테이지]]-1),$M$4)*$L$4)),"")</f>
        <v>2200</v>
      </c>
      <c r="E75" s="6">
        <f>IFERROR(IF(표1_511[[#This Row],[기본 적 체력]]+표1_511[[#This Row],[체력 보정 값]]&gt;$P$3,$P$3,표1_511[[#This Row],[기본 적 체력]]+표1_511[[#This Row],[체력 보정 값]]),"")</f>
        <v>4940</v>
      </c>
    </row>
    <row r="76" spans="2:5" x14ac:dyDescent="0.3">
      <c r="B76" s="2">
        <v>68</v>
      </c>
      <c r="C76" s="3">
        <f>IFERROR(IF(표1_511[[#This Row],[스테이지]]=1,$K$3,IF($C75&lt;$P$3,($K$3+(표1_511[[#This Row],[스테이지]]-1)*$L$3),$P$3)),"")</f>
        <v>2780</v>
      </c>
      <c r="D76" s="2">
        <f>IFERROR(IF(($K$4+(QUOTIENT((표1_511[[#This Row],[스테이지]]-1),$M$4)*$L$4))&gt;$P$3,$P$3,$K$4+(QUOTIENT((표1_511[[#This Row],[스테이지]]-1),$M$4)*$L$4)),"")</f>
        <v>2200</v>
      </c>
      <c r="E76" s="6">
        <f>IFERROR(IF(표1_511[[#This Row],[기본 적 체력]]+표1_511[[#This Row],[체력 보정 값]]&gt;$P$3,$P$3,표1_511[[#This Row],[기본 적 체력]]+표1_511[[#This Row],[체력 보정 값]]),"")</f>
        <v>4980</v>
      </c>
    </row>
    <row r="77" spans="2:5" x14ac:dyDescent="0.3">
      <c r="B77" s="2">
        <v>69</v>
      </c>
      <c r="C77" s="3">
        <f>IFERROR(IF(표1_511[[#This Row],[스테이지]]=1,$K$3,IF($C76&lt;$P$3,($K$3+(표1_511[[#This Row],[스테이지]]-1)*$L$3),$P$3)),"")</f>
        <v>2820</v>
      </c>
      <c r="D77" s="2">
        <f>IFERROR(IF(($K$4+(QUOTIENT((표1_511[[#This Row],[스테이지]]-1),$M$4)*$L$4))&gt;$P$3,$P$3,$K$4+(QUOTIENT((표1_511[[#This Row],[스테이지]]-1),$M$4)*$L$4)),"")</f>
        <v>2200</v>
      </c>
      <c r="E77" s="6">
        <f>IFERROR(IF(표1_511[[#This Row],[기본 적 체력]]+표1_511[[#This Row],[체력 보정 값]]&gt;$P$3,$P$3,표1_511[[#This Row],[기본 적 체력]]+표1_511[[#This Row],[체력 보정 값]]),"")</f>
        <v>5020</v>
      </c>
    </row>
    <row r="78" spans="2:5" x14ac:dyDescent="0.3">
      <c r="B78" s="2">
        <v>70</v>
      </c>
      <c r="C78" s="3">
        <f>IFERROR(IF(표1_511[[#This Row],[스테이지]]=1,$K$3,IF($C77&lt;$P$3,($K$3+(표1_511[[#This Row],[스테이지]]-1)*$L$3),$P$3)),"")</f>
        <v>2860</v>
      </c>
      <c r="D78" s="2">
        <f>IFERROR(IF(($K$4+(QUOTIENT((표1_511[[#This Row],[스테이지]]-1),$M$4)*$L$4))&gt;$P$3,$P$3,$K$4+(QUOTIENT((표1_511[[#This Row],[스테이지]]-1),$M$4)*$L$4)),"")</f>
        <v>2300</v>
      </c>
      <c r="E78" s="6">
        <f>IFERROR(IF(표1_511[[#This Row],[기본 적 체력]]+표1_511[[#This Row],[체력 보정 값]]&gt;$P$3,$P$3,표1_511[[#This Row],[기본 적 체력]]+표1_511[[#This Row],[체력 보정 값]]),"")</f>
        <v>5160</v>
      </c>
    </row>
    <row r="79" spans="2:5" x14ac:dyDescent="0.3">
      <c r="B79" s="2">
        <v>71</v>
      </c>
      <c r="C79" s="3">
        <f>IFERROR(IF(표1_511[[#This Row],[스테이지]]=1,$K$3,IF($C78&lt;$P$3,($K$3+(표1_511[[#This Row],[스테이지]]-1)*$L$3),$P$3)),"")</f>
        <v>2900</v>
      </c>
      <c r="D79" s="2">
        <f>IFERROR(IF(($K$4+(QUOTIENT((표1_511[[#This Row],[스테이지]]-1),$M$4)*$L$4))&gt;$P$3,$P$3,$K$4+(QUOTIENT((표1_511[[#This Row],[스테이지]]-1),$M$4)*$L$4)),"")</f>
        <v>2300</v>
      </c>
      <c r="E79" s="6">
        <f>IFERROR(IF(표1_511[[#This Row],[기본 적 체력]]+표1_511[[#This Row],[체력 보정 값]]&gt;$P$3,$P$3,표1_511[[#This Row],[기본 적 체력]]+표1_511[[#This Row],[체력 보정 값]]),"")</f>
        <v>5200</v>
      </c>
    </row>
    <row r="80" spans="2:5" x14ac:dyDescent="0.3">
      <c r="B80" s="2">
        <v>72</v>
      </c>
      <c r="C80" s="3">
        <f>IFERROR(IF(표1_511[[#This Row],[스테이지]]=1,$K$3,IF($C79&lt;$P$3,($K$3+(표1_511[[#This Row],[스테이지]]-1)*$L$3),$P$3)),"")</f>
        <v>2940</v>
      </c>
      <c r="D80" s="2">
        <f>IFERROR(IF(($K$4+(QUOTIENT((표1_511[[#This Row],[스테이지]]-1),$M$4)*$L$4))&gt;$P$3,$P$3,$K$4+(QUOTIENT((표1_511[[#This Row],[스테이지]]-1),$M$4)*$L$4)),"")</f>
        <v>2300</v>
      </c>
      <c r="E80" s="6">
        <f>IFERROR(IF(표1_511[[#This Row],[기본 적 체력]]+표1_511[[#This Row],[체력 보정 값]]&gt;$P$3,$P$3,표1_511[[#This Row],[기본 적 체력]]+표1_511[[#This Row],[체력 보정 값]]),"")</f>
        <v>5240</v>
      </c>
    </row>
    <row r="81" spans="2:5" x14ac:dyDescent="0.3">
      <c r="B81" s="2">
        <v>73</v>
      </c>
      <c r="C81" s="3">
        <f>IFERROR(IF(표1_511[[#This Row],[스테이지]]=1,$K$3,IF($C80&lt;$P$3,($K$3+(표1_511[[#This Row],[스테이지]]-1)*$L$3),$P$3)),"")</f>
        <v>2980</v>
      </c>
      <c r="D81" s="2">
        <f>IFERROR(IF(($K$4+(QUOTIENT((표1_511[[#This Row],[스테이지]]-1),$M$4)*$L$4))&gt;$P$3,$P$3,$K$4+(QUOTIENT((표1_511[[#This Row],[스테이지]]-1),$M$4)*$L$4)),"")</f>
        <v>2400</v>
      </c>
      <c r="E81" s="6">
        <f>IFERROR(IF(표1_511[[#This Row],[기본 적 체력]]+표1_511[[#This Row],[체력 보정 값]]&gt;$P$3,$P$3,표1_511[[#This Row],[기본 적 체력]]+표1_511[[#This Row],[체력 보정 값]]),"")</f>
        <v>5380</v>
      </c>
    </row>
    <row r="82" spans="2:5" x14ac:dyDescent="0.3">
      <c r="B82" s="2">
        <v>74</v>
      </c>
      <c r="C82" s="3">
        <f>IFERROR(IF(표1_511[[#This Row],[스테이지]]=1,$K$3,IF($C81&lt;$P$3,($K$3+(표1_511[[#This Row],[스테이지]]-1)*$L$3),$P$3)),"")</f>
        <v>3020</v>
      </c>
      <c r="D82" s="2">
        <f>IFERROR(IF(($K$4+(QUOTIENT((표1_511[[#This Row],[스테이지]]-1),$M$4)*$L$4))&gt;$P$3,$P$3,$K$4+(QUOTIENT((표1_511[[#This Row],[스테이지]]-1),$M$4)*$L$4)),"")</f>
        <v>2400</v>
      </c>
      <c r="E82" s="6">
        <f>IFERROR(IF(표1_511[[#This Row],[기본 적 체력]]+표1_511[[#This Row],[체력 보정 값]]&gt;$P$3,$P$3,표1_511[[#This Row],[기본 적 체력]]+표1_511[[#This Row],[체력 보정 값]]),"")</f>
        <v>5420</v>
      </c>
    </row>
    <row r="83" spans="2:5" x14ac:dyDescent="0.3">
      <c r="B83" s="2">
        <v>75</v>
      </c>
      <c r="C83" s="3">
        <f>IFERROR(IF(표1_511[[#This Row],[스테이지]]=1,$K$3,IF($C82&lt;$P$3,($K$3+(표1_511[[#This Row],[스테이지]]-1)*$L$3),$P$3)),"")</f>
        <v>3060</v>
      </c>
      <c r="D83" s="2">
        <f>IFERROR(IF(($K$4+(QUOTIENT((표1_511[[#This Row],[스테이지]]-1),$M$4)*$L$4))&gt;$P$3,$P$3,$K$4+(QUOTIENT((표1_511[[#This Row],[스테이지]]-1),$M$4)*$L$4)),"")</f>
        <v>2400</v>
      </c>
      <c r="E83" s="6">
        <f>IFERROR(IF(표1_511[[#This Row],[기본 적 체력]]+표1_511[[#This Row],[체력 보정 값]]&gt;$P$3,$P$3,표1_511[[#This Row],[기본 적 체력]]+표1_511[[#This Row],[체력 보정 값]]),"")</f>
        <v>5460</v>
      </c>
    </row>
    <row r="84" spans="2:5" x14ac:dyDescent="0.3">
      <c r="B84" s="2">
        <v>76</v>
      </c>
      <c r="C84" s="3">
        <f>IFERROR(IF(표1_511[[#This Row],[스테이지]]=1,$K$3,IF($C83&lt;$P$3,($K$3+(표1_511[[#This Row],[스테이지]]-1)*$L$3),$P$3)),"")</f>
        <v>3100</v>
      </c>
      <c r="D84" s="2">
        <f>IFERROR(IF(($K$4+(QUOTIENT((표1_511[[#This Row],[스테이지]]-1),$M$4)*$L$4))&gt;$P$3,$P$3,$K$4+(QUOTIENT((표1_511[[#This Row],[스테이지]]-1),$M$4)*$L$4)),"")</f>
        <v>2500</v>
      </c>
      <c r="E84" s="6">
        <f>IFERROR(IF(표1_511[[#This Row],[기본 적 체력]]+표1_511[[#This Row],[체력 보정 값]]&gt;$P$3,$P$3,표1_511[[#This Row],[기본 적 체력]]+표1_511[[#This Row],[체력 보정 값]]),"")</f>
        <v>5600</v>
      </c>
    </row>
    <row r="85" spans="2:5" x14ac:dyDescent="0.3">
      <c r="B85" s="2">
        <v>77</v>
      </c>
      <c r="C85" s="3">
        <f>IFERROR(IF(표1_511[[#This Row],[스테이지]]=1,$K$3,IF($C84&lt;$P$3,($K$3+(표1_511[[#This Row],[스테이지]]-1)*$L$3),$P$3)),"")</f>
        <v>3140</v>
      </c>
      <c r="D85" s="2">
        <f>IFERROR(IF(($K$4+(QUOTIENT((표1_511[[#This Row],[스테이지]]-1),$M$4)*$L$4))&gt;$P$3,$P$3,$K$4+(QUOTIENT((표1_511[[#This Row],[스테이지]]-1),$M$4)*$L$4)),"")</f>
        <v>2500</v>
      </c>
      <c r="E85" s="6">
        <f>IFERROR(IF(표1_511[[#This Row],[기본 적 체력]]+표1_511[[#This Row],[체력 보정 값]]&gt;$P$3,$P$3,표1_511[[#This Row],[기본 적 체력]]+표1_511[[#This Row],[체력 보정 값]]),"")</f>
        <v>5640</v>
      </c>
    </row>
    <row r="86" spans="2:5" x14ac:dyDescent="0.3">
      <c r="B86" s="2">
        <v>78</v>
      </c>
      <c r="C86" s="3">
        <f>IFERROR(IF(표1_511[[#This Row],[스테이지]]=1,$K$3,IF($C85&lt;$P$3,($K$3+(표1_511[[#This Row],[스테이지]]-1)*$L$3),$P$3)),"")</f>
        <v>3180</v>
      </c>
      <c r="D86" s="2">
        <f>IFERROR(IF(($K$4+(QUOTIENT((표1_511[[#This Row],[스테이지]]-1),$M$4)*$L$4))&gt;$P$3,$P$3,$K$4+(QUOTIENT((표1_511[[#This Row],[스테이지]]-1),$M$4)*$L$4)),"")</f>
        <v>2500</v>
      </c>
      <c r="E86" s="6">
        <f>IFERROR(IF(표1_511[[#This Row],[기본 적 체력]]+표1_511[[#This Row],[체력 보정 값]]&gt;$P$3,$P$3,표1_511[[#This Row],[기본 적 체력]]+표1_511[[#This Row],[체력 보정 값]]),"")</f>
        <v>5680</v>
      </c>
    </row>
    <row r="87" spans="2:5" x14ac:dyDescent="0.3">
      <c r="B87" s="2">
        <v>79</v>
      </c>
      <c r="C87" s="3">
        <f>IFERROR(IF(표1_511[[#This Row],[스테이지]]=1,$K$3,IF($C86&lt;$P$3,($K$3+(표1_511[[#This Row],[스테이지]]-1)*$L$3),$P$3)),"")</f>
        <v>3220</v>
      </c>
      <c r="D87" s="2">
        <f>IFERROR(IF(($K$4+(QUOTIENT((표1_511[[#This Row],[스테이지]]-1),$M$4)*$L$4))&gt;$P$3,$P$3,$K$4+(QUOTIENT((표1_511[[#This Row],[스테이지]]-1),$M$4)*$L$4)),"")</f>
        <v>2600</v>
      </c>
      <c r="E87" s="6">
        <f>IFERROR(IF(표1_511[[#This Row],[기본 적 체력]]+표1_511[[#This Row],[체력 보정 값]]&gt;$P$3,$P$3,표1_511[[#This Row],[기본 적 체력]]+표1_511[[#This Row],[체력 보정 값]]),"")</f>
        <v>5820</v>
      </c>
    </row>
    <row r="88" spans="2:5" x14ac:dyDescent="0.3">
      <c r="B88" s="2">
        <v>80</v>
      </c>
      <c r="C88" s="3">
        <f>IFERROR(IF(표1_511[[#This Row],[스테이지]]=1,$K$3,IF($C87&lt;$P$3,($K$3+(표1_511[[#This Row],[스테이지]]-1)*$L$3),$P$3)),"")</f>
        <v>3260</v>
      </c>
      <c r="D88" s="2">
        <f>IFERROR(IF(($K$4+(QUOTIENT((표1_511[[#This Row],[스테이지]]-1),$M$4)*$L$4))&gt;$P$3,$P$3,$K$4+(QUOTIENT((표1_511[[#This Row],[스테이지]]-1),$M$4)*$L$4)),"")</f>
        <v>2600</v>
      </c>
      <c r="E88" s="6">
        <f>IFERROR(IF(표1_511[[#This Row],[기본 적 체력]]+표1_511[[#This Row],[체력 보정 값]]&gt;$P$3,$P$3,표1_511[[#This Row],[기본 적 체력]]+표1_511[[#This Row],[체력 보정 값]]),"")</f>
        <v>5860</v>
      </c>
    </row>
    <row r="89" spans="2:5" x14ac:dyDescent="0.3">
      <c r="B89" s="2">
        <v>81</v>
      </c>
      <c r="C89" s="3">
        <f>IFERROR(IF(표1_511[[#This Row],[스테이지]]=1,$K$3,IF($C88&lt;$P$3,($K$3+(표1_511[[#This Row],[스테이지]]-1)*$L$3),$P$3)),"")</f>
        <v>3300</v>
      </c>
      <c r="D89" s="2">
        <f>IFERROR(IF(($K$4+(QUOTIENT((표1_511[[#This Row],[스테이지]]-1),$M$4)*$L$4))&gt;$P$3,$P$3,$K$4+(QUOTIENT((표1_511[[#This Row],[스테이지]]-1),$M$4)*$L$4)),"")</f>
        <v>2600</v>
      </c>
      <c r="E89" s="6">
        <f>IFERROR(IF(표1_511[[#This Row],[기본 적 체력]]+표1_511[[#This Row],[체력 보정 값]]&gt;$P$3,$P$3,표1_511[[#This Row],[기본 적 체력]]+표1_511[[#This Row],[체력 보정 값]]),"")</f>
        <v>5900</v>
      </c>
    </row>
    <row r="90" spans="2:5" x14ac:dyDescent="0.3">
      <c r="B90" s="2">
        <v>82</v>
      </c>
      <c r="C90" s="3">
        <f>IFERROR(IF(표1_511[[#This Row],[스테이지]]=1,$K$3,IF($C89&lt;$P$3,($K$3+(표1_511[[#This Row],[스테이지]]-1)*$L$3),$P$3)),"")</f>
        <v>3340</v>
      </c>
      <c r="D90" s="2">
        <f>IFERROR(IF(($K$4+(QUOTIENT((표1_511[[#This Row],[스테이지]]-1),$M$4)*$L$4))&gt;$P$3,$P$3,$K$4+(QUOTIENT((표1_511[[#This Row],[스테이지]]-1),$M$4)*$L$4)),"")</f>
        <v>2700</v>
      </c>
      <c r="E90" s="6">
        <f>IFERROR(IF(표1_511[[#This Row],[기본 적 체력]]+표1_511[[#This Row],[체력 보정 값]]&gt;$P$3,$P$3,표1_511[[#This Row],[기본 적 체력]]+표1_511[[#This Row],[체력 보정 값]]),"")</f>
        <v>6000</v>
      </c>
    </row>
    <row r="91" spans="2:5" x14ac:dyDescent="0.3">
      <c r="B91" s="2">
        <v>83</v>
      </c>
      <c r="C91" s="3">
        <f>IFERROR(IF(표1_511[[#This Row],[스테이지]]=1,$K$3,IF($C90&lt;$P$3,($K$3+(표1_511[[#This Row],[스테이지]]-1)*$L$3),$P$3)),"")</f>
        <v>3380</v>
      </c>
      <c r="D91" s="2">
        <f>IFERROR(IF(($K$4+(QUOTIENT((표1_511[[#This Row],[스테이지]]-1),$M$4)*$L$4))&gt;$P$3,$P$3,$K$4+(QUOTIENT((표1_511[[#This Row],[스테이지]]-1),$M$4)*$L$4)),"")</f>
        <v>2700</v>
      </c>
      <c r="E91" s="6">
        <f>IFERROR(IF(표1_511[[#This Row],[기본 적 체력]]+표1_511[[#This Row],[체력 보정 값]]&gt;$P$3,$P$3,표1_511[[#This Row],[기본 적 체력]]+표1_511[[#This Row],[체력 보정 값]]),"")</f>
        <v>6000</v>
      </c>
    </row>
    <row r="92" spans="2:5" x14ac:dyDescent="0.3">
      <c r="B92" s="2">
        <v>84</v>
      </c>
      <c r="C92" s="3">
        <f>IFERROR(IF(표1_511[[#This Row],[스테이지]]=1,$K$3,IF($C91&lt;$P$3,($K$3+(표1_511[[#This Row],[스테이지]]-1)*$L$3),$P$3)),"")</f>
        <v>3420</v>
      </c>
      <c r="D92" s="2">
        <f>IFERROR(IF(($K$4+(QUOTIENT((표1_511[[#This Row],[스테이지]]-1),$M$4)*$L$4))&gt;$P$3,$P$3,$K$4+(QUOTIENT((표1_511[[#This Row],[스테이지]]-1),$M$4)*$L$4)),"")</f>
        <v>2700</v>
      </c>
      <c r="E92" s="6">
        <f>IFERROR(IF(표1_511[[#This Row],[기본 적 체력]]+표1_511[[#This Row],[체력 보정 값]]&gt;$P$3,$P$3,표1_511[[#This Row],[기본 적 체력]]+표1_511[[#This Row],[체력 보정 값]]),"")</f>
        <v>6000</v>
      </c>
    </row>
    <row r="93" spans="2:5" x14ac:dyDescent="0.3">
      <c r="B93" s="2">
        <v>85</v>
      </c>
      <c r="C93" s="3">
        <f>IFERROR(IF(표1_511[[#This Row],[스테이지]]=1,$K$3,IF($C92&lt;$P$3,($K$3+(표1_511[[#This Row],[스테이지]]-1)*$L$3),$P$3)),"")</f>
        <v>3460</v>
      </c>
      <c r="D93" s="2">
        <f>IFERROR(IF(($K$4+(QUOTIENT((표1_511[[#This Row],[스테이지]]-1),$M$4)*$L$4))&gt;$P$3,$P$3,$K$4+(QUOTIENT((표1_511[[#This Row],[스테이지]]-1),$M$4)*$L$4)),"")</f>
        <v>2800</v>
      </c>
      <c r="E93" s="6">
        <f>IFERROR(IF(표1_511[[#This Row],[기본 적 체력]]+표1_511[[#This Row],[체력 보정 값]]&gt;$P$3,$P$3,표1_511[[#This Row],[기본 적 체력]]+표1_511[[#This Row],[체력 보정 값]]),"")</f>
        <v>6000</v>
      </c>
    </row>
    <row r="94" spans="2:5" x14ac:dyDescent="0.3">
      <c r="B94" s="2">
        <v>86</v>
      </c>
      <c r="C94" s="3">
        <f>IFERROR(IF(표1_511[[#This Row],[스테이지]]=1,$K$3,IF($C93&lt;$P$3,($K$3+(표1_511[[#This Row],[스테이지]]-1)*$L$3),$P$3)),"")</f>
        <v>3500</v>
      </c>
      <c r="D94" s="2">
        <f>IFERROR(IF(($K$4+(QUOTIENT((표1_511[[#This Row],[스테이지]]-1),$M$4)*$L$4))&gt;$P$3,$P$3,$K$4+(QUOTIENT((표1_511[[#This Row],[스테이지]]-1),$M$4)*$L$4)),"")</f>
        <v>2800</v>
      </c>
      <c r="E94" s="6">
        <f>IFERROR(IF(표1_511[[#This Row],[기본 적 체력]]+표1_511[[#This Row],[체력 보정 값]]&gt;$P$3,$P$3,표1_511[[#This Row],[기본 적 체력]]+표1_511[[#This Row],[체력 보정 값]]),"")</f>
        <v>6000</v>
      </c>
    </row>
    <row r="95" spans="2:5" x14ac:dyDescent="0.3">
      <c r="B95" s="2">
        <v>87</v>
      </c>
      <c r="C95" s="3">
        <f>IFERROR(IF(표1_511[[#This Row],[스테이지]]=1,$K$3,IF($C94&lt;$P$3,($K$3+(표1_511[[#This Row],[스테이지]]-1)*$L$3),$P$3)),"")</f>
        <v>3540</v>
      </c>
      <c r="D95" s="2">
        <f>IFERROR(IF(($K$4+(QUOTIENT((표1_511[[#This Row],[스테이지]]-1),$M$4)*$L$4))&gt;$P$3,$P$3,$K$4+(QUOTIENT((표1_511[[#This Row],[스테이지]]-1),$M$4)*$L$4)),"")</f>
        <v>2800</v>
      </c>
      <c r="E95" s="6">
        <f>IFERROR(IF(표1_511[[#This Row],[기본 적 체력]]+표1_511[[#This Row],[체력 보정 값]]&gt;$P$3,$P$3,표1_511[[#This Row],[기본 적 체력]]+표1_511[[#This Row],[체력 보정 값]]),"")</f>
        <v>6000</v>
      </c>
    </row>
    <row r="96" spans="2:5" x14ac:dyDescent="0.3">
      <c r="B96" s="2">
        <v>88</v>
      </c>
      <c r="C96" s="3">
        <f>IFERROR(IF(표1_511[[#This Row],[스테이지]]=1,$K$3,IF($C95&lt;$P$3,($K$3+(표1_511[[#This Row],[스테이지]]-1)*$L$3),$P$3)),"")</f>
        <v>3580</v>
      </c>
      <c r="D96" s="2">
        <f>IFERROR(IF(($K$4+(QUOTIENT((표1_511[[#This Row],[스테이지]]-1),$M$4)*$L$4))&gt;$P$3,$P$3,$K$4+(QUOTIENT((표1_511[[#This Row],[스테이지]]-1),$M$4)*$L$4)),"")</f>
        <v>2900</v>
      </c>
      <c r="E96" s="6">
        <f>IFERROR(IF(표1_511[[#This Row],[기본 적 체력]]+표1_511[[#This Row],[체력 보정 값]]&gt;$P$3,$P$3,표1_511[[#This Row],[기본 적 체력]]+표1_511[[#This Row],[체력 보정 값]]),"")</f>
        <v>6000</v>
      </c>
    </row>
    <row r="97" spans="2:5" x14ac:dyDescent="0.3">
      <c r="B97" s="2">
        <v>89</v>
      </c>
      <c r="C97" s="3">
        <f>IFERROR(IF(표1_511[[#This Row],[스테이지]]=1,$K$3,IF($C96&lt;$P$3,($K$3+(표1_511[[#This Row],[스테이지]]-1)*$L$3),$P$3)),"")</f>
        <v>3620</v>
      </c>
      <c r="D97" s="2">
        <f>IFERROR(IF(($K$4+(QUOTIENT((표1_511[[#This Row],[스테이지]]-1),$M$4)*$L$4))&gt;$P$3,$P$3,$K$4+(QUOTIENT((표1_511[[#This Row],[스테이지]]-1),$M$4)*$L$4)),"")</f>
        <v>2900</v>
      </c>
      <c r="E97" s="6">
        <f>IFERROR(IF(표1_511[[#This Row],[기본 적 체력]]+표1_511[[#This Row],[체력 보정 값]]&gt;$P$3,$P$3,표1_511[[#This Row],[기본 적 체력]]+표1_511[[#This Row],[체력 보정 값]]),"")</f>
        <v>6000</v>
      </c>
    </row>
    <row r="98" spans="2:5" x14ac:dyDescent="0.3">
      <c r="B98" s="2">
        <v>90</v>
      </c>
      <c r="C98" s="3">
        <f>IFERROR(IF(표1_511[[#This Row],[스테이지]]=1,$K$3,IF($C97&lt;$P$3,($K$3+(표1_511[[#This Row],[스테이지]]-1)*$L$3),$P$3)),"")</f>
        <v>3660</v>
      </c>
      <c r="D98" s="2">
        <f>IFERROR(IF(($K$4+(QUOTIENT((표1_511[[#This Row],[스테이지]]-1),$M$4)*$L$4))&gt;$P$3,$P$3,$K$4+(QUOTIENT((표1_511[[#This Row],[스테이지]]-1),$M$4)*$L$4)),"")</f>
        <v>2900</v>
      </c>
      <c r="E98" s="6">
        <f>IFERROR(IF(표1_511[[#This Row],[기본 적 체력]]+표1_511[[#This Row],[체력 보정 값]]&gt;$P$3,$P$3,표1_511[[#This Row],[기본 적 체력]]+표1_511[[#This Row],[체력 보정 값]]),"")</f>
        <v>6000</v>
      </c>
    </row>
    <row r="99" spans="2:5" x14ac:dyDescent="0.3">
      <c r="B99" s="2">
        <v>91</v>
      </c>
      <c r="C99" s="3">
        <f>IFERROR(IF(표1_511[[#This Row],[스테이지]]=1,$K$3,IF($C98&lt;$P$3,($K$3+(표1_511[[#This Row],[스테이지]]-1)*$L$3),$P$3)),"")</f>
        <v>3700</v>
      </c>
      <c r="D99" s="2">
        <f>IFERROR(IF(($K$4+(QUOTIENT((표1_511[[#This Row],[스테이지]]-1),$M$4)*$L$4))&gt;$P$3,$P$3,$K$4+(QUOTIENT((표1_511[[#This Row],[스테이지]]-1),$M$4)*$L$4)),"")</f>
        <v>3000</v>
      </c>
      <c r="E99" s="6">
        <f>IFERROR(IF(표1_511[[#This Row],[기본 적 체력]]+표1_511[[#This Row],[체력 보정 값]]&gt;$P$3,$P$3,표1_511[[#This Row],[기본 적 체력]]+표1_511[[#This Row],[체력 보정 값]]),"")</f>
        <v>6000</v>
      </c>
    </row>
    <row r="100" spans="2:5" x14ac:dyDescent="0.3">
      <c r="B100" s="2">
        <v>92</v>
      </c>
      <c r="C100" s="3">
        <f>IFERROR(IF(표1_511[[#This Row],[스테이지]]=1,$K$3,IF($C99&lt;$P$3,($K$3+(표1_511[[#This Row],[스테이지]]-1)*$L$3),$P$3)),"")</f>
        <v>3740</v>
      </c>
      <c r="D100" s="2">
        <f>IFERROR(IF(($K$4+(QUOTIENT((표1_511[[#This Row],[스테이지]]-1),$M$4)*$L$4))&gt;$P$3,$P$3,$K$4+(QUOTIENT((표1_511[[#This Row],[스테이지]]-1),$M$4)*$L$4)),"")</f>
        <v>3000</v>
      </c>
      <c r="E100" s="6">
        <f>IFERROR(IF(표1_511[[#This Row],[기본 적 체력]]+표1_511[[#This Row],[체력 보정 값]]&gt;$P$3,$P$3,표1_511[[#This Row],[기본 적 체력]]+표1_511[[#This Row],[체력 보정 값]]),"")</f>
        <v>6000</v>
      </c>
    </row>
    <row r="101" spans="2:5" x14ac:dyDescent="0.3">
      <c r="B101" s="2">
        <v>93</v>
      </c>
      <c r="C101" s="3">
        <f>IFERROR(IF(표1_511[[#This Row],[스테이지]]=1,$K$3,IF($C100&lt;$P$3,($K$3+(표1_511[[#This Row],[스테이지]]-1)*$L$3),$P$3)),"")</f>
        <v>3780</v>
      </c>
      <c r="D101" s="2">
        <f>IFERROR(IF(($K$4+(QUOTIENT((표1_511[[#This Row],[스테이지]]-1),$M$4)*$L$4))&gt;$P$3,$P$3,$K$4+(QUOTIENT((표1_511[[#This Row],[스테이지]]-1),$M$4)*$L$4)),"")</f>
        <v>3000</v>
      </c>
      <c r="E101" s="6">
        <f>IFERROR(IF(표1_511[[#This Row],[기본 적 체력]]+표1_511[[#This Row],[체력 보정 값]]&gt;$P$3,$P$3,표1_511[[#This Row],[기본 적 체력]]+표1_511[[#This Row],[체력 보정 값]]),"")</f>
        <v>6000</v>
      </c>
    </row>
    <row r="102" spans="2:5" x14ac:dyDescent="0.3">
      <c r="B102" s="2">
        <v>94</v>
      </c>
      <c r="C102" s="3">
        <f>IFERROR(IF(표1_511[[#This Row],[스테이지]]=1,$K$3,IF($C101&lt;$P$3,($K$3+(표1_511[[#This Row],[스테이지]]-1)*$L$3),$P$3)),"")</f>
        <v>3820</v>
      </c>
      <c r="D102" s="2">
        <f>IFERROR(IF(($K$4+(QUOTIENT((표1_511[[#This Row],[스테이지]]-1),$M$4)*$L$4))&gt;$P$3,$P$3,$K$4+(QUOTIENT((표1_511[[#This Row],[스테이지]]-1),$M$4)*$L$4)),"")</f>
        <v>3100</v>
      </c>
      <c r="E102" s="6">
        <f>IFERROR(IF(표1_511[[#This Row],[기본 적 체력]]+표1_511[[#This Row],[체력 보정 값]]&gt;$P$3,$P$3,표1_511[[#This Row],[기본 적 체력]]+표1_511[[#This Row],[체력 보정 값]]),"")</f>
        <v>6000</v>
      </c>
    </row>
    <row r="103" spans="2:5" x14ac:dyDescent="0.3">
      <c r="B103" s="2">
        <v>95</v>
      </c>
      <c r="C103" s="3">
        <f>IFERROR(IF(표1_511[[#This Row],[스테이지]]=1,$K$3,IF($C102&lt;$P$3,($K$3+(표1_511[[#This Row],[스테이지]]-1)*$L$3),$P$3)),"")</f>
        <v>3860</v>
      </c>
      <c r="D103" s="2">
        <f>IFERROR(IF(($K$4+(QUOTIENT((표1_511[[#This Row],[스테이지]]-1),$M$4)*$L$4))&gt;$P$3,$P$3,$K$4+(QUOTIENT((표1_511[[#This Row],[스테이지]]-1),$M$4)*$L$4)),"")</f>
        <v>3100</v>
      </c>
      <c r="E103" s="6">
        <f>IFERROR(IF(표1_511[[#This Row],[기본 적 체력]]+표1_511[[#This Row],[체력 보정 값]]&gt;$P$3,$P$3,표1_511[[#This Row],[기본 적 체력]]+표1_511[[#This Row],[체력 보정 값]]),"")</f>
        <v>6000</v>
      </c>
    </row>
    <row r="104" spans="2:5" x14ac:dyDescent="0.3">
      <c r="B104" s="2">
        <v>96</v>
      </c>
      <c r="C104" s="3">
        <f>IFERROR(IF(표1_511[[#This Row],[스테이지]]=1,$K$3,IF($C103&lt;$P$3,($K$3+(표1_511[[#This Row],[스테이지]]-1)*$L$3),$P$3)),"")</f>
        <v>3900</v>
      </c>
      <c r="D104" s="2">
        <f>IFERROR(IF(($K$4+(QUOTIENT((표1_511[[#This Row],[스테이지]]-1),$M$4)*$L$4))&gt;$P$3,$P$3,$K$4+(QUOTIENT((표1_511[[#This Row],[스테이지]]-1),$M$4)*$L$4)),"")</f>
        <v>3100</v>
      </c>
      <c r="E104" s="6">
        <f>IFERROR(IF(표1_511[[#This Row],[기본 적 체력]]+표1_511[[#This Row],[체력 보정 값]]&gt;$P$3,$P$3,표1_511[[#This Row],[기본 적 체력]]+표1_511[[#This Row],[체력 보정 값]]),"")</f>
        <v>6000</v>
      </c>
    </row>
    <row r="105" spans="2:5" x14ac:dyDescent="0.3">
      <c r="B105" s="2">
        <v>97</v>
      </c>
      <c r="C105" s="3">
        <f>IFERROR(IF(표1_511[[#This Row],[스테이지]]=1,$K$3,IF($C104&lt;$P$3,($K$3+(표1_511[[#This Row],[스테이지]]-1)*$L$3),$P$3)),"")</f>
        <v>3940</v>
      </c>
      <c r="D105" s="2">
        <f>IFERROR(IF(($K$4+(QUOTIENT((표1_511[[#This Row],[스테이지]]-1),$M$4)*$L$4))&gt;$P$3,$P$3,$K$4+(QUOTIENT((표1_511[[#This Row],[스테이지]]-1),$M$4)*$L$4)),"")</f>
        <v>3200</v>
      </c>
      <c r="E105" s="6">
        <f>IFERROR(IF(표1_511[[#This Row],[기본 적 체력]]+표1_511[[#This Row],[체력 보정 값]]&gt;$P$3,$P$3,표1_511[[#This Row],[기본 적 체력]]+표1_511[[#This Row],[체력 보정 값]]),"")</f>
        <v>6000</v>
      </c>
    </row>
    <row r="106" spans="2:5" x14ac:dyDescent="0.3">
      <c r="B106" s="2">
        <v>98</v>
      </c>
      <c r="C106" s="3">
        <f>IFERROR(IF(표1_511[[#This Row],[스테이지]]=1,$K$3,IF($C105&lt;$P$3,($K$3+(표1_511[[#This Row],[스테이지]]-1)*$L$3),$P$3)),"")</f>
        <v>3980</v>
      </c>
      <c r="D106" s="2">
        <f>IFERROR(IF(($K$4+(QUOTIENT((표1_511[[#This Row],[스테이지]]-1),$M$4)*$L$4))&gt;$P$3,$P$3,$K$4+(QUOTIENT((표1_511[[#This Row],[스테이지]]-1),$M$4)*$L$4)),"")</f>
        <v>3200</v>
      </c>
      <c r="E106" s="6">
        <f>IFERROR(IF(표1_511[[#This Row],[기본 적 체력]]+표1_511[[#This Row],[체력 보정 값]]&gt;$P$3,$P$3,표1_511[[#This Row],[기본 적 체력]]+표1_511[[#This Row],[체력 보정 값]]),"")</f>
        <v>6000</v>
      </c>
    </row>
    <row r="107" spans="2:5" x14ac:dyDescent="0.3">
      <c r="B107" s="2">
        <v>99</v>
      </c>
      <c r="C107" s="3">
        <f>IFERROR(IF(표1_511[[#This Row],[스테이지]]=1,$K$3,IF($C106&lt;$P$3,($K$3+(표1_511[[#This Row],[스테이지]]-1)*$L$3),$P$3)),"")</f>
        <v>4020</v>
      </c>
      <c r="D107" s="2">
        <f>IFERROR(IF(($K$4+(QUOTIENT((표1_511[[#This Row],[스테이지]]-1),$M$4)*$L$4))&gt;$P$3,$P$3,$K$4+(QUOTIENT((표1_511[[#This Row],[스테이지]]-1),$M$4)*$L$4)),"")</f>
        <v>3200</v>
      </c>
      <c r="E107" s="6">
        <f>IFERROR(IF(표1_511[[#This Row],[기본 적 체력]]+표1_511[[#This Row],[체력 보정 값]]&gt;$P$3,$P$3,표1_511[[#This Row],[기본 적 체력]]+표1_511[[#This Row],[체력 보정 값]]),"")</f>
        <v>6000</v>
      </c>
    </row>
    <row r="108" spans="2:5" x14ac:dyDescent="0.3">
      <c r="B108" s="2">
        <v>100</v>
      </c>
      <c r="C108" s="3">
        <f>IFERROR(IF(표1_511[[#This Row],[스테이지]]=1,$K$3,IF($C107&lt;$P$3,($K$3+(표1_511[[#This Row],[스테이지]]-1)*$L$3),$P$3)),"")</f>
        <v>4060</v>
      </c>
      <c r="D108" s="2">
        <f>IFERROR(IF(($K$4+(QUOTIENT((표1_511[[#This Row],[스테이지]]-1),$M$4)*$L$4))&gt;$P$3,$P$3,$K$4+(QUOTIENT((표1_511[[#This Row],[스테이지]]-1),$M$4)*$L$4)),"")</f>
        <v>3300</v>
      </c>
      <c r="E108" s="6">
        <f>IFERROR(IF(표1_511[[#This Row],[기본 적 체력]]+표1_511[[#This Row],[체력 보정 값]]&gt;$P$3,$P$3,표1_511[[#This Row],[기본 적 체력]]+표1_511[[#This Row],[체력 보정 값]]),"")</f>
        <v>6000</v>
      </c>
    </row>
    <row r="109" spans="2:5" x14ac:dyDescent="0.3">
      <c r="B109" s="2">
        <v>101</v>
      </c>
      <c r="C109" s="3">
        <f>IFERROR(IF(표1_511[[#This Row],[스테이지]]=1,$K$3,IF($C108&lt;$P$3,($K$3+(표1_511[[#This Row],[스테이지]]-1)*$L$3),$P$3)),"")</f>
        <v>4100</v>
      </c>
      <c r="D109" s="2">
        <f>IFERROR(IF(($K$4+(QUOTIENT((표1_511[[#This Row],[스테이지]]-1),$M$4)*$L$4))&gt;$P$3,$P$3,$K$4+(QUOTIENT((표1_511[[#This Row],[스테이지]]-1),$M$4)*$L$4)),"")</f>
        <v>3300</v>
      </c>
      <c r="E109" s="6">
        <f>IFERROR(IF(표1_511[[#This Row],[기본 적 체력]]+표1_511[[#This Row],[체력 보정 값]]&gt;$P$3,$P$3,표1_511[[#This Row],[기본 적 체력]]+표1_511[[#This Row],[체력 보정 값]]),"")</f>
        <v>6000</v>
      </c>
    </row>
    <row r="110" spans="2:5" x14ac:dyDescent="0.3">
      <c r="B110" s="2">
        <v>102</v>
      </c>
      <c r="C110" s="3">
        <f>IFERROR(IF(표1_511[[#This Row],[스테이지]]=1,$K$3,IF($C109&lt;$P$3,($K$3+(표1_511[[#This Row],[스테이지]]-1)*$L$3),$P$3)),"")</f>
        <v>4140</v>
      </c>
      <c r="D110" s="2">
        <f>IFERROR(IF(($K$4+(QUOTIENT((표1_511[[#This Row],[스테이지]]-1),$M$4)*$L$4))&gt;$P$3,$P$3,$K$4+(QUOTIENT((표1_511[[#This Row],[스테이지]]-1),$M$4)*$L$4)),"")</f>
        <v>3300</v>
      </c>
      <c r="E110" s="6">
        <f>IFERROR(IF(표1_511[[#This Row],[기본 적 체력]]+표1_511[[#This Row],[체력 보정 값]]&gt;$P$3,$P$3,표1_511[[#This Row],[기본 적 체력]]+표1_511[[#This Row],[체력 보정 값]]),"")</f>
        <v>6000</v>
      </c>
    </row>
    <row r="111" spans="2:5" x14ac:dyDescent="0.3">
      <c r="B111" s="2">
        <v>103</v>
      </c>
      <c r="C111" s="3">
        <f>IFERROR(IF(표1_511[[#This Row],[스테이지]]=1,$K$3,IF($C110&lt;$P$3,($K$3+(표1_511[[#This Row],[스테이지]]-1)*$L$3),$P$3)),"")</f>
        <v>4180</v>
      </c>
      <c r="D111" s="2">
        <f>IFERROR(IF(($K$4+(QUOTIENT((표1_511[[#This Row],[스테이지]]-1),$M$4)*$L$4))&gt;$P$3,$P$3,$K$4+(QUOTIENT((표1_511[[#This Row],[스테이지]]-1),$M$4)*$L$4)),"")</f>
        <v>3400</v>
      </c>
      <c r="E111" s="6">
        <f>IFERROR(IF(표1_511[[#This Row],[기본 적 체력]]+표1_511[[#This Row],[체력 보정 값]]&gt;$P$3,$P$3,표1_511[[#This Row],[기본 적 체력]]+표1_511[[#This Row],[체력 보정 값]]),"")</f>
        <v>6000</v>
      </c>
    </row>
    <row r="112" spans="2:5" x14ac:dyDescent="0.3">
      <c r="B112" s="2">
        <v>104</v>
      </c>
      <c r="C112" s="3">
        <f>IFERROR(IF(표1_511[[#This Row],[스테이지]]=1,$K$3,IF($C111&lt;$P$3,($K$3+(표1_511[[#This Row],[스테이지]]-1)*$L$3),$P$3)),"")</f>
        <v>4220</v>
      </c>
      <c r="D112" s="2">
        <f>IFERROR(IF(($K$4+(QUOTIENT((표1_511[[#This Row],[스테이지]]-1),$M$4)*$L$4))&gt;$P$3,$P$3,$K$4+(QUOTIENT((표1_511[[#This Row],[스테이지]]-1),$M$4)*$L$4)),"")</f>
        <v>3400</v>
      </c>
      <c r="E112" s="6">
        <f>IFERROR(IF(표1_511[[#This Row],[기본 적 체력]]+표1_511[[#This Row],[체력 보정 값]]&gt;$P$3,$P$3,표1_511[[#This Row],[기본 적 체력]]+표1_511[[#This Row],[체력 보정 값]]),"")</f>
        <v>6000</v>
      </c>
    </row>
    <row r="113" spans="2:5" x14ac:dyDescent="0.3">
      <c r="B113" s="2">
        <v>105</v>
      </c>
      <c r="C113" s="3">
        <f>IFERROR(IF(표1_511[[#This Row],[스테이지]]=1,$K$3,IF($C112&lt;$P$3,($K$3+(표1_511[[#This Row],[스테이지]]-1)*$L$3),$P$3)),"")</f>
        <v>4260</v>
      </c>
      <c r="D113" s="2">
        <f>IFERROR(IF(($K$4+(QUOTIENT((표1_511[[#This Row],[스테이지]]-1),$M$4)*$L$4))&gt;$P$3,$P$3,$K$4+(QUOTIENT((표1_511[[#This Row],[스테이지]]-1),$M$4)*$L$4)),"")</f>
        <v>3400</v>
      </c>
      <c r="E113" s="6">
        <f>IFERROR(IF(표1_511[[#This Row],[기본 적 체력]]+표1_511[[#This Row],[체력 보정 값]]&gt;$P$3,$P$3,표1_511[[#This Row],[기본 적 체력]]+표1_511[[#This Row],[체력 보정 값]]),"")</f>
        <v>6000</v>
      </c>
    </row>
    <row r="114" spans="2:5" x14ac:dyDescent="0.3">
      <c r="B114" s="2">
        <v>106</v>
      </c>
      <c r="C114" s="3">
        <f>IFERROR(IF(표1_511[[#This Row],[스테이지]]=1,$K$3,IF($C113&lt;$P$3,($K$3+(표1_511[[#This Row],[스테이지]]-1)*$L$3),$P$3)),"")</f>
        <v>4300</v>
      </c>
      <c r="D114" s="2">
        <f>IFERROR(IF(($K$4+(QUOTIENT((표1_511[[#This Row],[스테이지]]-1),$M$4)*$L$4))&gt;$P$3,$P$3,$K$4+(QUOTIENT((표1_511[[#This Row],[스테이지]]-1),$M$4)*$L$4)),"")</f>
        <v>3500</v>
      </c>
      <c r="E114" s="6">
        <f>IFERROR(IF(표1_511[[#This Row],[기본 적 체력]]+표1_511[[#This Row],[체력 보정 값]]&gt;$P$3,$P$3,표1_511[[#This Row],[기본 적 체력]]+표1_511[[#This Row],[체력 보정 값]]),"")</f>
        <v>6000</v>
      </c>
    </row>
    <row r="115" spans="2:5" x14ac:dyDescent="0.3">
      <c r="B115" s="2">
        <v>107</v>
      </c>
      <c r="C115" s="3">
        <f>IFERROR(IF(표1_511[[#This Row],[스테이지]]=1,$K$3,IF($C114&lt;$P$3,($K$3+(표1_511[[#This Row],[스테이지]]-1)*$L$3),$P$3)),"")</f>
        <v>4340</v>
      </c>
      <c r="D115" s="2">
        <f>IFERROR(IF(($K$4+(QUOTIENT((표1_511[[#This Row],[스테이지]]-1),$M$4)*$L$4))&gt;$P$3,$P$3,$K$4+(QUOTIENT((표1_511[[#This Row],[스테이지]]-1),$M$4)*$L$4)),"")</f>
        <v>3500</v>
      </c>
      <c r="E115" s="6">
        <f>IFERROR(IF(표1_511[[#This Row],[기본 적 체력]]+표1_511[[#This Row],[체력 보정 값]]&gt;$P$3,$P$3,표1_511[[#This Row],[기본 적 체력]]+표1_511[[#This Row],[체력 보정 값]]),"")</f>
        <v>6000</v>
      </c>
    </row>
    <row r="116" spans="2:5" x14ac:dyDescent="0.3">
      <c r="B116" s="2">
        <v>108</v>
      </c>
      <c r="C116" s="3">
        <f>IFERROR(IF(표1_511[[#This Row],[스테이지]]=1,$K$3,IF($C115&lt;$P$3,($K$3+(표1_511[[#This Row],[스테이지]]-1)*$L$3),$P$3)),"")</f>
        <v>4380</v>
      </c>
      <c r="D116" s="2">
        <f>IFERROR(IF(($K$4+(QUOTIENT((표1_511[[#This Row],[스테이지]]-1),$M$4)*$L$4))&gt;$P$3,$P$3,$K$4+(QUOTIENT((표1_511[[#This Row],[스테이지]]-1),$M$4)*$L$4)),"")</f>
        <v>3500</v>
      </c>
      <c r="E116" s="6">
        <f>IFERROR(IF(표1_511[[#This Row],[기본 적 체력]]+표1_511[[#This Row],[체력 보정 값]]&gt;$P$3,$P$3,표1_511[[#This Row],[기본 적 체력]]+표1_511[[#This Row],[체력 보정 값]]),"")</f>
        <v>6000</v>
      </c>
    </row>
    <row r="117" spans="2:5" x14ac:dyDescent="0.3">
      <c r="B117" s="2">
        <v>109</v>
      </c>
      <c r="C117" s="3">
        <f>IFERROR(IF(표1_511[[#This Row],[스테이지]]=1,$K$3,IF($C116&lt;$P$3,($K$3+(표1_511[[#This Row],[스테이지]]-1)*$L$3),$P$3)),"")</f>
        <v>4420</v>
      </c>
      <c r="D117" s="2">
        <f>IFERROR(IF(($K$4+(QUOTIENT((표1_511[[#This Row],[스테이지]]-1),$M$4)*$L$4))&gt;$P$3,$P$3,$K$4+(QUOTIENT((표1_511[[#This Row],[스테이지]]-1),$M$4)*$L$4)),"")</f>
        <v>3600</v>
      </c>
      <c r="E117" s="6">
        <f>IFERROR(IF(표1_511[[#This Row],[기본 적 체력]]+표1_511[[#This Row],[체력 보정 값]]&gt;$P$3,$P$3,표1_511[[#This Row],[기본 적 체력]]+표1_511[[#This Row],[체력 보정 값]]),"")</f>
        <v>6000</v>
      </c>
    </row>
    <row r="118" spans="2:5" x14ac:dyDescent="0.3">
      <c r="B118" s="2">
        <v>110</v>
      </c>
      <c r="C118" s="3">
        <f>IFERROR(IF(표1_511[[#This Row],[스테이지]]=1,$K$3,IF($C117&lt;$P$3,($K$3+(표1_511[[#This Row],[스테이지]]-1)*$L$3),$P$3)),"")</f>
        <v>4460</v>
      </c>
      <c r="D118" s="2">
        <f>IFERROR(IF(($K$4+(QUOTIENT((표1_511[[#This Row],[스테이지]]-1),$M$4)*$L$4))&gt;$P$3,$P$3,$K$4+(QUOTIENT((표1_511[[#This Row],[스테이지]]-1),$M$4)*$L$4)),"")</f>
        <v>3600</v>
      </c>
      <c r="E118" s="6">
        <f>IFERROR(IF(표1_511[[#This Row],[기본 적 체력]]+표1_511[[#This Row],[체력 보정 값]]&gt;$P$3,$P$3,표1_511[[#This Row],[기본 적 체력]]+표1_511[[#This Row],[체력 보정 값]]),"")</f>
        <v>6000</v>
      </c>
    </row>
    <row r="119" spans="2:5" x14ac:dyDescent="0.3">
      <c r="B119" s="2">
        <v>111</v>
      </c>
      <c r="C119" s="3">
        <f>IFERROR(IF(표1_511[[#This Row],[스테이지]]=1,$K$3,IF($C118&lt;$P$3,($K$3+(표1_511[[#This Row],[스테이지]]-1)*$L$3),$P$3)),"")</f>
        <v>4500</v>
      </c>
      <c r="D119" s="2">
        <f>IFERROR(IF(($K$4+(QUOTIENT((표1_511[[#This Row],[스테이지]]-1),$M$4)*$L$4))&gt;$P$3,$P$3,$K$4+(QUOTIENT((표1_511[[#This Row],[스테이지]]-1),$M$4)*$L$4)),"")</f>
        <v>3600</v>
      </c>
      <c r="E119" s="6">
        <f>IFERROR(IF(표1_511[[#This Row],[기본 적 체력]]+표1_511[[#This Row],[체력 보정 값]]&gt;$P$3,$P$3,표1_511[[#This Row],[기본 적 체력]]+표1_511[[#This Row],[체력 보정 값]]),"")</f>
        <v>6000</v>
      </c>
    </row>
    <row r="120" spans="2:5" x14ac:dyDescent="0.3">
      <c r="B120" s="2">
        <v>112</v>
      </c>
      <c r="C120" s="3">
        <f>IFERROR(IF(표1_511[[#This Row],[스테이지]]=1,$K$3,IF($C119&lt;$P$3,($K$3+(표1_511[[#This Row],[스테이지]]-1)*$L$3),$P$3)),"")</f>
        <v>4540</v>
      </c>
      <c r="D120" s="2">
        <f>IFERROR(IF(($K$4+(QUOTIENT((표1_511[[#This Row],[스테이지]]-1),$M$4)*$L$4))&gt;$P$3,$P$3,$K$4+(QUOTIENT((표1_511[[#This Row],[스테이지]]-1),$M$4)*$L$4)),"")</f>
        <v>3700</v>
      </c>
      <c r="E120" s="6">
        <f>IFERROR(IF(표1_511[[#This Row],[기본 적 체력]]+표1_511[[#This Row],[체력 보정 값]]&gt;$P$3,$P$3,표1_511[[#This Row],[기본 적 체력]]+표1_511[[#This Row],[체력 보정 값]]),"")</f>
        <v>6000</v>
      </c>
    </row>
    <row r="121" spans="2:5" x14ac:dyDescent="0.3">
      <c r="B121" s="2">
        <v>113</v>
      </c>
      <c r="C121" s="3">
        <f>IFERROR(IF(표1_511[[#This Row],[스테이지]]=1,$K$3,IF($C120&lt;$P$3,($K$3+(표1_511[[#This Row],[스테이지]]-1)*$L$3),$P$3)),"")</f>
        <v>4580</v>
      </c>
      <c r="D121" s="2">
        <f>IFERROR(IF(($K$4+(QUOTIENT((표1_511[[#This Row],[스테이지]]-1),$M$4)*$L$4))&gt;$P$3,$P$3,$K$4+(QUOTIENT((표1_511[[#This Row],[스테이지]]-1),$M$4)*$L$4)),"")</f>
        <v>3700</v>
      </c>
      <c r="E121" s="6">
        <f>IFERROR(IF(표1_511[[#This Row],[기본 적 체력]]+표1_511[[#This Row],[체력 보정 값]]&gt;$P$3,$P$3,표1_511[[#This Row],[기본 적 체력]]+표1_511[[#This Row],[체력 보정 값]]),"")</f>
        <v>6000</v>
      </c>
    </row>
    <row r="122" spans="2:5" x14ac:dyDescent="0.3">
      <c r="B122" s="2">
        <v>114</v>
      </c>
      <c r="C122" s="3">
        <f>IFERROR(IF(표1_511[[#This Row],[스테이지]]=1,$K$3,IF($C121&lt;$P$3,($K$3+(표1_511[[#This Row],[스테이지]]-1)*$L$3),$P$3)),"")</f>
        <v>4620</v>
      </c>
      <c r="D122" s="2">
        <f>IFERROR(IF(($K$4+(QUOTIENT((표1_511[[#This Row],[스테이지]]-1),$M$4)*$L$4))&gt;$P$3,$P$3,$K$4+(QUOTIENT((표1_511[[#This Row],[스테이지]]-1),$M$4)*$L$4)),"")</f>
        <v>3700</v>
      </c>
      <c r="E122" s="6">
        <f>IFERROR(IF(표1_511[[#This Row],[기본 적 체력]]+표1_511[[#This Row],[체력 보정 값]]&gt;$P$3,$P$3,표1_511[[#This Row],[기본 적 체력]]+표1_511[[#This Row],[체력 보정 값]]),"")</f>
        <v>6000</v>
      </c>
    </row>
    <row r="123" spans="2:5" x14ac:dyDescent="0.3">
      <c r="B123" s="2">
        <v>115</v>
      </c>
      <c r="C123" s="3">
        <f>IFERROR(IF(표1_511[[#This Row],[스테이지]]=1,$K$3,IF($C122&lt;$P$3,($K$3+(표1_511[[#This Row],[스테이지]]-1)*$L$3),$P$3)),"")</f>
        <v>4660</v>
      </c>
      <c r="D123" s="2">
        <f>IFERROR(IF(($K$4+(QUOTIENT((표1_511[[#This Row],[스테이지]]-1),$M$4)*$L$4))&gt;$P$3,$P$3,$K$4+(QUOTIENT((표1_511[[#This Row],[스테이지]]-1),$M$4)*$L$4)),"")</f>
        <v>3800</v>
      </c>
      <c r="E123" s="6">
        <f>IFERROR(IF(표1_511[[#This Row],[기본 적 체력]]+표1_511[[#This Row],[체력 보정 값]]&gt;$P$3,$P$3,표1_511[[#This Row],[기본 적 체력]]+표1_511[[#This Row],[체력 보정 값]]),"")</f>
        <v>6000</v>
      </c>
    </row>
    <row r="124" spans="2:5" x14ac:dyDescent="0.3">
      <c r="B124" s="2">
        <v>116</v>
      </c>
      <c r="C124" s="3">
        <f>IFERROR(IF(표1_511[[#This Row],[스테이지]]=1,$K$3,IF($C123&lt;$P$3,($K$3+(표1_511[[#This Row],[스테이지]]-1)*$L$3),$P$3)),"")</f>
        <v>4700</v>
      </c>
      <c r="D124" s="2">
        <f>IFERROR(IF(($K$4+(QUOTIENT((표1_511[[#This Row],[스테이지]]-1),$M$4)*$L$4))&gt;$P$3,$P$3,$K$4+(QUOTIENT((표1_511[[#This Row],[스테이지]]-1),$M$4)*$L$4)),"")</f>
        <v>3800</v>
      </c>
      <c r="E124" s="6">
        <f>IFERROR(IF(표1_511[[#This Row],[기본 적 체력]]+표1_511[[#This Row],[체력 보정 값]]&gt;$P$3,$P$3,표1_511[[#This Row],[기본 적 체력]]+표1_511[[#This Row],[체력 보정 값]]),"")</f>
        <v>6000</v>
      </c>
    </row>
    <row r="125" spans="2:5" x14ac:dyDescent="0.3">
      <c r="B125" s="2">
        <v>117</v>
      </c>
      <c r="C125" s="3">
        <f>IFERROR(IF(표1_511[[#This Row],[스테이지]]=1,$K$3,IF($C124&lt;$P$3,($K$3+(표1_511[[#This Row],[스테이지]]-1)*$L$3),$P$3)),"")</f>
        <v>4740</v>
      </c>
      <c r="D125" s="2">
        <f>IFERROR(IF(($K$4+(QUOTIENT((표1_511[[#This Row],[스테이지]]-1),$M$4)*$L$4))&gt;$P$3,$P$3,$K$4+(QUOTIENT((표1_511[[#This Row],[스테이지]]-1),$M$4)*$L$4)),"")</f>
        <v>3800</v>
      </c>
      <c r="E125" s="6">
        <f>IFERROR(IF(표1_511[[#This Row],[기본 적 체력]]+표1_511[[#This Row],[체력 보정 값]]&gt;$P$3,$P$3,표1_511[[#This Row],[기본 적 체력]]+표1_511[[#This Row],[체력 보정 값]]),"")</f>
        <v>6000</v>
      </c>
    </row>
    <row r="126" spans="2:5" x14ac:dyDescent="0.3">
      <c r="B126" s="2">
        <v>118</v>
      </c>
      <c r="C126" s="3">
        <f>IFERROR(IF(표1_511[[#This Row],[스테이지]]=1,$K$3,IF($C125&lt;$P$3,($K$3+(표1_511[[#This Row],[스테이지]]-1)*$L$3),$P$3)),"")</f>
        <v>4780</v>
      </c>
      <c r="D126" s="2">
        <f>IFERROR(IF(($K$4+(QUOTIENT((표1_511[[#This Row],[스테이지]]-1),$M$4)*$L$4))&gt;$P$3,$P$3,$K$4+(QUOTIENT((표1_511[[#This Row],[스테이지]]-1),$M$4)*$L$4)),"")</f>
        <v>3900</v>
      </c>
      <c r="E126" s="6">
        <f>IFERROR(IF(표1_511[[#This Row],[기본 적 체력]]+표1_511[[#This Row],[체력 보정 값]]&gt;$P$3,$P$3,표1_511[[#This Row],[기본 적 체력]]+표1_511[[#This Row],[체력 보정 값]]),"")</f>
        <v>6000</v>
      </c>
    </row>
    <row r="127" spans="2:5" x14ac:dyDescent="0.3">
      <c r="B127" s="2">
        <v>119</v>
      </c>
      <c r="C127" s="3">
        <f>IFERROR(IF(표1_511[[#This Row],[스테이지]]=1,$K$3,IF($C126&lt;$P$3,($K$3+(표1_511[[#This Row],[스테이지]]-1)*$L$3),$P$3)),"")</f>
        <v>4820</v>
      </c>
      <c r="D127" s="2">
        <f>IFERROR(IF(($K$4+(QUOTIENT((표1_511[[#This Row],[스테이지]]-1),$M$4)*$L$4))&gt;$P$3,$P$3,$K$4+(QUOTIENT((표1_511[[#This Row],[스테이지]]-1),$M$4)*$L$4)),"")</f>
        <v>3900</v>
      </c>
      <c r="E127" s="6">
        <f>IFERROR(IF(표1_511[[#This Row],[기본 적 체력]]+표1_511[[#This Row],[체력 보정 값]]&gt;$P$3,$P$3,표1_511[[#This Row],[기본 적 체력]]+표1_511[[#This Row],[체력 보정 값]]),"")</f>
        <v>6000</v>
      </c>
    </row>
    <row r="128" spans="2:5" x14ac:dyDescent="0.3">
      <c r="B128" s="2">
        <v>120</v>
      </c>
      <c r="C128" s="3">
        <f>IFERROR(IF(표1_511[[#This Row],[스테이지]]=1,$K$3,IF($C127&lt;$P$3,($K$3+(표1_511[[#This Row],[스테이지]]-1)*$L$3),$P$3)),"")</f>
        <v>4860</v>
      </c>
      <c r="D128" s="2">
        <f>IFERROR(IF(($K$4+(QUOTIENT((표1_511[[#This Row],[스테이지]]-1),$M$4)*$L$4))&gt;$P$3,$P$3,$K$4+(QUOTIENT((표1_511[[#This Row],[스테이지]]-1),$M$4)*$L$4)),"")</f>
        <v>3900</v>
      </c>
      <c r="E128" s="6">
        <f>IFERROR(IF(표1_511[[#This Row],[기본 적 체력]]+표1_511[[#This Row],[체력 보정 값]]&gt;$P$3,$P$3,표1_511[[#This Row],[기본 적 체력]]+표1_511[[#This Row],[체력 보정 값]]),"")</f>
        <v>6000</v>
      </c>
    </row>
    <row r="129" spans="2:5" x14ac:dyDescent="0.3">
      <c r="B129" s="2">
        <v>121</v>
      </c>
      <c r="C129" s="3">
        <f>IFERROR(IF(표1_511[[#This Row],[스테이지]]=1,$K$3,IF($C128&lt;$P$3,($K$3+(표1_511[[#This Row],[스테이지]]-1)*$L$3),$P$3)),"")</f>
        <v>4900</v>
      </c>
      <c r="D129" s="2">
        <f>IFERROR(IF(($K$4+(QUOTIENT((표1_511[[#This Row],[스테이지]]-1),$M$4)*$L$4))&gt;$P$3,$P$3,$K$4+(QUOTIENT((표1_511[[#This Row],[스테이지]]-1),$M$4)*$L$4)),"")</f>
        <v>4000</v>
      </c>
      <c r="E129" s="6">
        <f>IFERROR(IF(표1_511[[#This Row],[기본 적 체력]]+표1_511[[#This Row],[체력 보정 값]]&gt;$P$3,$P$3,표1_511[[#This Row],[기본 적 체력]]+표1_511[[#This Row],[체력 보정 값]]),"")</f>
        <v>6000</v>
      </c>
    </row>
    <row r="130" spans="2:5" x14ac:dyDescent="0.3">
      <c r="B130" s="2">
        <v>122</v>
      </c>
      <c r="C130" s="3">
        <f>IFERROR(IF(표1_511[[#This Row],[스테이지]]=1,$K$3,IF($C129&lt;$P$3,($K$3+(표1_511[[#This Row],[스테이지]]-1)*$L$3),$P$3)),"")</f>
        <v>4940</v>
      </c>
      <c r="D130" s="2">
        <f>IFERROR(IF(($K$4+(QUOTIENT((표1_511[[#This Row],[스테이지]]-1),$M$4)*$L$4))&gt;$P$3,$P$3,$K$4+(QUOTIENT((표1_511[[#This Row],[스테이지]]-1),$M$4)*$L$4)),"")</f>
        <v>4000</v>
      </c>
      <c r="E130" s="6">
        <f>IFERROR(IF(표1_511[[#This Row],[기본 적 체력]]+표1_511[[#This Row],[체력 보정 값]]&gt;$P$3,$P$3,표1_511[[#This Row],[기본 적 체력]]+표1_511[[#This Row],[체력 보정 값]]),"")</f>
        <v>6000</v>
      </c>
    </row>
    <row r="131" spans="2:5" x14ac:dyDescent="0.3">
      <c r="B131" s="2">
        <v>123</v>
      </c>
      <c r="C131" s="3">
        <f>IFERROR(IF(표1_511[[#This Row],[스테이지]]=1,$K$3,IF($C130&lt;$P$3,($K$3+(표1_511[[#This Row],[스테이지]]-1)*$L$3),$P$3)),"")</f>
        <v>4980</v>
      </c>
      <c r="D131" s="2">
        <f>IFERROR(IF(($K$4+(QUOTIENT((표1_511[[#This Row],[스테이지]]-1),$M$4)*$L$4))&gt;$P$3,$P$3,$K$4+(QUOTIENT((표1_511[[#This Row],[스테이지]]-1),$M$4)*$L$4)),"")</f>
        <v>4000</v>
      </c>
      <c r="E131" s="6">
        <f>IFERROR(IF(표1_511[[#This Row],[기본 적 체력]]+표1_511[[#This Row],[체력 보정 값]]&gt;$P$3,$P$3,표1_511[[#This Row],[기본 적 체력]]+표1_511[[#This Row],[체력 보정 값]]),"")</f>
        <v>6000</v>
      </c>
    </row>
    <row r="132" spans="2:5" x14ac:dyDescent="0.3">
      <c r="B132" s="2">
        <v>124</v>
      </c>
      <c r="C132" s="3">
        <f>IFERROR(IF(표1_511[[#This Row],[스테이지]]=1,$K$3,IF($C131&lt;$P$3,($K$3+(표1_511[[#This Row],[스테이지]]-1)*$L$3),$P$3)),"")</f>
        <v>5020</v>
      </c>
      <c r="D132" s="2">
        <f>IFERROR(IF(($K$4+(QUOTIENT((표1_511[[#This Row],[스테이지]]-1),$M$4)*$L$4))&gt;$P$3,$P$3,$K$4+(QUOTIENT((표1_511[[#This Row],[스테이지]]-1),$M$4)*$L$4)),"")</f>
        <v>4100</v>
      </c>
      <c r="E132" s="6">
        <f>IFERROR(IF(표1_511[[#This Row],[기본 적 체력]]+표1_511[[#This Row],[체력 보정 값]]&gt;$P$3,$P$3,표1_511[[#This Row],[기본 적 체력]]+표1_511[[#This Row],[체력 보정 값]]),"")</f>
        <v>6000</v>
      </c>
    </row>
    <row r="133" spans="2:5" x14ac:dyDescent="0.3">
      <c r="B133" s="2">
        <v>125</v>
      </c>
      <c r="C133" s="3">
        <f>IFERROR(IF(표1_511[[#This Row],[스테이지]]=1,$K$3,IF($C132&lt;$P$3,($K$3+(표1_511[[#This Row],[스테이지]]-1)*$L$3),$P$3)),"")</f>
        <v>5060</v>
      </c>
      <c r="D133" s="2">
        <f>IFERROR(IF(($K$4+(QUOTIENT((표1_511[[#This Row],[스테이지]]-1),$M$4)*$L$4))&gt;$P$3,$P$3,$K$4+(QUOTIENT((표1_511[[#This Row],[스테이지]]-1),$M$4)*$L$4)),"")</f>
        <v>4100</v>
      </c>
      <c r="E133" s="6">
        <f>IFERROR(IF(표1_511[[#This Row],[기본 적 체력]]+표1_511[[#This Row],[체력 보정 값]]&gt;$P$3,$P$3,표1_511[[#This Row],[기본 적 체력]]+표1_511[[#This Row],[체력 보정 값]]),"")</f>
        <v>6000</v>
      </c>
    </row>
    <row r="134" spans="2:5" x14ac:dyDescent="0.3">
      <c r="B134" s="2">
        <v>126</v>
      </c>
      <c r="C134" s="3">
        <f>IFERROR(IF(표1_511[[#This Row],[스테이지]]=1,$K$3,IF($C133&lt;$P$3,($K$3+(표1_511[[#This Row],[스테이지]]-1)*$L$3),$P$3)),"")</f>
        <v>5100</v>
      </c>
      <c r="D134" s="2">
        <f>IFERROR(IF(($K$4+(QUOTIENT((표1_511[[#This Row],[스테이지]]-1),$M$4)*$L$4))&gt;$P$3,$P$3,$K$4+(QUOTIENT((표1_511[[#This Row],[스테이지]]-1),$M$4)*$L$4)),"")</f>
        <v>4100</v>
      </c>
      <c r="E134" s="6">
        <f>IFERROR(IF(표1_511[[#This Row],[기본 적 체력]]+표1_511[[#This Row],[체력 보정 값]]&gt;$P$3,$P$3,표1_511[[#This Row],[기본 적 체력]]+표1_511[[#This Row],[체력 보정 값]]),"")</f>
        <v>6000</v>
      </c>
    </row>
    <row r="135" spans="2:5" x14ac:dyDescent="0.3">
      <c r="B135" s="2">
        <v>127</v>
      </c>
      <c r="C135" s="3">
        <f>IFERROR(IF(표1_511[[#This Row],[스테이지]]=1,$K$3,IF($C134&lt;$P$3,($K$3+(표1_511[[#This Row],[스테이지]]-1)*$L$3),$P$3)),"")</f>
        <v>5140</v>
      </c>
      <c r="D135" s="2">
        <f>IFERROR(IF(($K$4+(QUOTIENT((표1_511[[#This Row],[스테이지]]-1),$M$4)*$L$4))&gt;$P$3,$P$3,$K$4+(QUOTIENT((표1_511[[#This Row],[스테이지]]-1),$M$4)*$L$4)),"")</f>
        <v>4200</v>
      </c>
      <c r="E135" s="6">
        <f>IFERROR(IF(표1_511[[#This Row],[기본 적 체력]]+표1_511[[#This Row],[체력 보정 값]]&gt;$P$3,$P$3,표1_511[[#This Row],[기본 적 체력]]+표1_511[[#This Row],[체력 보정 값]]),"")</f>
        <v>6000</v>
      </c>
    </row>
    <row r="136" spans="2:5" x14ac:dyDescent="0.3">
      <c r="B136" s="2">
        <v>128</v>
      </c>
      <c r="C136" s="3">
        <f>IFERROR(IF(표1_511[[#This Row],[스테이지]]=1,$K$3,IF($C135&lt;$P$3,($K$3+(표1_511[[#This Row],[스테이지]]-1)*$L$3),$P$3)),"")</f>
        <v>5180</v>
      </c>
      <c r="D136" s="2">
        <f>IFERROR(IF(($K$4+(QUOTIENT((표1_511[[#This Row],[스테이지]]-1),$M$4)*$L$4))&gt;$P$3,$P$3,$K$4+(QUOTIENT((표1_511[[#This Row],[스테이지]]-1),$M$4)*$L$4)),"")</f>
        <v>4200</v>
      </c>
      <c r="E136" s="6">
        <f>IFERROR(IF(표1_511[[#This Row],[기본 적 체력]]+표1_511[[#This Row],[체력 보정 값]]&gt;$P$3,$P$3,표1_511[[#This Row],[기본 적 체력]]+표1_511[[#This Row],[체력 보정 값]]),"")</f>
        <v>6000</v>
      </c>
    </row>
    <row r="137" spans="2:5" x14ac:dyDescent="0.3">
      <c r="B137" s="2">
        <v>129</v>
      </c>
      <c r="C137" s="3">
        <f>IFERROR(IF(표1_511[[#This Row],[스테이지]]=1,$K$3,IF($C136&lt;$P$3,($K$3+(표1_511[[#This Row],[스테이지]]-1)*$L$3),$P$3)),"")</f>
        <v>5220</v>
      </c>
      <c r="D137" s="2">
        <f>IFERROR(IF(($K$4+(QUOTIENT((표1_511[[#This Row],[스테이지]]-1),$M$4)*$L$4))&gt;$P$3,$P$3,$K$4+(QUOTIENT((표1_511[[#This Row],[스테이지]]-1),$M$4)*$L$4)),"")</f>
        <v>4200</v>
      </c>
      <c r="E137" s="6">
        <f>IFERROR(IF(표1_511[[#This Row],[기본 적 체력]]+표1_511[[#This Row],[체력 보정 값]]&gt;$P$3,$P$3,표1_511[[#This Row],[기본 적 체력]]+표1_511[[#This Row],[체력 보정 값]]),"")</f>
        <v>6000</v>
      </c>
    </row>
    <row r="138" spans="2:5" x14ac:dyDescent="0.3">
      <c r="B138" s="2">
        <v>130</v>
      </c>
      <c r="C138" s="3">
        <f>IFERROR(IF(표1_511[[#This Row],[스테이지]]=1,$K$3,IF($C137&lt;$P$3,($K$3+(표1_511[[#This Row],[스테이지]]-1)*$L$3),$P$3)),"")</f>
        <v>5260</v>
      </c>
      <c r="D138" s="2">
        <f>IFERROR(IF(($K$4+(QUOTIENT((표1_511[[#This Row],[스테이지]]-1),$M$4)*$L$4))&gt;$P$3,$P$3,$K$4+(QUOTIENT((표1_511[[#This Row],[스테이지]]-1),$M$4)*$L$4)),"")</f>
        <v>4300</v>
      </c>
      <c r="E138" s="6">
        <f>IFERROR(IF(표1_511[[#This Row],[기본 적 체력]]+표1_511[[#This Row],[체력 보정 값]]&gt;$P$3,$P$3,표1_511[[#This Row],[기본 적 체력]]+표1_511[[#This Row],[체력 보정 값]]),"")</f>
        <v>6000</v>
      </c>
    </row>
    <row r="139" spans="2:5" x14ac:dyDescent="0.3">
      <c r="B139" s="2">
        <v>131</v>
      </c>
      <c r="C139" s="3">
        <f>IFERROR(IF(표1_511[[#This Row],[스테이지]]=1,$K$3,IF($C138&lt;$P$3,($K$3+(표1_511[[#This Row],[스테이지]]-1)*$L$3),$P$3)),"")</f>
        <v>5300</v>
      </c>
      <c r="D139" s="2">
        <f>IFERROR(IF(($K$4+(QUOTIENT((표1_511[[#This Row],[스테이지]]-1),$M$4)*$L$4))&gt;$P$3,$P$3,$K$4+(QUOTIENT((표1_511[[#This Row],[스테이지]]-1),$M$4)*$L$4)),"")</f>
        <v>4300</v>
      </c>
      <c r="E139" s="6">
        <f>IFERROR(IF(표1_511[[#This Row],[기본 적 체력]]+표1_511[[#This Row],[체력 보정 값]]&gt;$P$3,$P$3,표1_511[[#This Row],[기본 적 체력]]+표1_511[[#This Row],[체력 보정 값]]),"")</f>
        <v>6000</v>
      </c>
    </row>
    <row r="140" spans="2:5" x14ac:dyDescent="0.3">
      <c r="B140" s="2">
        <v>132</v>
      </c>
      <c r="C140" s="3">
        <f>IFERROR(IF(표1_511[[#This Row],[스테이지]]=1,$K$3,IF($C139&lt;$P$3,($K$3+(표1_511[[#This Row],[스테이지]]-1)*$L$3),$P$3)),"")</f>
        <v>5340</v>
      </c>
      <c r="D140" s="2">
        <f>IFERROR(IF(($K$4+(QUOTIENT((표1_511[[#This Row],[스테이지]]-1),$M$4)*$L$4))&gt;$P$3,$P$3,$K$4+(QUOTIENT((표1_511[[#This Row],[스테이지]]-1),$M$4)*$L$4)),"")</f>
        <v>4300</v>
      </c>
      <c r="E140" s="6">
        <f>IFERROR(IF(표1_511[[#This Row],[기본 적 체력]]+표1_511[[#This Row],[체력 보정 값]]&gt;$P$3,$P$3,표1_511[[#This Row],[기본 적 체력]]+표1_511[[#This Row],[체력 보정 값]]),"")</f>
        <v>6000</v>
      </c>
    </row>
    <row r="141" spans="2:5" x14ac:dyDescent="0.3">
      <c r="B141" s="2">
        <v>133</v>
      </c>
      <c r="C141" s="3">
        <f>IFERROR(IF(표1_511[[#This Row],[스테이지]]=1,$K$3,IF($C140&lt;$P$3,($K$3+(표1_511[[#This Row],[스테이지]]-1)*$L$3),$P$3)),"")</f>
        <v>5380</v>
      </c>
      <c r="D141" s="2">
        <f>IFERROR(IF(($K$4+(QUOTIENT((표1_511[[#This Row],[스테이지]]-1),$M$4)*$L$4))&gt;$P$3,$P$3,$K$4+(QUOTIENT((표1_511[[#This Row],[스테이지]]-1),$M$4)*$L$4)),"")</f>
        <v>4400</v>
      </c>
      <c r="E141" s="6">
        <f>IFERROR(IF(표1_511[[#This Row],[기본 적 체력]]+표1_511[[#This Row],[체력 보정 값]]&gt;$P$3,$P$3,표1_511[[#This Row],[기본 적 체력]]+표1_511[[#This Row],[체력 보정 값]]),"")</f>
        <v>6000</v>
      </c>
    </row>
    <row r="142" spans="2:5" x14ac:dyDescent="0.3">
      <c r="B142" s="2">
        <v>134</v>
      </c>
      <c r="C142" s="3">
        <f>IFERROR(IF(표1_511[[#This Row],[스테이지]]=1,$K$3,IF($C141&lt;$P$3,($K$3+(표1_511[[#This Row],[스테이지]]-1)*$L$3),$P$3)),"")</f>
        <v>5420</v>
      </c>
      <c r="D142" s="2">
        <f>IFERROR(IF(($K$4+(QUOTIENT((표1_511[[#This Row],[스테이지]]-1),$M$4)*$L$4))&gt;$P$3,$P$3,$K$4+(QUOTIENT((표1_511[[#This Row],[스테이지]]-1),$M$4)*$L$4)),"")</f>
        <v>4400</v>
      </c>
      <c r="E142" s="6">
        <f>IFERROR(IF(표1_511[[#This Row],[기본 적 체력]]+표1_511[[#This Row],[체력 보정 값]]&gt;$P$3,$P$3,표1_511[[#This Row],[기본 적 체력]]+표1_511[[#This Row],[체력 보정 값]]),"")</f>
        <v>6000</v>
      </c>
    </row>
    <row r="143" spans="2:5" x14ac:dyDescent="0.3">
      <c r="B143" s="2">
        <v>135</v>
      </c>
      <c r="C143" s="3">
        <f>IFERROR(IF(표1_511[[#This Row],[스테이지]]=1,$K$3,IF($C142&lt;$P$3,($K$3+(표1_511[[#This Row],[스테이지]]-1)*$L$3),$P$3)),"")</f>
        <v>5460</v>
      </c>
      <c r="D143" s="2">
        <f>IFERROR(IF(($K$4+(QUOTIENT((표1_511[[#This Row],[스테이지]]-1),$M$4)*$L$4))&gt;$P$3,$P$3,$K$4+(QUOTIENT((표1_511[[#This Row],[스테이지]]-1),$M$4)*$L$4)),"")</f>
        <v>4400</v>
      </c>
      <c r="E143" s="6">
        <f>IFERROR(IF(표1_511[[#This Row],[기본 적 체력]]+표1_511[[#This Row],[체력 보정 값]]&gt;$P$3,$P$3,표1_511[[#This Row],[기본 적 체력]]+표1_511[[#This Row],[체력 보정 값]]),"")</f>
        <v>6000</v>
      </c>
    </row>
    <row r="144" spans="2:5" x14ac:dyDescent="0.3">
      <c r="B144" s="2">
        <v>136</v>
      </c>
      <c r="C144" s="3">
        <f>IFERROR(IF(표1_511[[#This Row],[스테이지]]=1,$K$3,IF($C143&lt;$P$3,($K$3+(표1_511[[#This Row],[스테이지]]-1)*$L$3),$P$3)),"")</f>
        <v>5500</v>
      </c>
      <c r="D144" s="2">
        <f>IFERROR(IF(($K$4+(QUOTIENT((표1_511[[#This Row],[스테이지]]-1),$M$4)*$L$4))&gt;$P$3,$P$3,$K$4+(QUOTIENT((표1_511[[#This Row],[스테이지]]-1),$M$4)*$L$4)),"")</f>
        <v>4500</v>
      </c>
      <c r="E144" s="6">
        <f>IFERROR(IF(표1_511[[#This Row],[기본 적 체력]]+표1_511[[#This Row],[체력 보정 값]]&gt;$P$3,$P$3,표1_511[[#This Row],[기본 적 체력]]+표1_511[[#This Row],[체력 보정 값]]),"")</f>
        <v>6000</v>
      </c>
    </row>
    <row r="145" spans="2:5" x14ac:dyDescent="0.3">
      <c r="B145" s="2">
        <v>137</v>
      </c>
      <c r="C145" s="3">
        <f>IFERROR(IF(표1_511[[#This Row],[스테이지]]=1,$K$3,IF($C144&lt;$P$3,($K$3+(표1_511[[#This Row],[스테이지]]-1)*$L$3),$P$3)),"")</f>
        <v>5540</v>
      </c>
      <c r="D145" s="2">
        <f>IFERROR(IF(($K$4+(QUOTIENT((표1_511[[#This Row],[스테이지]]-1),$M$4)*$L$4))&gt;$P$3,$P$3,$K$4+(QUOTIENT((표1_511[[#This Row],[스테이지]]-1),$M$4)*$L$4)),"")</f>
        <v>4500</v>
      </c>
      <c r="E145" s="6">
        <f>IFERROR(IF(표1_511[[#This Row],[기본 적 체력]]+표1_511[[#This Row],[체력 보정 값]]&gt;$P$3,$P$3,표1_511[[#This Row],[기본 적 체력]]+표1_511[[#This Row],[체력 보정 값]]),"")</f>
        <v>6000</v>
      </c>
    </row>
    <row r="146" spans="2:5" x14ac:dyDescent="0.3">
      <c r="B146" s="2">
        <v>138</v>
      </c>
      <c r="C146" s="3">
        <f>IFERROR(IF(표1_511[[#This Row],[스테이지]]=1,$K$3,IF($C145&lt;$P$3,($K$3+(표1_511[[#This Row],[스테이지]]-1)*$L$3),$P$3)),"")</f>
        <v>5580</v>
      </c>
      <c r="D146" s="2">
        <f>IFERROR(IF(($K$4+(QUOTIENT((표1_511[[#This Row],[스테이지]]-1),$M$4)*$L$4))&gt;$P$3,$P$3,$K$4+(QUOTIENT((표1_511[[#This Row],[스테이지]]-1),$M$4)*$L$4)),"")</f>
        <v>4500</v>
      </c>
      <c r="E146" s="6">
        <f>IFERROR(IF(표1_511[[#This Row],[기본 적 체력]]+표1_511[[#This Row],[체력 보정 값]]&gt;$P$3,$P$3,표1_511[[#This Row],[기본 적 체력]]+표1_511[[#This Row],[체력 보정 값]]),"")</f>
        <v>6000</v>
      </c>
    </row>
    <row r="147" spans="2:5" x14ac:dyDescent="0.3">
      <c r="B147" s="2">
        <v>139</v>
      </c>
      <c r="C147" s="3">
        <f>IFERROR(IF(표1_511[[#This Row],[스테이지]]=1,$K$3,IF($C146&lt;$P$3,($K$3+(표1_511[[#This Row],[스테이지]]-1)*$L$3),$P$3)),"")</f>
        <v>5620</v>
      </c>
      <c r="D147" s="2">
        <f>IFERROR(IF(($K$4+(QUOTIENT((표1_511[[#This Row],[스테이지]]-1),$M$4)*$L$4))&gt;$P$3,$P$3,$K$4+(QUOTIENT((표1_511[[#This Row],[스테이지]]-1),$M$4)*$L$4)),"")</f>
        <v>4600</v>
      </c>
      <c r="E147" s="6">
        <f>IFERROR(IF(표1_511[[#This Row],[기본 적 체력]]+표1_511[[#This Row],[체력 보정 값]]&gt;$P$3,$P$3,표1_511[[#This Row],[기본 적 체력]]+표1_511[[#This Row],[체력 보정 값]]),"")</f>
        <v>6000</v>
      </c>
    </row>
    <row r="148" spans="2:5" x14ac:dyDescent="0.3">
      <c r="B148" s="2">
        <v>140</v>
      </c>
      <c r="C148" s="3">
        <f>IFERROR(IF(표1_511[[#This Row],[스테이지]]=1,$K$3,IF($C147&lt;$P$3,($K$3+(표1_511[[#This Row],[스테이지]]-1)*$L$3),$P$3)),"")</f>
        <v>5660</v>
      </c>
      <c r="D148" s="2">
        <f>IFERROR(IF(($K$4+(QUOTIENT((표1_511[[#This Row],[스테이지]]-1),$M$4)*$L$4))&gt;$P$3,$P$3,$K$4+(QUOTIENT((표1_511[[#This Row],[스테이지]]-1),$M$4)*$L$4)),"")</f>
        <v>4600</v>
      </c>
      <c r="E148" s="6">
        <f>IFERROR(IF(표1_511[[#This Row],[기본 적 체력]]+표1_511[[#This Row],[체력 보정 값]]&gt;$P$3,$P$3,표1_511[[#This Row],[기본 적 체력]]+표1_511[[#This Row],[체력 보정 값]]),"")</f>
        <v>6000</v>
      </c>
    </row>
    <row r="149" spans="2:5" x14ac:dyDescent="0.3">
      <c r="B149" s="2">
        <v>141</v>
      </c>
      <c r="C149" s="3">
        <f>IFERROR(IF(표1_511[[#This Row],[스테이지]]=1,$K$3,IF($C148&lt;$P$3,($K$3+(표1_511[[#This Row],[스테이지]]-1)*$L$3),$P$3)),"")</f>
        <v>5700</v>
      </c>
      <c r="D149" s="2">
        <f>IFERROR(IF(($K$4+(QUOTIENT((표1_511[[#This Row],[스테이지]]-1),$M$4)*$L$4))&gt;$P$3,$P$3,$K$4+(QUOTIENT((표1_511[[#This Row],[스테이지]]-1),$M$4)*$L$4)),"")</f>
        <v>4600</v>
      </c>
      <c r="E149" s="6">
        <f>IFERROR(IF(표1_511[[#This Row],[기본 적 체력]]+표1_511[[#This Row],[체력 보정 값]]&gt;$P$3,$P$3,표1_511[[#This Row],[기본 적 체력]]+표1_511[[#This Row],[체력 보정 값]]),"")</f>
        <v>6000</v>
      </c>
    </row>
    <row r="150" spans="2:5" x14ac:dyDescent="0.3">
      <c r="B150" s="2">
        <v>142</v>
      </c>
      <c r="C150" s="3">
        <f>IFERROR(IF(표1_511[[#This Row],[스테이지]]=1,$K$3,IF($C149&lt;$P$3,($K$3+(표1_511[[#This Row],[스테이지]]-1)*$L$3),$P$3)),"")</f>
        <v>5740</v>
      </c>
      <c r="D150" s="2">
        <f>IFERROR(IF(($K$4+(QUOTIENT((표1_511[[#This Row],[스테이지]]-1),$M$4)*$L$4))&gt;$P$3,$P$3,$K$4+(QUOTIENT((표1_511[[#This Row],[스테이지]]-1),$M$4)*$L$4)),"")</f>
        <v>4700</v>
      </c>
      <c r="E150" s="6">
        <f>IFERROR(IF(표1_511[[#This Row],[기본 적 체력]]+표1_511[[#This Row],[체력 보정 값]]&gt;$P$3,$P$3,표1_511[[#This Row],[기본 적 체력]]+표1_511[[#This Row],[체력 보정 값]]),"")</f>
        <v>6000</v>
      </c>
    </row>
    <row r="151" spans="2:5" x14ac:dyDescent="0.3">
      <c r="B151" s="2">
        <v>143</v>
      </c>
      <c r="C151" s="3">
        <f>IFERROR(IF(표1_511[[#This Row],[스테이지]]=1,$K$3,IF($C150&lt;$P$3,($K$3+(표1_511[[#This Row],[스테이지]]-1)*$L$3),$P$3)),"")</f>
        <v>5780</v>
      </c>
      <c r="D151" s="2">
        <f>IFERROR(IF(($K$4+(QUOTIENT((표1_511[[#This Row],[스테이지]]-1),$M$4)*$L$4))&gt;$P$3,$P$3,$K$4+(QUOTIENT((표1_511[[#This Row],[스테이지]]-1),$M$4)*$L$4)),"")</f>
        <v>4700</v>
      </c>
      <c r="E151" s="6">
        <f>IFERROR(IF(표1_511[[#This Row],[기본 적 체력]]+표1_511[[#This Row],[체력 보정 값]]&gt;$P$3,$P$3,표1_511[[#This Row],[기본 적 체력]]+표1_511[[#This Row],[체력 보정 값]]),"")</f>
        <v>6000</v>
      </c>
    </row>
    <row r="152" spans="2:5" x14ac:dyDescent="0.3">
      <c r="B152" s="2">
        <v>144</v>
      </c>
      <c r="C152" s="3">
        <f>IFERROR(IF(표1_511[[#This Row],[스테이지]]=1,$K$3,IF($C151&lt;$P$3,($K$3+(표1_511[[#This Row],[스테이지]]-1)*$L$3),$P$3)),"")</f>
        <v>5820</v>
      </c>
      <c r="D152" s="2">
        <f>IFERROR(IF(($K$4+(QUOTIENT((표1_511[[#This Row],[스테이지]]-1),$M$4)*$L$4))&gt;$P$3,$P$3,$K$4+(QUOTIENT((표1_511[[#This Row],[스테이지]]-1),$M$4)*$L$4)),"")</f>
        <v>4700</v>
      </c>
      <c r="E152" s="6">
        <f>IFERROR(IF(표1_511[[#This Row],[기본 적 체력]]+표1_511[[#This Row],[체력 보정 값]]&gt;$P$3,$P$3,표1_511[[#This Row],[기본 적 체력]]+표1_511[[#This Row],[체력 보정 값]]),"")</f>
        <v>6000</v>
      </c>
    </row>
    <row r="153" spans="2:5" x14ac:dyDescent="0.3">
      <c r="B153" s="2">
        <v>145</v>
      </c>
      <c r="C153" s="3">
        <f>IFERROR(IF(표1_511[[#This Row],[스테이지]]=1,$K$3,IF($C152&lt;$P$3,($K$3+(표1_511[[#This Row],[스테이지]]-1)*$L$3),$P$3)),"")</f>
        <v>5860</v>
      </c>
      <c r="D153" s="2">
        <f>IFERROR(IF(($K$4+(QUOTIENT((표1_511[[#This Row],[스테이지]]-1),$M$4)*$L$4))&gt;$P$3,$P$3,$K$4+(QUOTIENT((표1_511[[#This Row],[스테이지]]-1),$M$4)*$L$4)),"")</f>
        <v>4800</v>
      </c>
      <c r="E153" s="6">
        <f>IFERROR(IF(표1_511[[#This Row],[기본 적 체력]]+표1_511[[#This Row],[체력 보정 값]]&gt;$P$3,$P$3,표1_511[[#This Row],[기본 적 체력]]+표1_511[[#This Row],[체력 보정 값]]),"")</f>
        <v>6000</v>
      </c>
    </row>
    <row r="154" spans="2:5" x14ac:dyDescent="0.3">
      <c r="B154" s="2">
        <v>146</v>
      </c>
      <c r="C154" s="3">
        <f>IFERROR(IF(표1_511[[#This Row],[스테이지]]=1,$K$3,IF($C153&lt;$P$3,($K$3+(표1_511[[#This Row],[스테이지]]-1)*$L$3),$P$3)),"")</f>
        <v>5900</v>
      </c>
      <c r="D154" s="2">
        <f>IFERROR(IF(($K$4+(QUOTIENT((표1_511[[#This Row],[스테이지]]-1),$M$4)*$L$4))&gt;$P$3,$P$3,$K$4+(QUOTIENT((표1_511[[#This Row],[스테이지]]-1),$M$4)*$L$4)),"")</f>
        <v>4800</v>
      </c>
      <c r="E154" s="6">
        <f>IFERROR(IF(표1_511[[#This Row],[기본 적 체력]]+표1_511[[#This Row],[체력 보정 값]]&gt;$P$3,$P$3,표1_511[[#This Row],[기본 적 체력]]+표1_511[[#This Row],[체력 보정 값]]),"")</f>
        <v>6000</v>
      </c>
    </row>
    <row r="155" spans="2:5" x14ac:dyDescent="0.3">
      <c r="B155" s="2">
        <v>147</v>
      </c>
      <c r="C155" s="3">
        <f>IFERROR(IF(표1_511[[#This Row],[스테이지]]=1,$K$3,IF($C154&lt;$P$3,($K$3+(표1_511[[#This Row],[스테이지]]-1)*$L$3),$P$3)),"")</f>
        <v>5940</v>
      </c>
      <c r="D155" s="2">
        <f>IFERROR(IF(($K$4+(QUOTIENT((표1_511[[#This Row],[스테이지]]-1),$M$4)*$L$4))&gt;$P$3,$P$3,$K$4+(QUOTIENT((표1_511[[#This Row],[스테이지]]-1),$M$4)*$L$4)),"")</f>
        <v>4800</v>
      </c>
      <c r="E155" s="6">
        <f>IFERROR(IF(표1_511[[#This Row],[기본 적 체력]]+표1_511[[#This Row],[체력 보정 값]]&gt;$P$3,$P$3,표1_511[[#This Row],[기본 적 체력]]+표1_511[[#This Row],[체력 보정 값]]),"")</f>
        <v>6000</v>
      </c>
    </row>
    <row r="156" spans="2:5" x14ac:dyDescent="0.3">
      <c r="B156" s="2">
        <v>148</v>
      </c>
      <c r="C156" s="3">
        <f>IFERROR(IF(표1_511[[#This Row],[스테이지]]=1,$K$3,IF($C155&lt;$P$3,($K$3+(표1_511[[#This Row],[스테이지]]-1)*$L$3),$P$3)),"")</f>
        <v>5980</v>
      </c>
      <c r="D156" s="2">
        <f>IFERROR(IF(($K$4+(QUOTIENT((표1_511[[#This Row],[스테이지]]-1),$M$4)*$L$4))&gt;$P$3,$P$3,$K$4+(QUOTIENT((표1_511[[#This Row],[스테이지]]-1),$M$4)*$L$4)),"")</f>
        <v>4900</v>
      </c>
      <c r="E156" s="6">
        <f>IFERROR(IF(표1_511[[#This Row],[기본 적 체력]]+표1_511[[#This Row],[체력 보정 값]]&gt;$P$3,$P$3,표1_511[[#This Row],[기본 적 체력]]+표1_511[[#This Row],[체력 보정 값]]),"")</f>
        <v>6000</v>
      </c>
    </row>
    <row r="157" spans="2:5" x14ac:dyDescent="0.3">
      <c r="B157" s="2">
        <v>149</v>
      </c>
      <c r="C157" s="3">
        <f>IFERROR(IF(표1_511[[#This Row],[스테이지]]=1,$K$3,IF($C156&lt;$P$3,($K$3+(표1_511[[#This Row],[스테이지]]-1)*$L$3),$P$3)),"")</f>
        <v>6020</v>
      </c>
      <c r="D157" s="2">
        <f>IFERROR(IF(($K$4+(QUOTIENT((표1_511[[#This Row],[스테이지]]-1),$M$4)*$L$4))&gt;$P$3,$P$3,$K$4+(QUOTIENT((표1_511[[#This Row],[스테이지]]-1),$M$4)*$L$4)),"")</f>
        <v>4900</v>
      </c>
      <c r="E157" s="6">
        <f>IFERROR(IF(표1_511[[#This Row],[기본 적 체력]]+표1_511[[#This Row],[체력 보정 값]]&gt;$P$3,$P$3,표1_511[[#This Row],[기본 적 체력]]+표1_511[[#This Row],[체력 보정 값]]),"")</f>
        <v>6000</v>
      </c>
    </row>
    <row r="158" spans="2:5" x14ac:dyDescent="0.3">
      <c r="B158" s="2">
        <v>150</v>
      </c>
      <c r="C158" s="3">
        <f>IFERROR(IF(표1_511[[#This Row],[스테이지]]=1,$K$3,IF($C157&lt;$P$3,($K$3+(표1_511[[#This Row],[스테이지]]-1)*$L$3),$P$3)),"")</f>
        <v>6000</v>
      </c>
      <c r="D158" s="2">
        <f>IFERROR(IF(($K$4+(QUOTIENT((표1_511[[#This Row],[스테이지]]-1),$M$4)*$L$4))&gt;$P$3,$P$3,$K$4+(QUOTIENT((표1_511[[#This Row],[스테이지]]-1),$M$4)*$L$4)),"")</f>
        <v>4900</v>
      </c>
      <c r="E158" s="6">
        <f>IFERROR(IF(표1_511[[#This Row],[기본 적 체력]]+표1_511[[#This Row],[체력 보정 값]]&gt;$P$3,$P$3,표1_511[[#This Row],[기본 적 체력]]+표1_511[[#This Row],[체력 보정 값]]),"")</f>
        <v>6000</v>
      </c>
    </row>
    <row r="159" spans="2:5" x14ac:dyDescent="0.3">
      <c r="B159" s="2">
        <v>151</v>
      </c>
      <c r="C159" s="3">
        <f>IFERROR(IF(표1_511[[#This Row],[스테이지]]=1,$K$3,IF($C158&lt;$P$3,($K$3+(표1_511[[#This Row],[스테이지]]-1)*$L$3),$P$3)),"")</f>
        <v>6000</v>
      </c>
      <c r="D159" s="2">
        <f>IFERROR(IF(($K$4+(QUOTIENT((표1_511[[#This Row],[스테이지]]-1),$M$4)*$L$4))&gt;$P$3,$P$3,$K$4+(QUOTIENT((표1_511[[#This Row],[스테이지]]-1),$M$4)*$L$4)),"")</f>
        <v>5000</v>
      </c>
      <c r="E159" s="6">
        <f>IFERROR(IF(표1_511[[#This Row],[기본 적 체력]]+표1_511[[#This Row],[체력 보정 값]]&gt;$P$3,$P$3,표1_511[[#This Row],[기본 적 체력]]+표1_511[[#This Row],[체력 보정 값]]),"")</f>
        <v>6000</v>
      </c>
    </row>
    <row r="160" spans="2:5" x14ac:dyDescent="0.3">
      <c r="B160" s="2">
        <v>152</v>
      </c>
      <c r="C160" s="3">
        <f>IFERROR(IF(표1_511[[#This Row],[스테이지]]=1,$K$3,IF($C159&lt;$P$3,($K$3+(표1_511[[#This Row],[스테이지]]-1)*$L$3),$P$3)),"")</f>
        <v>6000</v>
      </c>
      <c r="D160" s="2">
        <f>IFERROR(IF(($K$4+(QUOTIENT((표1_511[[#This Row],[스테이지]]-1),$M$4)*$L$4))&gt;$P$3,$P$3,$K$4+(QUOTIENT((표1_511[[#This Row],[스테이지]]-1),$M$4)*$L$4)),"")</f>
        <v>5000</v>
      </c>
      <c r="E160" s="6">
        <f>IFERROR(IF(표1_511[[#This Row],[기본 적 체력]]+표1_511[[#This Row],[체력 보정 값]]&gt;$P$3,$P$3,표1_511[[#This Row],[기본 적 체력]]+표1_511[[#This Row],[체력 보정 값]]),"")</f>
        <v>6000</v>
      </c>
    </row>
    <row r="161" spans="2:5" x14ac:dyDescent="0.3">
      <c r="B161" s="2">
        <v>153</v>
      </c>
      <c r="C161" s="3">
        <f>IFERROR(IF(표1_511[[#This Row],[스테이지]]=1,$K$3,IF($C160&lt;$P$3,($K$3+(표1_511[[#This Row],[스테이지]]-1)*$L$3),$P$3)),"")</f>
        <v>6000</v>
      </c>
      <c r="D161" s="2">
        <f>IFERROR(IF(($K$4+(QUOTIENT((표1_511[[#This Row],[스테이지]]-1),$M$4)*$L$4))&gt;$P$3,$P$3,$K$4+(QUOTIENT((표1_511[[#This Row],[스테이지]]-1),$M$4)*$L$4)),"")</f>
        <v>5000</v>
      </c>
      <c r="E161" s="6">
        <f>IFERROR(IF(표1_511[[#This Row],[기본 적 체력]]+표1_511[[#This Row],[체력 보정 값]]&gt;$P$3,$P$3,표1_511[[#This Row],[기본 적 체력]]+표1_511[[#This Row],[체력 보정 값]]),"")</f>
        <v>6000</v>
      </c>
    </row>
    <row r="162" spans="2:5" x14ac:dyDescent="0.3">
      <c r="B162" s="2">
        <v>154</v>
      </c>
      <c r="C162" s="3">
        <f>IFERROR(IF(표1_511[[#This Row],[스테이지]]=1,$K$3,IF($C161&lt;$P$3,($K$3+(표1_511[[#This Row],[스테이지]]-1)*$L$3),$P$3)),"")</f>
        <v>6000</v>
      </c>
      <c r="D162" s="2">
        <f>IFERROR(IF(($K$4+(QUOTIENT((표1_511[[#This Row],[스테이지]]-1),$M$4)*$L$4))&gt;$P$3,$P$3,$K$4+(QUOTIENT((표1_511[[#This Row],[스테이지]]-1),$M$4)*$L$4)),"")</f>
        <v>5100</v>
      </c>
      <c r="E162" s="6">
        <f>IFERROR(IF(표1_511[[#This Row],[기본 적 체력]]+표1_511[[#This Row],[체력 보정 값]]&gt;$P$3,$P$3,표1_511[[#This Row],[기본 적 체력]]+표1_511[[#This Row],[체력 보정 값]]),"")</f>
        <v>6000</v>
      </c>
    </row>
    <row r="163" spans="2:5" x14ac:dyDescent="0.3">
      <c r="B163" s="2">
        <v>155</v>
      </c>
      <c r="C163" s="3">
        <f>IFERROR(IF(표1_511[[#This Row],[스테이지]]=1,$K$3,IF($C162&lt;$P$3,($K$3+(표1_511[[#This Row],[스테이지]]-1)*$L$3),$P$3)),"")</f>
        <v>6000</v>
      </c>
      <c r="D163" s="2">
        <f>IFERROR(IF(($K$4+(QUOTIENT((표1_511[[#This Row],[스테이지]]-1),$M$4)*$L$4))&gt;$P$3,$P$3,$K$4+(QUOTIENT((표1_511[[#This Row],[스테이지]]-1),$M$4)*$L$4)),"")</f>
        <v>5100</v>
      </c>
      <c r="E163" s="6">
        <f>IFERROR(IF(표1_511[[#This Row],[기본 적 체력]]+표1_511[[#This Row],[체력 보정 값]]&gt;$P$3,$P$3,표1_511[[#This Row],[기본 적 체력]]+표1_511[[#This Row],[체력 보정 값]]),"")</f>
        <v>6000</v>
      </c>
    </row>
    <row r="164" spans="2:5" x14ac:dyDescent="0.3">
      <c r="B164" s="2">
        <v>156</v>
      </c>
      <c r="C164" s="3">
        <f>IFERROR(IF(표1_511[[#This Row],[스테이지]]=1,$K$3,IF($C163&lt;$P$3,($K$3+(표1_511[[#This Row],[스테이지]]-1)*$L$3),$P$3)),"")</f>
        <v>6000</v>
      </c>
      <c r="D164" s="2">
        <f>IFERROR(IF(($K$4+(QUOTIENT((표1_511[[#This Row],[스테이지]]-1),$M$4)*$L$4))&gt;$P$3,$P$3,$K$4+(QUOTIENT((표1_511[[#This Row],[스테이지]]-1),$M$4)*$L$4)),"")</f>
        <v>5100</v>
      </c>
      <c r="E164" s="6">
        <f>IFERROR(IF(표1_511[[#This Row],[기본 적 체력]]+표1_511[[#This Row],[체력 보정 값]]&gt;$P$3,$P$3,표1_511[[#This Row],[기본 적 체력]]+표1_511[[#This Row],[체력 보정 값]]),"")</f>
        <v>6000</v>
      </c>
    </row>
    <row r="165" spans="2:5" x14ac:dyDescent="0.3">
      <c r="B165" s="2">
        <v>157</v>
      </c>
      <c r="C165" s="3">
        <f>IFERROR(IF(표1_511[[#This Row],[스테이지]]=1,$K$3,IF($C164&lt;$P$3,($K$3+(표1_511[[#This Row],[스테이지]]-1)*$L$3),$P$3)),"")</f>
        <v>6000</v>
      </c>
      <c r="D165" s="2">
        <f>IFERROR(IF(($K$4+(QUOTIENT((표1_511[[#This Row],[스테이지]]-1),$M$4)*$L$4))&gt;$P$3,$P$3,$K$4+(QUOTIENT((표1_511[[#This Row],[스테이지]]-1),$M$4)*$L$4)),"")</f>
        <v>5200</v>
      </c>
      <c r="E165" s="6">
        <f>IFERROR(IF(표1_511[[#This Row],[기본 적 체력]]+표1_511[[#This Row],[체력 보정 값]]&gt;$P$3,$P$3,표1_511[[#This Row],[기본 적 체력]]+표1_511[[#This Row],[체력 보정 값]]),"")</f>
        <v>6000</v>
      </c>
    </row>
    <row r="166" spans="2:5" x14ac:dyDescent="0.3">
      <c r="B166" s="2">
        <v>158</v>
      </c>
      <c r="C166" s="3">
        <f>IFERROR(IF(표1_511[[#This Row],[스테이지]]=1,$K$3,IF($C165&lt;$P$3,($K$3+(표1_511[[#This Row],[스테이지]]-1)*$L$3),$P$3)),"")</f>
        <v>6000</v>
      </c>
      <c r="D166" s="2">
        <f>IFERROR(IF(($K$4+(QUOTIENT((표1_511[[#This Row],[스테이지]]-1),$M$4)*$L$4))&gt;$P$3,$P$3,$K$4+(QUOTIENT((표1_511[[#This Row],[스테이지]]-1),$M$4)*$L$4)),"")</f>
        <v>5200</v>
      </c>
      <c r="E166" s="6">
        <f>IFERROR(IF(표1_511[[#This Row],[기본 적 체력]]+표1_511[[#This Row],[체력 보정 값]]&gt;$P$3,$P$3,표1_511[[#This Row],[기본 적 체력]]+표1_511[[#This Row],[체력 보정 값]]),"")</f>
        <v>6000</v>
      </c>
    </row>
    <row r="167" spans="2:5" x14ac:dyDescent="0.3">
      <c r="B167" s="2">
        <v>159</v>
      </c>
      <c r="C167" s="3">
        <f>IFERROR(IF(표1_511[[#This Row],[스테이지]]=1,$K$3,IF($C166&lt;$P$3,($K$3+(표1_511[[#This Row],[스테이지]]-1)*$L$3),$P$3)),"")</f>
        <v>6000</v>
      </c>
      <c r="D167" s="2">
        <f>IFERROR(IF(($K$4+(QUOTIENT((표1_511[[#This Row],[스테이지]]-1),$M$4)*$L$4))&gt;$P$3,$P$3,$K$4+(QUOTIENT((표1_511[[#This Row],[스테이지]]-1),$M$4)*$L$4)),"")</f>
        <v>5200</v>
      </c>
      <c r="E167" s="6">
        <f>IFERROR(IF(표1_511[[#This Row],[기본 적 체력]]+표1_511[[#This Row],[체력 보정 값]]&gt;$P$3,$P$3,표1_511[[#This Row],[기본 적 체력]]+표1_511[[#This Row],[체력 보정 값]]),"")</f>
        <v>6000</v>
      </c>
    </row>
    <row r="168" spans="2:5" x14ac:dyDescent="0.3">
      <c r="B168" s="2">
        <v>160</v>
      </c>
      <c r="C168" s="3">
        <f>IFERROR(IF(표1_511[[#This Row],[스테이지]]=1,$K$3,IF($C167&lt;$P$3,($K$3+(표1_511[[#This Row],[스테이지]]-1)*$L$3),$P$3)),"")</f>
        <v>6000</v>
      </c>
      <c r="D168" s="2">
        <f>IFERROR(IF(($K$4+(QUOTIENT((표1_511[[#This Row],[스테이지]]-1),$M$4)*$L$4))&gt;$P$3,$P$3,$K$4+(QUOTIENT((표1_511[[#This Row],[스테이지]]-1),$M$4)*$L$4)),"")</f>
        <v>5300</v>
      </c>
      <c r="E168" s="6">
        <f>IFERROR(IF(표1_511[[#This Row],[기본 적 체력]]+표1_511[[#This Row],[체력 보정 값]]&gt;$P$3,$P$3,표1_511[[#This Row],[기본 적 체력]]+표1_511[[#This Row],[체력 보정 값]]),"")</f>
        <v>6000</v>
      </c>
    </row>
    <row r="169" spans="2:5" x14ac:dyDescent="0.3">
      <c r="B169" s="2">
        <v>161</v>
      </c>
      <c r="C169" s="3">
        <f>IFERROR(IF(표1_511[[#This Row],[스테이지]]=1,$K$3,IF($C168&lt;$P$3,($K$3+(표1_511[[#This Row],[스테이지]]-1)*$L$3),$P$3)),"")</f>
        <v>6000</v>
      </c>
      <c r="D169" s="2">
        <f>IFERROR(IF(($K$4+(QUOTIENT((표1_511[[#This Row],[스테이지]]-1),$M$4)*$L$4))&gt;$P$3,$P$3,$K$4+(QUOTIENT((표1_511[[#This Row],[스테이지]]-1),$M$4)*$L$4)),"")</f>
        <v>5300</v>
      </c>
      <c r="E169" s="6">
        <f>IFERROR(IF(표1_511[[#This Row],[기본 적 체력]]+표1_511[[#This Row],[체력 보정 값]]&gt;$P$3,$P$3,표1_511[[#This Row],[기본 적 체력]]+표1_511[[#This Row],[체력 보정 값]]),"")</f>
        <v>6000</v>
      </c>
    </row>
    <row r="170" spans="2:5" x14ac:dyDescent="0.3">
      <c r="B170" s="2">
        <v>162</v>
      </c>
      <c r="C170" s="3">
        <f>IFERROR(IF(표1_511[[#This Row],[스테이지]]=1,$K$3,IF($C169&lt;$P$3,($K$3+(표1_511[[#This Row],[스테이지]]-1)*$L$3),$P$3)),"")</f>
        <v>6000</v>
      </c>
      <c r="D170" s="2">
        <f>IFERROR(IF(($K$4+(QUOTIENT((표1_511[[#This Row],[스테이지]]-1),$M$4)*$L$4))&gt;$P$3,$P$3,$K$4+(QUOTIENT((표1_511[[#This Row],[스테이지]]-1),$M$4)*$L$4)),"")</f>
        <v>5300</v>
      </c>
      <c r="E170" s="6">
        <f>IFERROR(IF(표1_511[[#This Row],[기본 적 체력]]+표1_511[[#This Row],[체력 보정 값]]&gt;$P$3,$P$3,표1_511[[#This Row],[기본 적 체력]]+표1_511[[#This Row],[체력 보정 값]]),"")</f>
        <v>6000</v>
      </c>
    </row>
    <row r="171" spans="2:5" x14ac:dyDescent="0.3">
      <c r="B171" s="2">
        <v>163</v>
      </c>
      <c r="C171" s="3">
        <f>IFERROR(IF(표1_511[[#This Row],[스테이지]]=1,$K$3,IF($C170&lt;$P$3,($K$3+(표1_511[[#This Row],[스테이지]]-1)*$L$3),$P$3)),"")</f>
        <v>6000</v>
      </c>
      <c r="D171" s="2">
        <f>IFERROR(IF(($K$4+(QUOTIENT((표1_511[[#This Row],[스테이지]]-1),$M$4)*$L$4))&gt;$P$3,$P$3,$K$4+(QUOTIENT((표1_511[[#This Row],[스테이지]]-1),$M$4)*$L$4)),"")</f>
        <v>5400</v>
      </c>
      <c r="E171" s="6">
        <f>IFERROR(IF(표1_511[[#This Row],[기본 적 체력]]+표1_511[[#This Row],[체력 보정 값]]&gt;$P$3,$P$3,표1_511[[#This Row],[기본 적 체력]]+표1_511[[#This Row],[체력 보정 값]]),"")</f>
        <v>6000</v>
      </c>
    </row>
    <row r="172" spans="2:5" x14ac:dyDescent="0.3">
      <c r="B172" s="2">
        <v>164</v>
      </c>
      <c r="C172" s="3">
        <f>IFERROR(IF(표1_511[[#This Row],[스테이지]]=1,$K$3,IF($C171&lt;$P$3,($K$3+(표1_511[[#This Row],[스테이지]]-1)*$L$3),$P$3)),"")</f>
        <v>6000</v>
      </c>
      <c r="D172" s="2">
        <f>IFERROR(IF(($K$4+(QUOTIENT((표1_511[[#This Row],[스테이지]]-1),$M$4)*$L$4))&gt;$P$3,$P$3,$K$4+(QUOTIENT((표1_511[[#This Row],[스테이지]]-1),$M$4)*$L$4)),"")</f>
        <v>5400</v>
      </c>
      <c r="E172" s="6">
        <f>IFERROR(IF(표1_511[[#This Row],[기본 적 체력]]+표1_511[[#This Row],[체력 보정 값]]&gt;$P$3,$P$3,표1_511[[#This Row],[기본 적 체력]]+표1_511[[#This Row],[체력 보정 값]]),"")</f>
        <v>6000</v>
      </c>
    </row>
    <row r="173" spans="2:5" x14ac:dyDescent="0.3">
      <c r="B173" s="2">
        <v>165</v>
      </c>
      <c r="C173" s="3">
        <f>IFERROR(IF(표1_511[[#This Row],[스테이지]]=1,$K$3,IF($C172&lt;$P$3,($K$3+(표1_511[[#This Row],[스테이지]]-1)*$L$3),$P$3)),"")</f>
        <v>6000</v>
      </c>
      <c r="D173" s="2">
        <f>IFERROR(IF(($K$4+(QUOTIENT((표1_511[[#This Row],[스테이지]]-1),$M$4)*$L$4))&gt;$P$3,$P$3,$K$4+(QUOTIENT((표1_511[[#This Row],[스테이지]]-1),$M$4)*$L$4)),"")</f>
        <v>5400</v>
      </c>
      <c r="E173" s="6">
        <f>IFERROR(IF(표1_511[[#This Row],[기본 적 체력]]+표1_511[[#This Row],[체력 보정 값]]&gt;$P$3,$P$3,표1_511[[#This Row],[기본 적 체력]]+표1_511[[#This Row],[체력 보정 값]]),"")</f>
        <v>6000</v>
      </c>
    </row>
    <row r="174" spans="2:5" x14ac:dyDescent="0.3">
      <c r="B174" s="2">
        <v>166</v>
      </c>
      <c r="C174" s="3">
        <f>IFERROR(IF(표1_511[[#This Row],[스테이지]]=1,$K$3,IF($C173&lt;$P$3,($K$3+(표1_511[[#This Row],[스테이지]]-1)*$L$3),$P$3)),"")</f>
        <v>6000</v>
      </c>
      <c r="D174" s="2">
        <f>IFERROR(IF(($K$4+(QUOTIENT((표1_511[[#This Row],[스테이지]]-1),$M$4)*$L$4))&gt;$P$3,$P$3,$K$4+(QUOTIENT((표1_511[[#This Row],[스테이지]]-1),$M$4)*$L$4)),"")</f>
        <v>5500</v>
      </c>
      <c r="E174" s="6">
        <f>IFERROR(IF(표1_511[[#This Row],[기본 적 체력]]+표1_511[[#This Row],[체력 보정 값]]&gt;$P$3,$P$3,표1_511[[#This Row],[기본 적 체력]]+표1_511[[#This Row],[체력 보정 값]]),"")</f>
        <v>6000</v>
      </c>
    </row>
    <row r="175" spans="2:5" x14ac:dyDescent="0.3">
      <c r="B175" s="2">
        <v>167</v>
      </c>
      <c r="C175" s="3">
        <f>IFERROR(IF(표1_511[[#This Row],[스테이지]]=1,$K$3,IF($C174&lt;$P$3,($K$3+(표1_511[[#This Row],[스테이지]]-1)*$L$3),$P$3)),"")</f>
        <v>6000</v>
      </c>
      <c r="D175" s="2">
        <f>IFERROR(IF(($K$4+(QUOTIENT((표1_511[[#This Row],[스테이지]]-1),$M$4)*$L$4))&gt;$P$3,$P$3,$K$4+(QUOTIENT((표1_511[[#This Row],[스테이지]]-1),$M$4)*$L$4)),"")</f>
        <v>5500</v>
      </c>
      <c r="E175" s="6">
        <f>IFERROR(IF(표1_511[[#This Row],[기본 적 체력]]+표1_511[[#This Row],[체력 보정 값]]&gt;$P$3,$P$3,표1_511[[#This Row],[기본 적 체력]]+표1_511[[#This Row],[체력 보정 값]]),"")</f>
        <v>6000</v>
      </c>
    </row>
    <row r="176" spans="2:5" x14ac:dyDescent="0.3">
      <c r="B176" s="2">
        <v>168</v>
      </c>
      <c r="C176" s="3">
        <f>IFERROR(IF(표1_511[[#This Row],[스테이지]]=1,$K$3,IF($C175&lt;$P$3,($K$3+(표1_511[[#This Row],[스테이지]]-1)*$L$3),$P$3)),"")</f>
        <v>6000</v>
      </c>
      <c r="D176" s="2">
        <f>IFERROR(IF(($K$4+(QUOTIENT((표1_511[[#This Row],[스테이지]]-1),$M$4)*$L$4))&gt;$P$3,$P$3,$K$4+(QUOTIENT((표1_511[[#This Row],[스테이지]]-1),$M$4)*$L$4)),"")</f>
        <v>5500</v>
      </c>
      <c r="E176" s="6">
        <f>IFERROR(IF(표1_511[[#This Row],[기본 적 체력]]+표1_511[[#This Row],[체력 보정 값]]&gt;$P$3,$P$3,표1_511[[#This Row],[기본 적 체력]]+표1_511[[#This Row],[체력 보정 값]]),"")</f>
        <v>6000</v>
      </c>
    </row>
    <row r="177" spans="2:5" x14ac:dyDescent="0.3">
      <c r="B177" s="2">
        <v>169</v>
      </c>
      <c r="C177" s="3">
        <f>IFERROR(IF(표1_511[[#This Row],[스테이지]]=1,$K$3,IF($C176&lt;$P$3,($K$3+(표1_511[[#This Row],[스테이지]]-1)*$L$3),$P$3)),"")</f>
        <v>6000</v>
      </c>
      <c r="D177" s="2">
        <f>IFERROR(IF(($K$4+(QUOTIENT((표1_511[[#This Row],[스테이지]]-1),$M$4)*$L$4))&gt;$P$3,$P$3,$K$4+(QUOTIENT((표1_511[[#This Row],[스테이지]]-1),$M$4)*$L$4)),"")</f>
        <v>5600</v>
      </c>
      <c r="E177" s="6">
        <f>IFERROR(IF(표1_511[[#This Row],[기본 적 체력]]+표1_511[[#This Row],[체력 보정 값]]&gt;$P$3,$P$3,표1_511[[#This Row],[기본 적 체력]]+표1_511[[#This Row],[체력 보정 값]]),"")</f>
        <v>6000</v>
      </c>
    </row>
    <row r="178" spans="2:5" x14ac:dyDescent="0.3">
      <c r="B178" s="2">
        <v>170</v>
      </c>
      <c r="C178" s="3">
        <f>IFERROR(IF(표1_511[[#This Row],[스테이지]]=1,$K$3,IF($C177&lt;$P$3,($K$3+(표1_511[[#This Row],[스테이지]]-1)*$L$3),$P$3)),"")</f>
        <v>6000</v>
      </c>
      <c r="D178" s="2">
        <f>IFERROR(IF(($K$4+(QUOTIENT((표1_511[[#This Row],[스테이지]]-1),$M$4)*$L$4))&gt;$P$3,$P$3,$K$4+(QUOTIENT((표1_511[[#This Row],[스테이지]]-1),$M$4)*$L$4)),"")</f>
        <v>5600</v>
      </c>
      <c r="E178" s="6">
        <f>IFERROR(IF(표1_511[[#This Row],[기본 적 체력]]+표1_511[[#This Row],[체력 보정 값]]&gt;$P$3,$P$3,표1_511[[#This Row],[기본 적 체력]]+표1_511[[#This Row],[체력 보정 값]]),"")</f>
        <v>6000</v>
      </c>
    </row>
    <row r="179" spans="2:5" x14ac:dyDescent="0.3">
      <c r="B179" s="2">
        <v>171</v>
      </c>
      <c r="C179" s="3">
        <f>IFERROR(IF(표1_511[[#This Row],[스테이지]]=1,$K$3,IF($C178&lt;$P$3,($K$3+(표1_511[[#This Row],[스테이지]]-1)*$L$3),$P$3)),"")</f>
        <v>6000</v>
      </c>
      <c r="D179" s="2">
        <f>IFERROR(IF(($K$4+(QUOTIENT((표1_511[[#This Row],[스테이지]]-1),$M$4)*$L$4))&gt;$P$3,$P$3,$K$4+(QUOTIENT((표1_511[[#This Row],[스테이지]]-1),$M$4)*$L$4)),"")</f>
        <v>5600</v>
      </c>
      <c r="E179" s="6">
        <f>IFERROR(IF(표1_511[[#This Row],[기본 적 체력]]+표1_511[[#This Row],[체력 보정 값]]&gt;$P$3,$P$3,표1_511[[#This Row],[기본 적 체력]]+표1_511[[#This Row],[체력 보정 값]]),"")</f>
        <v>6000</v>
      </c>
    </row>
    <row r="180" spans="2:5" x14ac:dyDescent="0.3">
      <c r="B180" s="2">
        <v>172</v>
      </c>
      <c r="C180" s="3">
        <f>IFERROR(IF(표1_511[[#This Row],[스테이지]]=1,$K$3,IF($C179&lt;$P$3,($K$3+(표1_511[[#This Row],[스테이지]]-1)*$L$3),$P$3)),"")</f>
        <v>6000</v>
      </c>
      <c r="D180" s="2">
        <f>IFERROR(IF(($K$4+(QUOTIENT((표1_511[[#This Row],[스테이지]]-1),$M$4)*$L$4))&gt;$P$3,$P$3,$K$4+(QUOTIENT((표1_511[[#This Row],[스테이지]]-1),$M$4)*$L$4)),"")</f>
        <v>5700</v>
      </c>
      <c r="E180" s="6">
        <f>IFERROR(IF(표1_511[[#This Row],[기본 적 체력]]+표1_511[[#This Row],[체력 보정 값]]&gt;$P$3,$P$3,표1_511[[#This Row],[기본 적 체력]]+표1_511[[#This Row],[체력 보정 값]]),"")</f>
        <v>6000</v>
      </c>
    </row>
    <row r="181" spans="2:5" x14ac:dyDescent="0.3">
      <c r="B181" s="2">
        <v>173</v>
      </c>
      <c r="C181" s="3">
        <f>IFERROR(IF(표1_511[[#This Row],[스테이지]]=1,$K$3,IF($C180&lt;$P$3,($K$3+(표1_511[[#This Row],[스테이지]]-1)*$L$3),$P$3)),"")</f>
        <v>6000</v>
      </c>
      <c r="D181" s="2">
        <f>IFERROR(IF(($K$4+(QUOTIENT((표1_511[[#This Row],[스테이지]]-1),$M$4)*$L$4))&gt;$P$3,$P$3,$K$4+(QUOTIENT((표1_511[[#This Row],[스테이지]]-1),$M$4)*$L$4)),"")</f>
        <v>5700</v>
      </c>
      <c r="E181" s="6">
        <f>IFERROR(IF(표1_511[[#This Row],[기본 적 체력]]+표1_511[[#This Row],[체력 보정 값]]&gt;$P$3,$P$3,표1_511[[#This Row],[기본 적 체력]]+표1_511[[#This Row],[체력 보정 값]]),"")</f>
        <v>6000</v>
      </c>
    </row>
    <row r="182" spans="2:5" x14ac:dyDescent="0.3">
      <c r="B182" s="2">
        <v>174</v>
      </c>
      <c r="C182" s="3">
        <f>IFERROR(IF(표1_511[[#This Row],[스테이지]]=1,$K$3,IF($C181&lt;$P$3,($K$3+(표1_511[[#This Row],[스테이지]]-1)*$L$3),$P$3)),"")</f>
        <v>6000</v>
      </c>
      <c r="D182" s="2">
        <f>IFERROR(IF(($K$4+(QUOTIENT((표1_511[[#This Row],[스테이지]]-1),$M$4)*$L$4))&gt;$P$3,$P$3,$K$4+(QUOTIENT((표1_511[[#This Row],[스테이지]]-1),$M$4)*$L$4)),"")</f>
        <v>5700</v>
      </c>
      <c r="E182" s="6">
        <f>IFERROR(IF(표1_511[[#This Row],[기본 적 체력]]+표1_511[[#This Row],[체력 보정 값]]&gt;$P$3,$P$3,표1_511[[#This Row],[기본 적 체력]]+표1_511[[#This Row],[체력 보정 값]]),"")</f>
        <v>6000</v>
      </c>
    </row>
    <row r="183" spans="2:5" x14ac:dyDescent="0.3">
      <c r="B183" s="2">
        <v>175</v>
      </c>
      <c r="C183" s="3">
        <f>IFERROR(IF(표1_511[[#This Row],[스테이지]]=1,$K$3,IF($C182&lt;$P$3,($K$3+(표1_511[[#This Row],[스테이지]]-1)*$L$3),$P$3)),"")</f>
        <v>6000</v>
      </c>
      <c r="D183" s="2">
        <f>IFERROR(IF(($K$4+(QUOTIENT((표1_511[[#This Row],[스테이지]]-1),$M$4)*$L$4))&gt;$P$3,$P$3,$K$4+(QUOTIENT((표1_511[[#This Row],[스테이지]]-1),$M$4)*$L$4)),"")</f>
        <v>5800</v>
      </c>
      <c r="E183" s="6">
        <f>IFERROR(IF(표1_511[[#This Row],[기본 적 체력]]+표1_511[[#This Row],[체력 보정 값]]&gt;$P$3,$P$3,표1_511[[#This Row],[기본 적 체력]]+표1_511[[#This Row],[체력 보정 값]]),"")</f>
        <v>6000</v>
      </c>
    </row>
    <row r="184" spans="2:5" x14ac:dyDescent="0.3">
      <c r="B184" s="2">
        <v>176</v>
      </c>
      <c r="C184" s="3">
        <f>IFERROR(IF(표1_511[[#This Row],[스테이지]]=1,$K$3,IF($C183&lt;$P$3,($K$3+(표1_511[[#This Row],[스테이지]]-1)*$L$3),$P$3)),"")</f>
        <v>6000</v>
      </c>
      <c r="D184" s="2">
        <f>IFERROR(IF(($K$4+(QUOTIENT((표1_511[[#This Row],[스테이지]]-1),$M$4)*$L$4))&gt;$P$3,$P$3,$K$4+(QUOTIENT((표1_511[[#This Row],[스테이지]]-1),$M$4)*$L$4)),"")</f>
        <v>5800</v>
      </c>
      <c r="E184" s="6">
        <f>IFERROR(IF(표1_511[[#This Row],[기본 적 체력]]+표1_511[[#This Row],[체력 보정 값]]&gt;$P$3,$P$3,표1_511[[#This Row],[기본 적 체력]]+표1_511[[#This Row],[체력 보정 값]]),"")</f>
        <v>6000</v>
      </c>
    </row>
    <row r="185" spans="2:5" x14ac:dyDescent="0.3">
      <c r="B185" s="2">
        <v>177</v>
      </c>
      <c r="C185" s="3">
        <f>IFERROR(IF(표1_511[[#This Row],[스테이지]]=1,$K$3,IF($C184&lt;$P$3,($K$3+(표1_511[[#This Row],[스테이지]]-1)*$L$3),$P$3)),"")</f>
        <v>6000</v>
      </c>
      <c r="D185" s="2">
        <f>IFERROR(IF(($K$4+(QUOTIENT((표1_511[[#This Row],[스테이지]]-1),$M$4)*$L$4))&gt;$P$3,$P$3,$K$4+(QUOTIENT((표1_511[[#This Row],[스테이지]]-1),$M$4)*$L$4)),"")</f>
        <v>5800</v>
      </c>
      <c r="E185" s="6">
        <f>IFERROR(IF(표1_511[[#This Row],[기본 적 체력]]+표1_511[[#This Row],[체력 보정 값]]&gt;$P$3,$P$3,표1_511[[#This Row],[기본 적 체력]]+표1_511[[#This Row],[체력 보정 값]]),"")</f>
        <v>6000</v>
      </c>
    </row>
    <row r="186" spans="2:5" x14ac:dyDescent="0.3">
      <c r="B186" s="2">
        <v>178</v>
      </c>
      <c r="C186" s="3">
        <f>IFERROR(IF(표1_511[[#This Row],[스테이지]]=1,$K$3,IF($C185&lt;$P$3,($K$3+(표1_511[[#This Row],[스테이지]]-1)*$L$3),$P$3)),"")</f>
        <v>6000</v>
      </c>
      <c r="D186" s="2">
        <f>IFERROR(IF(($K$4+(QUOTIENT((표1_511[[#This Row],[스테이지]]-1),$M$4)*$L$4))&gt;$P$3,$P$3,$K$4+(QUOTIENT((표1_511[[#This Row],[스테이지]]-1),$M$4)*$L$4)),"")</f>
        <v>5900</v>
      </c>
      <c r="E186" s="6">
        <f>IFERROR(IF(표1_511[[#This Row],[기본 적 체력]]+표1_511[[#This Row],[체력 보정 값]]&gt;$P$3,$P$3,표1_511[[#This Row],[기본 적 체력]]+표1_511[[#This Row],[체력 보정 값]]),"")</f>
        <v>6000</v>
      </c>
    </row>
    <row r="187" spans="2:5" x14ac:dyDescent="0.3">
      <c r="B187" s="2">
        <v>179</v>
      </c>
      <c r="C187" s="3">
        <f>IFERROR(IF(표1_511[[#This Row],[스테이지]]=1,$K$3,IF($C186&lt;$P$3,($K$3+(표1_511[[#This Row],[스테이지]]-1)*$L$3),$P$3)),"")</f>
        <v>6000</v>
      </c>
      <c r="D187" s="2">
        <f>IFERROR(IF(($K$4+(QUOTIENT((표1_511[[#This Row],[스테이지]]-1),$M$4)*$L$4))&gt;$P$3,$P$3,$K$4+(QUOTIENT((표1_511[[#This Row],[스테이지]]-1),$M$4)*$L$4)),"")</f>
        <v>5900</v>
      </c>
      <c r="E187" s="6">
        <f>IFERROR(IF(표1_511[[#This Row],[기본 적 체력]]+표1_511[[#This Row],[체력 보정 값]]&gt;$P$3,$P$3,표1_511[[#This Row],[기본 적 체력]]+표1_511[[#This Row],[체력 보정 값]]),"")</f>
        <v>6000</v>
      </c>
    </row>
    <row r="188" spans="2:5" x14ac:dyDescent="0.3">
      <c r="B188" s="2">
        <v>180</v>
      </c>
      <c r="C188" s="3">
        <f>IFERROR(IF(표1_511[[#This Row],[스테이지]]=1,$K$3,IF($C187&lt;$P$3,($K$3+(표1_511[[#This Row],[스테이지]]-1)*$L$3),$P$3)),"")</f>
        <v>6000</v>
      </c>
      <c r="D188" s="2">
        <f>IFERROR(IF(($K$4+(QUOTIENT((표1_511[[#This Row],[스테이지]]-1),$M$4)*$L$4))&gt;$P$3,$P$3,$K$4+(QUOTIENT((표1_511[[#This Row],[스테이지]]-1),$M$4)*$L$4)),"")</f>
        <v>5900</v>
      </c>
      <c r="E188" s="6">
        <f>IFERROR(IF(표1_511[[#This Row],[기본 적 체력]]+표1_511[[#This Row],[체력 보정 값]]&gt;$P$3,$P$3,표1_511[[#This Row],[기본 적 체력]]+표1_511[[#This Row],[체력 보정 값]]),"")</f>
        <v>6000</v>
      </c>
    </row>
    <row r="189" spans="2:5" x14ac:dyDescent="0.3">
      <c r="B189" s="2">
        <v>181</v>
      </c>
      <c r="C189" s="3">
        <f>IFERROR(IF(표1_511[[#This Row],[스테이지]]=1,$K$3,IF($C188&lt;$P$3,($K$3+(표1_511[[#This Row],[스테이지]]-1)*$L$3),$P$3)),"")</f>
        <v>6000</v>
      </c>
      <c r="D189" s="2">
        <f>IFERROR(IF(($K$4+(QUOTIENT((표1_511[[#This Row],[스테이지]]-1),$M$4)*$L$4))&gt;$P$3,$P$3,$K$4+(QUOTIENT((표1_511[[#This Row],[스테이지]]-1),$M$4)*$L$4)),"")</f>
        <v>6000</v>
      </c>
      <c r="E189" s="6">
        <f>IFERROR(IF(표1_511[[#This Row],[기본 적 체력]]+표1_511[[#This Row],[체력 보정 값]]&gt;$P$3,$P$3,표1_511[[#This Row],[기본 적 체력]]+표1_511[[#This Row],[체력 보정 값]]),"")</f>
        <v>6000</v>
      </c>
    </row>
    <row r="190" spans="2:5" x14ac:dyDescent="0.3">
      <c r="B190" s="2">
        <v>182</v>
      </c>
      <c r="C190" s="3">
        <f>IFERROR(IF(표1_511[[#This Row],[스테이지]]=1,$K$3,IF($C189&lt;$P$3,($K$3+(표1_511[[#This Row],[스테이지]]-1)*$L$3),$P$3)),"")</f>
        <v>6000</v>
      </c>
      <c r="D190" s="2">
        <f>IFERROR(IF(($K$4+(QUOTIENT((표1_511[[#This Row],[스테이지]]-1),$M$4)*$L$4))&gt;$P$3,$P$3,$K$4+(QUOTIENT((표1_511[[#This Row],[스테이지]]-1),$M$4)*$L$4)),"")</f>
        <v>6000</v>
      </c>
      <c r="E190" s="6">
        <f>IFERROR(IF(표1_511[[#This Row],[기본 적 체력]]+표1_511[[#This Row],[체력 보정 값]]&gt;$P$3,$P$3,표1_511[[#This Row],[기본 적 체력]]+표1_511[[#This Row],[체력 보정 값]]),"")</f>
        <v>6000</v>
      </c>
    </row>
    <row r="191" spans="2:5" x14ac:dyDescent="0.3">
      <c r="B191" s="2">
        <v>183</v>
      </c>
      <c r="C191" s="3">
        <f>IFERROR(IF(표1_511[[#This Row],[스테이지]]=1,$K$3,IF($C190&lt;$P$3,($K$3+(표1_511[[#This Row],[스테이지]]-1)*$L$3),$P$3)),"")</f>
        <v>6000</v>
      </c>
      <c r="D191" s="2">
        <f>IFERROR(IF(($K$4+(QUOTIENT((표1_511[[#This Row],[스테이지]]-1),$M$4)*$L$4))&gt;$P$3,$P$3,$K$4+(QUOTIENT((표1_511[[#This Row],[스테이지]]-1),$M$4)*$L$4)),"")</f>
        <v>6000</v>
      </c>
      <c r="E191" s="6">
        <f>IFERROR(IF(표1_511[[#This Row],[기본 적 체력]]+표1_511[[#This Row],[체력 보정 값]]&gt;$P$3,$P$3,표1_511[[#This Row],[기본 적 체력]]+표1_511[[#This Row],[체력 보정 값]]),"")</f>
        <v>6000</v>
      </c>
    </row>
    <row r="192" spans="2:5" x14ac:dyDescent="0.3">
      <c r="B192" s="2">
        <v>184</v>
      </c>
      <c r="C192" s="3">
        <f>IFERROR(IF(표1_511[[#This Row],[스테이지]]=1,$K$3,IF($C191&lt;$P$3,($K$3+(표1_511[[#This Row],[스테이지]]-1)*$L$3),$P$3)),"")</f>
        <v>6000</v>
      </c>
      <c r="D192" s="2">
        <f>IFERROR(IF(($K$4+(QUOTIENT((표1_511[[#This Row],[스테이지]]-1),$M$4)*$L$4))&gt;$P$3,$P$3,$K$4+(QUOTIENT((표1_511[[#This Row],[스테이지]]-1),$M$4)*$L$4)),"")</f>
        <v>6000</v>
      </c>
      <c r="E192" s="6">
        <f>IFERROR(IF(표1_511[[#This Row],[기본 적 체력]]+표1_511[[#This Row],[체력 보정 값]]&gt;$P$3,$P$3,표1_511[[#This Row],[기본 적 체력]]+표1_511[[#This Row],[체력 보정 값]]),"")</f>
        <v>6000</v>
      </c>
    </row>
    <row r="193" spans="2:5" x14ac:dyDescent="0.3">
      <c r="B193" s="2">
        <v>185</v>
      </c>
      <c r="C193" s="3">
        <f>IFERROR(IF(표1_511[[#This Row],[스테이지]]=1,$K$3,IF($C192&lt;$P$3,($K$3+(표1_511[[#This Row],[스테이지]]-1)*$L$3),$P$3)),"")</f>
        <v>6000</v>
      </c>
      <c r="D193" s="2">
        <f>IFERROR(IF(($K$4+(QUOTIENT((표1_511[[#This Row],[스테이지]]-1),$M$4)*$L$4))&gt;$P$3,$P$3,$K$4+(QUOTIENT((표1_511[[#This Row],[스테이지]]-1),$M$4)*$L$4)),"")</f>
        <v>6000</v>
      </c>
      <c r="E193" s="6">
        <f>IFERROR(IF(표1_511[[#This Row],[기본 적 체력]]+표1_511[[#This Row],[체력 보정 값]]&gt;$P$3,$P$3,표1_511[[#This Row],[기본 적 체력]]+표1_511[[#This Row],[체력 보정 값]]),"")</f>
        <v>6000</v>
      </c>
    </row>
    <row r="194" spans="2:5" x14ac:dyDescent="0.3">
      <c r="B194" s="2">
        <v>186</v>
      </c>
      <c r="C194" s="3">
        <f>IFERROR(IF(표1_511[[#This Row],[스테이지]]=1,$K$3,IF($C193&lt;$P$3,($K$3+(표1_511[[#This Row],[스테이지]]-1)*$L$3),$P$3)),"")</f>
        <v>6000</v>
      </c>
      <c r="D194" s="2">
        <f>IFERROR(IF(($K$4+(QUOTIENT((표1_511[[#This Row],[스테이지]]-1),$M$4)*$L$4))&gt;$P$3,$P$3,$K$4+(QUOTIENT((표1_511[[#This Row],[스테이지]]-1),$M$4)*$L$4)),"")</f>
        <v>6000</v>
      </c>
      <c r="E194" s="6">
        <f>IFERROR(IF(표1_511[[#This Row],[기본 적 체력]]+표1_511[[#This Row],[체력 보정 값]]&gt;$P$3,$P$3,표1_511[[#This Row],[기본 적 체력]]+표1_511[[#This Row],[체력 보정 값]]),"")</f>
        <v>6000</v>
      </c>
    </row>
    <row r="195" spans="2:5" x14ac:dyDescent="0.3">
      <c r="B195" s="2">
        <v>187</v>
      </c>
      <c r="C195" s="3">
        <f>IFERROR(IF(표1_511[[#This Row],[스테이지]]=1,$K$3,IF($C194&lt;$P$3,($K$3+(표1_511[[#This Row],[스테이지]]-1)*$L$3),$P$3)),"")</f>
        <v>6000</v>
      </c>
      <c r="D195" s="2">
        <f>IFERROR(IF(($K$4+(QUOTIENT((표1_511[[#This Row],[스테이지]]-1),$M$4)*$L$4))&gt;$P$3,$P$3,$K$4+(QUOTIENT((표1_511[[#This Row],[스테이지]]-1),$M$4)*$L$4)),"")</f>
        <v>6000</v>
      </c>
      <c r="E195" s="6">
        <f>IFERROR(IF(표1_511[[#This Row],[기본 적 체력]]+표1_511[[#This Row],[체력 보정 값]]&gt;$P$3,$P$3,표1_511[[#This Row],[기본 적 체력]]+표1_511[[#This Row],[체력 보정 값]]),"")</f>
        <v>6000</v>
      </c>
    </row>
    <row r="196" spans="2:5" x14ac:dyDescent="0.3">
      <c r="B196" s="2">
        <v>188</v>
      </c>
      <c r="C196" s="3">
        <f>IFERROR(IF(표1_511[[#This Row],[스테이지]]=1,$K$3,IF($C195&lt;$P$3,($K$3+(표1_511[[#This Row],[스테이지]]-1)*$L$3),$P$3)),"")</f>
        <v>6000</v>
      </c>
      <c r="D196" s="2">
        <f>IFERROR(IF(($K$4+(QUOTIENT((표1_511[[#This Row],[스테이지]]-1),$M$4)*$L$4))&gt;$P$3,$P$3,$K$4+(QUOTIENT((표1_511[[#This Row],[스테이지]]-1),$M$4)*$L$4)),"")</f>
        <v>6000</v>
      </c>
      <c r="E196" s="6">
        <f>IFERROR(IF(표1_511[[#This Row],[기본 적 체력]]+표1_511[[#This Row],[체력 보정 값]]&gt;$P$3,$P$3,표1_511[[#This Row],[기본 적 체력]]+표1_511[[#This Row],[체력 보정 값]]),"")</f>
        <v>6000</v>
      </c>
    </row>
    <row r="197" spans="2:5" x14ac:dyDescent="0.3">
      <c r="B197" s="2">
        <v>189</v>
      </c>
      <c r="C197" s="3">
        <f>IFERROR(IF(표1_511[[#This Row],[스테이지]]=1,$K$3,IF($C196&lt;$P$3,($K$3+(표1_511[[#This Row],[스테이지]]-1)*$L$3),$P$3)),"")</f>
        <v>6000</v>
      </c>
      <c r="D197" s="2">
        <f>IFERROR(IF(($K$4+(QUOTIENT((표1_511[[#This Row],[스테이지]]-1),$M$4)*$L$4))&gt;$P$3,$P$3,$K$4+(QUOTIENT((표1_511[[#This Row],[스테이지]]-1),$M$4)*$L$4)),"")</f>
        <v>6000</v>
      </c>
      <c r="E197" s="6">
        <f>IFERROR(IF(표1_511[[#This Row],[기본 적 체력]]+표1_511[[#This Row],[체력 보정 값]]&gt;$P$3,$P$3,표1_511[[#This Row],[기본 적 체력]]+표1_511[[#This Row],[체력 보정 값]]),"")</f>
        <v>6000</v>
      </c>
    </row>
    <row r="198" spans="2:5" x14ac:dyDescent="0.3">
      <c r="B198" s="2">
        <v>190</v>
      </c>
      <c r="C198" s="3">
        <f>IFERROR(IF(표1_511[[#This Row],[스테이지]]=1,$K$3,IF($C197&lt;$P$3,($K$3+(표1_511[[#This Row],[스테이지]]-1)*$L$3),$P$3)),"")</f>
        <v>6000</v>
      </c>
      <c r="D198" s="2">
        <f>IFERROR(IF(($K$4+(QUOTIENT((표1_511[[#This Row],[스테이지]]-1),$M$4)*$L$4))&gt;$P$3,$P$3,$K$4+(QUOTIENT((표1_511[[#This Row],[스테이지]]-1),$M$4)*$L$4)),"")</f>
        <v>6000</v>
      </c>
      <c r="E198" s="6">
        <f>IFERROR(IF(표1_511[[#This Row],[기본 적 체력]]+표1_511[[#This Row],[체력 보정 값]]&gt;$P$3,$P$3,표1_511[[#This Row],[기본 적 체력]]+표1_511[[#This Row],[체력 보정 값]]),"")</f>
        <v>6000</v>
      </c>
    </row>
    <row r="199" spans="2:5" x14ac:dyDescent="0.3">
      <c r="B199" s="2">
        <v>191</v>
      </c>
      <c r="C199" s="3">
        <f>IFERROR(IF(표1_511[[#This Row],[스테이지]]=1,$K$3,IF($C198&lt;$P$3,($K$3+(표1_511[[#This Row],[스테이지]]-1)*$L$3),$P$3)),"")</f>
        <v>6000</v>
      </c>
      <c r="D199" s="2">
        <f>IFERROR(IF(($K$4+(QUOTIENT((표1_511[[#This Row],[스테이지]]-1),$M$4)*$L$4))&gt;$P$3,$P$3,$K$4+(QUOTIENT((표1_511[[#This Row],[스테이지]]-1),$M$4)*$L$4)),"")</f>
        <v>6000</v>
      </c>
      <c r="E199" s="6">
        <f>IFERROR(IF(표1_511[[#This Row],[기본 적 체력]]+표1_511[[#This Row],[체력 보정 값]]&gt;$P$3,$P$3,표1_511[[#This Row],[기본 적 체력]]+표1_511[[#This Row],[체력 보정 값]]),"")</f>
        <v>6000</v>
      </c>
    </row>
    <row r="200" spans="2:5" x14ac:dyDescent="0.3">
      <c r="B200" s="2">
        <v>192</v>
      </c>
      <c r="C200" s="3">
        <f>IFERROR(IF(표1_511[[#This Row],[스테이지]]=1,$K$3,IF($C199&lt;$P$3,($K$3+(표1_511[[#This Row],[스테이지]]-1)*$L$3),$P$3)),"")</f>
        <v>6000</v>
      </c>
      <c r="D200" s="2">
        <f>IFERROR(IF(($K$4+(QUOTIENT((표1_511[[#This Row],[스테이지]]-1),$M$4)*$L$4))&gt;$P$3,$P$3,$K$4+(QUOTIENT((표1_511[[#This Row],[스테이지]]-1),$M$4)*$L$4)),"")</f>
        <v>6000</v>
      </c>
      <c r="E200" s="6">
        <f>IFERROR(IF(표1_511[[#This Row],[기본 적 체력]]+표1_511[[#This Row],[체력 보정 값]]&gt;$P$3,$P$3,표1_511[[#This Row],[기본 적 체력]]+표1_511[[#This Row],[체력 보정 값]]),"")</f>
        <v>6000</v>
      </c>
    </row>
    <row r="201" spans="2:5" x14ac:dyDescent="0.3">
      <c r="B201" s="2">
        <v>193</v>
      </c>
      <c r="C201" s="3">
        <f>IFERROR(IF(표1_511[[#This Row],[스테이지]]=1,$K$3,IF($C200&lt;$P$3,($K$3+(표1_511[[#This Row],[스테이지]]-1)*$L$3),$P$3)),"")</f>
        <v>6000</v>
      </c>
      <c r="D201" s="2">
        <f>IFERROR(IF(($K$4+(QUOTIENT((표1_511[[#This Row],[스테이지]]-1),$M$4)*$L$4))&gt;$P$3,$P$3,$K$4+(QUOTIENT((표1_511[[#This Row],[스테이지]]-1),$M$4)*$L$4)),"")</f>
        <v>6000</v>
      </c>
      <c r="E201" s="6">
        <f>IFERROR(IF(표1_511[[#This Row],[기본 적 체력]]+표1_511[[#This Row],[체력 보정 값]]&gt;$P$3,$P$3,표1_511[[#This Row],[기본 적 체력]]+표1_511[[#This Row],[체력 보정 값]]),"")</f>
        <v>6000</v>
      </c>
    </row>
    <row r="202" spans="2:5" x14ac:dyDescent="0.3">
      <c r="B202" s="2">
        <v>194</v>
      </c>
      <c r="C202" s="3">
        <f>IFERROR(IF(표1_511[[#This Row],[스테이지]]=1,$K$3,IF($C201&lt;$P$3,($K$3+(표1_511[[#This Row],[스테이지]]-1)*$L$3),$P$3)),"")</f>
        <v>6000</v>
      </c>
      <c r="D202" s="2">
        <f>IFERROR(IF(($K$4+(QUOTIENT((표1_511[[#This Row],[스테이지]]-1),$M$4)*$L$4))&gt;$P$3,$P$3,$K$4+(QUOTIENT((표1_511[[#This Row],[스테이지]]-1),$M$4)*$L$4)),"")</f>
        <v>6000</v>
      </c>
      <c r="E202" s="6">
        <f>IFERROR(IF(표1_511[[#This Row],[기본 적 체력]]+표1_511[[#This Row],[체력 보정 값]]&gt;$P$3,$P$3,표1_511[[#This Row],[기본 적 체력]]+표1_511[[#This Row],[체력 보정 값]]),"")</f>
        <v>6000</v>
      </c>
    </row>
    <row r="203" spans="2:5" x14ac:dyDescent="0.3">
      <c r="B203" s="2">
        <v>195</v>
      </c>
      <c r="C203" s="3">
        <f>IFERROR(IF(표1_511[[#This Row],[스테이지]]=1,$K$3,IF($C202&lt;$P$3,($K$3+(표1_511[[#This Row],[스테이지]]-1)*$L$3),$P$3)),"")</f>
        <v>6000</v>
      </c>
      <c r="D203" s="2">
        <f>IFERROR(IF(($K$4+(QUOTIENT((표1_511[[#This Row],[스테이지]]-1),$M$4)*$L$4))&gt;$P$3,$P$3,$K$4+(QUOTIENT((표1_511[[#This Row],[스테이지]]-1),$M$4)*$L$4)),"")</f>
        <v>6000</v>
      </c>
      <c r="E203" s="6">
        <f>IFERROR(IF(표1_511[[#This Row],[기본 적 체력]]+표1_511[[#This Row],[체력 보정 값]]&gt;$P$3,$P$3,표1_511[[#This Row],[기본 적 체력]]+표1_511[[#This Row],[체력 보정 값]]),"")</f>
        <v>6000</v>
      </c>
    </row>
    <row r="204" spans="2:5" x14ac:dyDescent="0.3">
      <c r="B204" s="2">
        <v>196</v>
      </c>
      <c r="C204" s="3">
        <f>IFERROR(IF(표1_511[[#This Row],[스테이지]]=1,$K$3,IF($C203&lt;$P$3,($K$3+(표1_511[[#This Row],[스테이지]]-1)*$L$3),$P$3)),"")</f>
        <v>6000</v>
      </c>
      <c r="D204" s="2">
        <f>IFERROR(IF(($K$4+(QUOTIENT((표1_511[[#This Row],[스테이지]]-1),$M$4)*$L$4))&gt;$P$3,$P$3,$K$4+(QUOTIENT((표1_511[[#This Row],[스테이지]]-1),$M$4)*$L$4)),"")</f>
        <v>6000</v>
      </c>
      <c r="E204" s="6">
        <f>IFERROR(IF(표1_511[[#This Row],[기본 적 체력]]+표1_511[[#This Row],[체력 보정 값]]&gt;$P$3,$P$3,표1_511[[#This Row],[기본 적 체력]]+표1_511[[#This Row],[체력 보정 값]]),"")</f>
        <v>6000</v>
      </c>
    </row>
    <row r="205" spans="2:5" x14ac:dyDescent="0.3">
      <c r="B205" s="2">
        <v>197</v>
      </c>
      <c r="C205" s="3">
        <f>IFERROR(IF(표1_511[[#This Row],[스테이지]]=1,$K$3,IF($C204&lt;$P$3,($K$3+(표1_511[[#This Row],[스테이지]]-1)*$L$3),$P$3)),"")</f>
        <v>6000</v>
      </c>
      <c r="D205" s="2">
        <f>IFERROR(IF(($K$4+(QUOTIENT((표1_511[[#This Row],[스테이지]]-1),$M$4)*$L$4))&gt;$P$3,$P$3,$K$4+(QUOTIENT((표1_511[[#This Row],[스테이지]]-1),$M$4)*$L$4)),"")</f>
        <v>6000</v>
      </c>
      <c r="E205" s="6">
        <f>IFERROR(IF(표1_511[[#This Row],[기본 적 체력]]+표1_511[[#This Row],[체력 보정 값]]&gt;$P$3,$P$3,표1_511[[#This Row],[기본 적 체력]]+표1_511[[#This Row],[체력 보정 값]]),"")</f>
        <v>6000</v>
      </c>
    </row>
    <row r="206" spans="2:5" x14ac:dyDescent="0.3">
      <c r="B206" s="2">
        <v>198</v>
      </c>
      <c r="C206" s="3">
        <f>IFERROR(IF(표1_511[[#This Row],[스테이지]]=1,$K$3,IF($C205&lt;$P$3,($K$3+(표1_511[[#This Row],[스테이지]]-1)*$L$3),$P$3)),"")</f>
        <v>6000</v>
      </c>
      <c r="D206" s="2">
        <f>IFERROR(IF(($K$4+(QUOTIENT((표1_511[[#This Row],[스테이지]]-1),$M$4)*$L$4))&gt;$P$3,$P$3,$K$4+(QUOTIENT((표1_511[[#This Row],[스테이지]]-1),$M$4)*$L$4)),"")</f>
        <v>6000</v>
      </c>
      <c r="E206" s="6">
        <f>IFERROR(IF(표1_511[[#This Row],[기본 적 체력]]+표1_511[[#This Row],[체력 보정 값]]&gt;$P$3,$P$3,표1_511[[#This Row],[기본 적 체력]]+표1_511[[#This Row],[체력 보정 값]]),"")</f>
        <v>6000</v>
      </c>
    </row>
    <row r="207" spans="2:5" x14ac:dyDescent="0.3">
      <c r="B207" s="2">
        <v>199</v>
      </c>
      <c r="C207" s="3">
        <f>IFERROR(IF(표1_511[[#This Row],[스테이지]]=1,$K$3,IF($C206&lt;$P$3,($K$3+(표1_511[[#This Row],[스테이지]]-1)*$L$3),$P$3)),"")</f>
        <v>6000</v>
      </c>
      <c r="D207" s="2">
        <f>IFERROR(IF(($K$4+(QUOTIENT((표1_511[[#This Row],[스테이지]]-1),$M$4)*$L$4))&gt;$P$3,$P$3,$K$4+(QUOTIENT((표1_511[[#This Row],[스테이지]]-1),$M$4)*$L$4)),"")</f>
        <v>6000</v>
      </c>
      <c r="E207" s="6">
        <f>IFERROR(IF(표1_511[[#This Row],[기본 적 체력]]+표1_511[[#This Row],[체력 보정 값]]&gt;$P$3,$P$3,표1_511[[#This Row],[기본 적 체력]]+표1_511[[#This Row],[체력 보정 값]]),"")</f>
        <v>6000</v>
      </c>
    </row>
    <row r="208" spans="2:5" x14ac:dyDescent="0.3">
      <c r="B208" s="2">
        <v>200</v>
      </c>
      <c r="C208" s="3">
        <f>IFERROR(IF(표1_511[[#This Row],[스테이지]]=1,$K$3,IF($C207&lt;$P$3,($K$3+(표1_511[[#This Row],[스테이지]]-1)*$L$3),$P$3)),"")</f>
        <v>6000</v>
      </c>
      <c r="D208" s="2">
        <f>IFERROR(IF(($K$4+(QUOTIENT((표1_511[[#This Row],[스테이지]]-1),$M$4)*$L$4))&gt;$P$3,$P$3,$K$4+(QUOTIENT((표1_511[[#This Row],[스테이지]]-1),$M$4)*$L$4)),"")</f>
        <v>6000</v>
      </c>
      <c r="E208" s="6">
        <f>IFERROR(IF(표1_511[[#This Row],[기본 적 체력]]+표1_511[[#This Row],[체력 보정 값]]&gt;$P$3,$P$3,표1_511[[#This Row],[기본 적 체력]]+표1_511[[#This Row],[체력 보정 값]]),"")</f>
        <v>6000</v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개요</vt:lpstr>
      <vt:lpstr>01.ComObj_Speed..</vt:lpstr>
      <vt:lpstr>02.Enemy_HP</vt:lpstr>
      <vt:lpstr>03.ComObj_ATK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2022-06-19T17:51:56Z</dcterms:created>
  <dcterms:modified xsi:type="dcterms:W3CDTF">2022-07-10T15:30:40Z</dcterms:modified>
</cp:coreProperties>
</file>