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WI1C01\Documents\Regression_Data_Ibrahima_2022\Pilot_HSPM\Food Insecurty Metrics\"/>
    </mc:Choice>
  </mc:AlternateContent>
  <xr:revisionPtr revIDLastSave="0" documentId="13_ncr:1_{9A65DC89-1E86-437F-A40E-FB85857DD1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od Insecurity Inpu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1" l="1"/>
  <c r="AE6" i="1"/>
  <c r="AD6" i="1"/>
  <c r="AC6" i="1"/>
  <c r="AB6" i="1"/>
  <c r="AA6" i="1"/>
  <c r="AF5" i="1"/>
  <c r="AE5" i="1"/>
  <c r="AD5" i="1"/>
  <c r="AC5" i="1"/>
  <c r="AB5" i="1"/>
  <c r="AA5" i="1"/>
  <c r="AF4" i="1"/>
  <c r="AE4" i="1"/>
  <c r="AD4" i="1"/>
  <c r="AC4" i="1"/>
  <c r="AB4" i="1"/>
  <c r="AA4" i="1"/>
  <c r="AF3" i="1"/>
  <c r="AE3" i="1"/>
  <c r="AD3" i="1"/>
  <c r="AC3" i="1"/>
  <c r="AB3" i="1"/>
  <c r="AA3" i="1"/>
  <c r="AF2" i="1"/>
  <c r="AE2" i="1"/>
  <c r="AD2" i="1"/>
  <c r="AC2" i="1"/>
  <c r="AB2" i="1"/>
  <c r="AA2" i="1"/>
  <c r="AL4" i="1" l="1"/>
  <c r="AL3" i="1"/>
  <c r="AL6" i="1"/>
  <c r="AL2" i="1"/>
  <c r="AL5" i="1"/>
</calcChain>
</file>

<file path=xl/sharedStrings.xml><?xml version="1.0" encoding="utf-8"?>
<sst xmlns="http://schemas.openxmlformats.org/spreadsheetml/2006/main" count="123" uniqueCount="61">
  <si>
    <t>FRL_Status</t>
  </si>
  <si>
    <t>Attendance</t>
  </si>
  <si>
    <t>Unemployment_Rate</t>
  </si>
  <si>
    <t>Eviction_Rate</t>
  </si>
  <si>
    <t>Food_Shelf_Visits</t>
  </si>
  <si>
    <t>Shutoffs</t>
  </si>
  <si>
    <t>FRL_Norm</t>
  </si>
  <si>
    <t>Attendance_Norm</t>
  </si>
  <si>
    <t>Unemp_Norm</t>
  </si>
  <si>
    <t>Evict_Norm</t>
  </si>
  <si>
    <t>Food_Norm</t>
  </si>
  <si>
    <t>Shutoff_Norm</t>
  </si>
  <si>
    <t>Risk_Score</t>
  </si>
  <si>
    <t>55411</t>
  </si>
  <si>
    <t>62208</t>
  </si>
  <si>
    <t>56301</t>
  </si>
  <si>
    <t>55106</t>
  </si>
  <si>
    <t>55805</t>
  </si>
  <si>
    <t>School_ID</t>
  </si>
  <si>
    <t>S1</t>
  </si>
  <si>
    <t>S2</t>
  </si>
  <si>
    <t>S3</t>
  </si>
  <si>
    <t>Moderate</t>
  </si>
  <si>
    <t>Severe</t>
  </si>
  <si>
    <t>High</t>
  </si>
  <si>
    <t>Low</t>
  </si>
  <si>
    <t>Stability / low risk</t>
  </si>
  <si>
    <t>Warning signs present</t>
  </si>
  <si>
    <t>Structural challenges likely</t>
  </si>
  <si>
    <t>Crisis-level instability or hardship</t>
  </si>
  <si>
    <t>Meaning/Flag</t>
  </si>
  <si>
    <t>FIRST_Threshold</t>
  </si>
  <si>
    <t>SNAP_Applications</t>
  </si>
  <si>
    <t>SNAP_Active_Cases</t>
  </si>
  <si>
    <t>NSLP_SBP_Participation</t>
  </si>
  <si>
    <t>Hennepin County</t>
  </si>
  <si>
    <t>Date</t>
  </si>
  <si>
    <t>SNAP_Eligibily Households</t>
  </si>
  <si>
    <t>Number Household_Children_Eligible_SNAP</t>
  </si>
  <si>
    <t>Household_Zip</t>
  </si>
  <si>
    <t>Number Household_Children_Eligible_WIC</t>
  </si>
  <si>
    <t>Number_Schools_With more than 30% Children in SNAP_Or WIC</t>
  </si>
  <si>
    <t>Number of Headstart</t>
  </si>
  <si>
    <t>Household _CPI _Food</t>
  </si>
  <si>
    <t>Race_Ethnicity</t>
  </si>
  <si>
    <t>Gender</t>
  </si>
  <si>
    <t>Percentage of Household_Children_Reciving_SNAP</t>
  </si>
  <si>
    <t>Percentage Household_Children_Reciving_WIC</t>
  </si>
  <si>
    <t>Percentage of Qualifying children receving Child Tax Credit</t>
  </si>
  <si>
    <t>Percentage of Households below 150% Poverty line</t>
  </si>
  <si>
    <t xml:space="preserve">Number of school kids receiving Summer EBT </t>
  </si>
  <si>
    <t>OutreachIntensity</t>
  </si>
  <si>
    <t>Communitypartner coverage</t>
  </si>
  <si>
    <t>BenefitUptake</t>
  </si>
  <si>
    <t>geo</t>
  </si>
  <si>
    <t>Ramsey County</t>
  </si>
  <si>
    <t>Dakota County</t>
  </si>
  <si>
    <t>Washington County</t>
  </si>
  <si>
    <t>Stearns County</t>
  </si>
  <si>
    <t>Drought Severity Index</t>
  </si>
  <si>
    <t>Location Adjustment Index_Rural_Urban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</si>
</sst>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"/>
  <sheetViews>
    <sheetView tabSelected="1" topLeftCell="AE1" workbookViewId="0">
      <selection activeCell="AK1" sqref="AK1"/>
    </sheetView>
  </sheetViews>
  <sheetFormatPr defaultRowHeight="14.5" x14ac:dyDescent="0.35"/>
  <cols>
    <col min="1" max="1" width="17.36328125" bestFit="1" customWidth="1"/>
    <col min="2" max="2" width="10.08984375" bestFit="1" customWidth="1"/>
    <col min="3" max="3" width="21.36328125" bestFit="1" customWidth="1"/>
    <col min="4" max="4" width="9.08984375" bestFit="1" customWidth="1"/>
    <col min="5" max="5" width="12.90625" bestFit="1" customWidth="1"/>
    <col min="6" max="6" width="12.90625" customWidth="1"/>
    <col min="7" max="7" width="43.81640625" bestFit="1" customWidth="1"/>
    <col min="8" max="8" width="43.81640625" customWidth="1"/>
    <col min="9" max="9" width="37.90625" bestFit="1" customWidth="1"/>
    <col min="10" max="10" width="37.90625" customWidth="1"/>
    <col min="11" max="11" width="38.81640625" bestFit="1" customWidth="1"/>
    <col min="12" max="12" width="38.81640625" customWidth="1"/>
    <col min="13" max="13" width="22.81640625" bestFit="1" customWidth="1"/>
    <col min="14" max="14" width="46.54296875" bestFit="1" customWidth="1"/>
    <col min="15" max="15" width="55.26953125" bestFit="1" customWidth="1"/>
    <col min="16" max="16" width="33.54296875" customWidth="1"/>
    <col min="17" max="17" width="16.453125" bestFit="1" customWidth="1"/>
    <col min="18" max="18" width="17.08984375" bestFit="1" customWidth="1"/>
    <col min="19" max="19" width="22.90625" bestFit="1" customWidth="1"/>
    <col min="20" max="20" width="20.453125" bestFit="1" customWidth="1"/>
    <col min="21" max="21" width="9.7265625" bestFit="1" customWidth="1"/>
    <col min="22" max="22" width="10.36328125" bestFit="1" customWidth="1"/>
    <col min="23" max="23" width="18.6328125" bestFit="1" customWidth="1"/>
    <col min="24" max="24" width="12" bestFit="1" customWidth="1"/>
    <col min="27" max="27" width="11.81640625" bestFit="1" customWidth="1"/>
    <col min="28" max="28" width="16.1796875" bestFit="1" customWidth="1"/>
    <col min="29" max="29" width="12.6328125" bestFit="1" customWidth="1"/>
    <col min="31" max="31" width="11.81640625" bestFit="1" customWidth="1"/>
    <col min="32" max="32" width="12.6328125" bestFit="1" customWidth="1"/>
    <col min="33" max="33" width="12.6328125" customWidth="1"/>
    <col min="34" max="34" width="15.81640625" bestFit="1" customWidth="1"/>
    <col min="35" max="35" width="24.90625" bestFit="1" customWidth="1"/>
    <col min="36" max="36" width="24.90625" customWidth="1"/>
    <col min="37" max="37" width="34" bestFit="1" customWidth="1"/>
    <col min="38" max="38" width="11.81640625" bestFit="1" customWidth="1"/>
    <col min="39" max="39" width="14.7265625" bestFit="1" customWidth="1"/>
    <col min="40" max="40" width="30.54296875" bestFit="1" customWidth="1"/>
  </cols>
  <sheetData>
    <row r="1" spans="1:40" x14ac:dyDescent="0.35">
      <c r="A1" t="s">
        <v>54</v>
      </c>
      <c r="B1" t="s">
        <v>36</v>
      </c>
      <c r="C1" t="s">
        <v>39</v>
      </c>
      <c r="D1" t="s">
        <v>18</v>
      </c>
      <c r="E1" t="s">
        <v>44</v>
      </c>
      <c r="F1" t="s">
        <v>45</v>
      </c>
      <c r="G1" t="s">
        <v>49</v>
      </c>
      <c r="H1" t="s">
        <v>50</v>
      </c>
      <c r="I1" t="s">
        <v>38</v>
      </c>
      <c r="J1" t="s">
        <v>40</v>
      </c>
      <c r="K1" t="s">
        <v>46</v>
      </c>
      <c r="L1" t="s">
        <v>47</v>
      </c>
      <c r="M1" t="s">
        <v>42</v>
      </c>
      <c r="N1" t="s">
        <v>48</v>
      </c>
      <c r="O1" t="s">
        <v>41</v>
      </c>
      <c r="P1" t="s">
        <v>43</v>
      </c>
      <c r="Q1" t="s">
        <v>32</v>
      </c>
      <c r="R1" t="s">
        <v>33</v>
      </c>
      <c r="S1" t="s">
        <v>37</v>
      </c>
      <c r="T1" t="s">
        <v>34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53</v>
      </c>
      <c r="AH1" t="s">
        <v>51</v>
      </c>
      <c r="AI1" t="s">
        <v>52</v>
      </c>
      <c r="AJ1" t="s">
        <v>59</v>
      </c>
      <c r="AK1" t="s">
        <v>60</v>
      </c>
      <c r="AL1" t="s">
        <v>12</v>
      </c>
      <c r="AM1" t="s">
        <v>31</v>
      </c>
      <c r="AN1" t="s">
        <v>30</v>
      </c>
    </row>
    <row r="2" spans="1:40" ht="15.5" x14ac:dyDescent="0.35">
      <c r="A2" t="s">
        <v>35</v>
      </c>
      <c r="B2" s="6">
        <v>45292</v>
      </c>
      <c r="C2" t="s">
        <v>13</v>
      </c>
      <c r="D2" t="s">
        <v>19</v>
      </c>
      <c r="I2">
        <v>10001</v>
      </c>
      <c r="Q2">
        <v>382</v>
      </c>
      <c r="R2">
        <v>5985</v>
      </c>
      <c r="S2" s="4">
        <v>0.42</v>
      </c>
      <c r="T2">
        <v>13936</v>
      </c>
      <c r="U2">
        <v>1</v>
      </c>
      <c r="V2">
        <v>0.88</v>
      </c>
      <c r="W2">
        <v>8.1</v>
      </c>
      <c r="X2">
        <v>75</v>
      </c>
      <c r="Y2">
        <v>580</v>
      </c>
      <c r="Z2">
        <v>18</v>
      </c>
      <c r="AA2">
        <f>(U2-0)/(1-0)</f>
        <v>1</v>
      </c>
      <c r="AB2">
        <f>1-((V2-0.88)/(0.97-0.88))</f>
        <v>1</v>
      </c>
      <c r="AC2">
        <f>(W2-4.7)/(8.1-4.7)</f>
        <v>1</v>
      </c>
      <c r="AD2">
        <f>(X2-25)/(75-25)</f>
        <v>1</v>
      </c>
      <c r="AE2">
        <f>(Y2-210)/(580-210)</f>
        <v>1</v>
      </c>
      <c r="AF2">
        <f>(Z2-9)/(18-9)</f>
        <v>1</v>
      </c>
      <c r="AL2">
        <f>AVERAGE(AA2:AF2)</f>
        <v>1</v>
      </c>
      <c r="AM2" t="s">
        <v>23</v>
      </c>
      <c r="AN2" s="2" t="s">
        <v>29</v>
      </c>
    </row>
    <row r="3" spans="1:40" ht="15.5" x14ac:dyDescent="0.35">
      <c r="A3" t="s">
        <v>35</v>
      </c>
      <c r="B3" s="6">
        <v>45293</v>
      </c>
      <c r="C3" t="s">
        <v>14</v>
      </c>
      <c r="D3" t="s">
        <v>19</v>
      </c>
      <c r="I3">
        <v>25000</v>
      </c>
      <c r="Q3">
        <v>415</v>
      </c>
      <c r="R3">
        <v>5973</v>
      </c>
      <c r="S3" s="4">
        <v>0.75</v>
      </c>
      <c r="T3">
        <v>13952</v>
      </c>
      <c r="U3">
        <v>1</v>
      </c>
      <c r="V3">
        <v>0.92</v>
      </c>
      <c r="W3">
        <v>6.5</v>
      </c>
      <c r="X3">
        <v>45</v>
      </c>
      <c r="Y3">
        <v>340</v>
      </c>
      <c r="Z3">
        <v>12</v>
      </c>
      <c r="AA3">
        <f>(U3-0)/(1-0)</f>
        <v>1</v>
      </c>
      <c r="AB3">
        <f>1-((V3-0.88)/(0.97-0.88))</f>
        <v>0.55555555555555503</v>
      </c>
      <c r="AC3">
        <f>(W3-4.7)/(8.1-4.7)</f>
        <v>0.52941176470588236</v>
      </c>
      <c r="AD3">
        <f>(X3-25)/(75-25)</f>
        <v>0.4</v>
      </c>
      <c r="AE3">
        <f>(Y3-210)/(580-210)</f>
        <v>0.35135135135135137</v>
      </c>
      <c r="AF3">
        <f>(Z3-9)/(18-9)</f>
        <v>0.33333333333333331</v>
      </c>
      <c r="AL3">
        <f>AVERAGE(AA3:AF3)</f>
        <v>0.52827533415768702</v>
      </c>
      <c r="AM3" t="s">
        <v>22</v>
      </c>
      <c r="AN3" s="2" t="s">
        <v>27</v>
      </c>
    </row>
    <row r="4" spans="1:40" ht="15.5" x14ac:dyDescent="0.35">
      <c r="A4" t="s">
        <v>35</v>
      </c>
      <c r="B4" s="6">
        <v>45294</v>
      </c>
      <c r="C4" t="s">
        <v>15</v>
      </c>
      <c r="D4" t="s">
        <v>20</v>
      </c>
      <c r="I4">
        <v>15000</v>
      </c>
      <c r="Q4">
        <v>436</v>
      </c>
      <c r="R4">
        <v>6074</v>
      </c>
      <c r="S4" s="4">
        <v>0.65</v>
      </c>
      <c r="T4">
        <v>13840</v>
      </c>
      <c r="U4">
        <v>0</v>
      </c>
      <c r="V4">
        <v>0.97</v>
      </c>
      <c r="W4">
        <v>4.7</v>
      </c>
      <c r="X4">
        <v>25</v>
      </c>
      <c r="Y4">
        <v>210</v>
      </c>
      <c r="Z4">
        <v>9</v>
      </c>
      <c r="AA4">
        <f>(U4-0)/(1-0)</f>
        <v>0</v>
      </c>
      <c r="AB4">
        <f>1-((V4-0.88)/(0.97-0.88))</f>
        <v>0</v>
      </c>
      <c r="AC4">
        <f>(W4-4.7)/(8.1-4.7)</f>
        <v>0</v>
      </c>
      <c r="AD4">
        <f>(X4-25)/(75-25)</f>
        <v>0</v>
      </c>
      <c r="AE4">
        <f>(Y4-210)/(580-210)</f>
        <v>0</v>
      </c>
      <c r="AF4">
        <f>(Z4-9)/(18-9)</f>
        <v>0</v>
      </c>
      <c r="AL4">
        <f>AVERAGE(AA4:AF4)</f>
        <v>0</v>
      </c>
      <c r="AM4" t="s">
        <v>25</v>
      </c>
      <c r="AN4" s="2" t="s">
        <v>26</v>
      </c>
    </row>
    <row r="5" spans="1:40" ht="15.5" x14ac:dyDescent="0.35">
      <c r="A5" t="s">
        <v>35</v>
      </c>
      <c r="B5" s="6">
        <v>45295</v>
      </c>
      <c r="C5" t="s">
        <v>16</v>
      </c>
      <c r="D5" t="s">
        <v>20</v>
      </c>
      <c r="I5">
        <v>32000</v>
      </c>
      <c r="Q5">
        <v>420</v>
      </c>
      <c r="R5">
        <v>5072</v>
      </c>
      <c r="S5" s="4">
        <v>0.78</v>
      </c>
      <c r="T5">
        <v>14860</v>
      </c>
      <c r="U5">
        <v>1</v>
      </c>
      <c r="V5">
        <v>0.9</v>
      </c>
      <c r="W5">
        <v>7</v>
      </c>
      <c r="X5">
        <v>60</v>
      </c>
      <c r="Y5">
        <v>450</v>
      </c>
      <c r="Z5">
        <v>15</v>
      </c>
      <c r="AA5">
        <f>(U5-0)/(1-0)</f>
        <v>1</v>
      </c>
      <c r="AB5">
        <f>1-((V5-0.88)/(0.97-0.88))</f>
        <v>0.77777777777777746</v>
      </c>
      <c r="AC5">
        <f>(W5-4.7)/(8.1-4.7)</f>
        <v>0.67647058823529416</v>
      </c>
      <c r="AD5">
        <f>(X5-25)/(75-25)</f>
        <v>0.7</v>
      </c>
      <c r="AE5">
        <f>(Y5-210)/(580-210)</f>
        <v>0.64864864864864868</v>
      </c>
      <c r="AF5">
        <f>(Z5-9)/(18-9)</f>
        <v>0.66666666666666663</v>
      </c>
      <c r="AL5">
        <f>AVERAGE(AA5:AF5)</f>
        <v>0.74492728022139776</v>
      </c>
      <c r="AM5" t="s">
        <v>24</v>
      </c>
      <c r="AN5" s="2" t="s">
        <v>28</v>
      </c>
    </row>
    <row r="6" spans="1:40" ht="15.5" x14ac:dyDescent="0.35">
      <c r="A6" t="s">
        <v>35</v>
      </c>
      <c r="B6" s="6">
        <v>45296</v>
      </c>
      <c r="C6" t="s">
        <v>17</v>
      </c>
      <c r="D6" t="s">
        <v>21</v>
      </c>
      <c r="I6">
        <v>17000</v>
      </c>
      <c r="Q6">
        <v>287</v>
      </c>
      <c r="R6">
        <v>4089</v>
      </c>
      <c r="S6" s="4">
        <v>0.62</v>
      </c>
      <c r="T6">
        <v>13272</v>
      </c>
      <c r="U6">
        <v>0</v>
      </c>
      <c r="V6">
        <v>0.96</v>
      </c>
      <c r="W6">
        <v>5.5</v>
      </c>
      <c r="X6">
        <v>40</v>
      </c>
      <c r="Y6">
        <v>320</v>
      </c>
      <c r="Z6">
        <v>11</v>
      </c>
      <c r="AA6">
        <f>(U6-0)/(1-0)</f>
        <v>0</v>
      </c>
      <c r="AB6">
        <f>1-((V6-0.88)/(0.97-0.88))</f>
        <v>0.11111111111111127</v>
      </c>
      <c r="AC6">
        <f>(W6-4.7)/(8.1-4.7)</f>
        <v>0.23529411764705882</v>
      </c>
      <c r="AD6">
        <f>(X6-25)/(75-25)</f>
        <v>0.3</v>
      </c>
      <c r="AE6">
        <f>(Y6-210)/(580-210)</f>
        <v>0.29729729729729731</v>
      </c>
      <c r="AF6">
        <f>(Z6-9)/(18-9)</f>
        <v>0.22222222222222221</v>
      </c>
      <c r="AL6">
        <f>AVERAGE(AA6:AF6)</f>
        <v>0.19432079137961492</v>
      </c>
      <c r="AM6" t="s">
        <v>25</v>
      </c>
      <c r="AN6" s="2" t="s">
        <v>26</v>
      </c>
    </row>
    <row r="7" spans="1:40" ht="15.5" x14ac:dyDescent="0.35">
      <c r="A7" t="s">
        <v>35</v>
      </c>
      <c r="B7" s="6">
        <v>45297</v>
      </c>
      <c r="C7" s="1">
        <v>55411</v>
      </c>
      <c r="D7" t="s">
        <v>19</v>
      </c>
      <c r="I7">
        <v>18000</v>
      </c>
      <c r="Q7" s="3">
        <v>350</v>
      </c>
      <c r="R7" s="3">
        <v>7032</v>
      </c>
      <c r="S7" s="5">
        <v>0.32</v>
      </c>
      <c r="T7" s="3">
        <v>12890</v>
      </c>
      <c r="U7">
        <v>70</v>
      </c>
      <c r="V7">
        <v>320</v>
      </c>
      <c r="W7">
        <v>40</v>
      </c>
      <c r="X7">
        <v>11</v>
      </c>
      <c r="Y7">
        <v>0.6</v>
      </c>
      <c r="Z7">
        <v>5.5</v>
      </c>
      <c r="AA7">
        <v>0.18518518518518501</v>
      </c>
      <c r="AB7">
        <v>0.29729729729729698</v>
      </c>
      <c r="AC7">
        <v>0.3</v>
      </c>
      <c r="AD7">
        <v>0.22222222222222199</v>
      </c>
      <c r="AE7">
        <v>0.39999999999999902</v>
      </c>
      <c r="AF7">
        <v>0.23529411764705799</v>
      </c>
      <c r="AL7">
        <v>0.273333137058627</v>
      </c>
      <c r="AM7" t="s">
        <v>22</v>
      </c>
      <c r="AN7" s="2" t="s">
        <v>27</v>
      </c>
    </row>
    <row r="8" spans="1:40" x14ac:dyDescent="0.35">
      <c r="A8" t="s">
        <v>35</v>
      </c>
      <c r="B8" s="6">
        <v>45298</v>
      </c>
    </row>
    <row r="9" spans="1:40" x14ac:dyDescent="0.35">
      <c r="A9" t="s">
        <v>35</v>
      </c>
      <c r="B9" s="6">
        <v>45299</v>
      </c>
    </row>
    <row r="10" spans="1:40" x14ac:dyDescent="0.35">
      <c r="A10" t="s">
        <v>35</v>
      </c>
      <c r="B10" s="6">
        <v>45300</v>
      </c>
    </row>
    <row r="11" spans="1:40" x14ac:dyDescent="0.35">
      <c r="A11" t="s">
        <v>35</v>
      </c>
      <c r="B11" s="6">
        <v>45301</v>
      </c>
    </row>
    <row r="12" spans="1:40" x14ac:dyDescent="0.35">
      <c r="A12" t="s">
        <v>35</v>
      </c>
      <c r="B12" s="6">
        <v>45302</v>
      </c>
    </row>
    <row r="13" spans="1:40" x14ac:dyDescent="0.35">
      <c r="A13" t="s">
        <v>35</v>
      </c>
      <c r="B13" s="6">
        <v>45303</v>
      </c>
    </row>
    <row r="14" spans="1:40" x14ac:dyDescent="0.35">
      <c r="A14" t="s">
        <v>55</v>
      </c>
      <c r="B14" s="6">
        <v>45292</v>
      </c>
    </row>
    <row r="15" spans="1:40" x14ac:dyDescent="0.35">
      <c r="A15" t="s">
        <v>55</v>
      </c>
      <c r="B15" s="6">
        <v>45293</v>
      </c>
    </row>
    <row r="16" spans="1:40" x14ac:dyDescent="0.35">
      <c r="A16" t="s">
        <v>55</v>
      </c>
      <c r="B16" s="6">
        <v>45294</v>
      </c>
    </row>
    <row r="17" spans="1:2" x14ac:dyDescent="0.35">
      <c r="A17" t="s">
        <v>55</v>
      </c>
      <c r="B17" s="6">
        <v>45295</v>
      </c>
    </row>
    <row r="18" spans="1:2" x14ac:dyDescent="0.35">
      <c r="A18" t="s">
        <v>55</v>
      </c>
      <c r="B18" s="6">
        <v>45296</v>
      </c>
    </row>
    <row r="19" spans="1:2" x14ac:dyDescent="0.35">
      <c r="A19" t="s">
        <v>55</v>
      </c>
      <c r="B19" s="6">
        <v>45297</v>
      </c>
    </row>
    <row r="20" spans="1:2" x14ac:dyDescent="0.35">
      <c r="A20" t="s">
        <v>55</v>
      </c>
      <c r="B20" s="6">
        <v>45298</v>
      </c>
    </row>
    <row r="21" spans="1:2" x14ac:dyDescent="0.35">
      <c r="A21" t="s">
        <v>55</v>
      </c>
      <c r="B21" s="6">
        <v>45299</v>
      </c>
    </row>
    <row r="22" spans="1:2" x14ac:dyDescent="0.35">
      <c r="A22" t="s">
        <v>55</v>
      </c>
      <c r="B22" s="6">
        <v>45300</v>
      </c>
    </row>
    <row r="23" spans="1:2" x14ac:dyDescent="0.35">
      <c r="A23" t="s">
        <v>55</v>
      </c>
      <c r="B23" s="6">
        <v>45301</v>
      </c>
    </row>
    <row r="24" spans="1:2" x14ac:dyDescent="0.35">
      <c r="A24" t="s">
        <v>55</v>
      </c>
      <c r="B24" s="6">
        <v>45302</v>
      </c>
    </row>
    <row r="25" spans="1:2" x14ac:dyDescent="0.35">
      <c r="A25" t="s">
        <v>55</v>
      </c>
      <c r="B25" s="6">
        <v>45303</v>
      </c>
    </row>
    <row r="26" spans="1:2" x14ac:dyDescent="0.35">
      <c r="A26" t="s">
        <v>56</v>
      </c>
      <c r="B26" s="6">
        <v>45292</v>
      </c>
    </row>
    <row r="27" spans="1:2" x14ac:dyDescent="0.35">
      <c r="A27" t="s">
        <v>56</v>
      </c>
      <c r="B27" s="6">
        <v>45293</v>
      </c>
    </row>
    <row r="28" spans="1:2" x14ac:dyDescent="0.35">
      <c r="A28" t="s">
        <v>56</v>
      </c>
      <c r="B28" s="6">
        <v>45294</v>
      </c>
    </row>
    <row r="29" spans="1:2" x14ac:dyDescent="0.35">
      <c r="A29" t="s">
        <v>56</v>
      </c>
      <c r="B29" s="6">
        <v>45295</v>
      </c>
    </row>
    <row r="30" spans="1:2" x14ac:dyDescent="0.35">
      <c r="A30" t="s">
        <v>56</v>
      </c>
      <c r="B30" s="6">
        <v>45296</v>
      </c>
    </row>
    <row r="31" spans="1:2" x14ac:dyDescent="0.35">
      <c r="A31" t="s">
        <v>56</v>
      </c>
      <c r="B31" s="6">
        <v>45297</v>
      </c>
    </row>
    <row r="32" spans="1:2" x14ac:dyDescent="0.35">
      <c r="A32" t="s">
        <v>56</v>
      </c>
      <c r="B32" s="6">
        <v>45298</v>
      </c>
    </row>
    <row r="33" spans="1:2" x14ac:dyDescent="0.35">
      <c r="A33" t="s">
        <v>56</v>
      </c>
      <c r="B33" s="6">
        <v>45299</v>
      </c>
    </row>
    <row r="34" spans="1:2" x14ac:dyDescent="0.35">
      <c r="A34" t="s">
        <v>56</v>
      </c>
      <c r="B34" s="6">
        <v>45300</v>
      </c>
    </row>
    <row r="35" spans="1:2" x14ac:dyDescent="0.35">
      <c r="A35" t="s">
        <v>56</v>
      </c>
      <c r="B35" s="6">
        <v>45301</v>
      </c>
    </row>
    <row r="36" spans="1:2" x14ac:dyDescent="0.35">
      <c r="A36" t="s">
        <v>56</v>
      </c>
      <c r="B36" s="6">
        <v>45302</v>
      </c>
    </row>
    <row r="37" spans="1:2" x14ac:dyDescent="0.35">
      <c r="A37" t="s">
        <v>56</v>
      </c>
      <c r="B37" s="6">
        <v>45303</v>
      </c>
    </row>
    <row r="38" spans="1:2" x14ac:dyDescent="0.35">
      <c r="A38" t="s">
        <v>57</v>
      </c>
      <c r="B38" s="6">
        <v>45292</v>
      </c>
    </row>
    <row r="39" spans="1:2" x14ac:dyDescent="0.35">
      <c r="A39" t="s">
        <v>57</v>
      </c>
      <c r="B39" s="6">
        <v>45293</v>
      </c>
    </row>
    <row r="40" spans="1:2" x14ac:dyDescent="0.35">
      <c r="A40" t="s">
        <v>57</v>
      </c>
      <c r="B40" s="6">
        <v>45294</v>
      </c>
    </row>
    <row r="41" spans="1:2" x14ac:dyDescent="0.35">
      <c r="A41" t="s">
        <v>57</v>
      </c>
      <c r="B41" s="6">
        <v>45295</v>
      </c>
    </row>
    <row r="42" spans="1:2" x14ac:dyDescent="0.35">
      <c r="A42" t="s">
        <v>57</v>
      </c>
      <c r="B42" s="6">
        <v>45296</v>
      </c>
    </row>
    <row r="43" spans="1:2" x14ac:dyDescent="0.35">
      <c r="A43" t="s">
        <v>57</v>
      </c>
      <c r="B43" s="6">
        <v>45297</v>
      </c>
    </row>
    <row r="44" spans="1:2" x14ac:dyDescent="0.35">
      <c r="A44" t="s">
        <v>57</v>
      </c>
      <c r="B44" s="6">
        <v>45298</v>
      </c>
    </row>
    <row r="45" spans="1:2" x14ac:dyDescent="0.35">
      <c r="A45" t="s">
        <v>57</v>
      </c>
      <c r="B45" s="6">
        <v>45299</v>
      </c>
    </row>
    <row r="46" spans="1:2" x14ac:dyDescent="0.35">
      <c r="A46" t="s">
        <v>57</v>
      </c>
      <c r="B46" s="6">
        <v>45300</v>
      </c>
    </row>
    <row r="47" spans="1:2" x14ac:dyDescent="0.35">
      <c r="A47" t="s">
        <v>57</v>
      </c>
      <c r="B47" s="6">
        <v>45301</v>
      </c>
    </row>
    <row r="48" spans="1:2" x14ac:dyDescent="0.35">
      <c r="A48" t="s">
        <v>57</v>
      </c>
      <c r="B48" s="6">
        <v>45302</v>
      </c>
    </row>
    <row r="49" spans="1:2" x14ac:dyDescent="0.35">
      <c r="A49" t="s">
        <v>57</v>
      </c>
      <c r="B49" s="6">
        <v>45303</v>
      </c>
    </row>
    <row r="50" spans="1:2" x14ac:dyDescent="0.35">
      <c r="A50" t="s">
        <v>58</v>
      </c>
      <c r="B50" s="6">
        <v>45292</v>
      </c>
    </row>
    <row r="51" spans="1:2" x14ac:dyDescent="0.35">
      <c r="A51" t="s">
        <v>58</v>
      </c>
      <c r="B51" s="6">
        <v>45293</v>
      </c>
    </row>
    <row r="52" spans="1:2" x14ac:dyDescent="0.35">
      <c r="A52" t="s">
        <v>58</v>
      </c>
      <c r="B52" s="6">
        <v>45294</v>
      </c>
    </row>
    <row r="53" spans="1:2" x14ac:dyDescent="0.35">
      <c r="A53" t="s">
        <v>58</v>
      </c>
      <c r="B53" s="6">
        <v>45295</v>
      </c>
    </row>
    <row r="54" spans="1:2" x14ac:dyDescent="0.35">
      <c r="A54" t="s">
        <v>58</v>
      </c>
      <c r="B54" s="6">
        <v>45296</v>
      </c>
    </row>
    <row r="55" spans="1:2" x14ac:dyDescent="0.35">
      <c r="A55" t="s">
        <v>58</v>
      </c>
      <c r="B55" s="6">
        <v>45297</v>
      </c>
    </row>
    <row r="56" spans="1:2" x14ac:dyDescent="0.35">
      <c r="A56" t="s">
        <v>58</v>
      </c>
      <c r="B56" s="6">
        <v>45298</v>
      </c>
    </row>
    <row r="57" spans="1:2" x14ac:dyDescent="0.35">
      <c r="A57" t="s">
        <v>58</v>
      </c>
      <c r="B57" s="6">
        <v>45299</v>
      </c>
    </row>
    <row r="58" spans="1:2" x14ac:dyDescent="0.35">
      <c r="A58" t="s">
        <v>58</v>
      </c>
      <c r="B58" s="6">
        <v>45300</v>
      </c>
    </row>
    <row r="59" spans="1:2" x14ac:dyDescent="0.35">
      <c r="A59" t="s">
        <v>58</v>
      </c>
      <c r="B59" s="6">
        <v>45301</v>
      </c>
    </row>
    <row r="60" spans="1:2" x14ac:dyDescent="0.35">
      <c r="A60" t="s">
        <v>58</v>
      </c>
      <c r="B60" s="6">
        <v>45302</v>
      </c>
    </row>
    <row r="61" spans="1:2" x14ac:dyDescent="0.35">
      <c r="A61" t="s">
        <v>58</v>
      </c>
      <c r="B61" s="6">
        <v>45303</v>
      </c>
    </row>
    <row r="62" spans="1:2" x14ac:dyDescent="0.35">
      <c r="B62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Insecurity 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Coulibaly, Ibrahima (DCYF)</cp:lastModifiedBy>
  <dcterms:created xsi:type="dcterms:W3CDTF">2025-07-31T00:58:18Z</dcterms:created>
  <dcterms:modified xsi:type="dcterms:W3CDTF">2025-08-21T22:32:57Z</dcterms:modified>
</cp:coreProperties>
</file>