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kashahamed/Desktop/WorkingTrees/DiameterPaper/results/"/>
    </mc:Choice>
  </mc:AlternateContent>
  <xr:revisionPtr revIDLastSave="0" documentId="13_ncr:40009_{E591B215-D317-6449-9DC8-532A4DFC43AB}" xr6:coauthVersionLast="36" xr6:coauthVersionMax="36" xr10:uidLastSave="{00000000-0000-0000-0000-000000000000}"/>
  <bookViews>
    <workbookView xWindow="380" yWindow="500" windowWidth="28040" windowHeight="16180"/>
  </bookViews>
  <sheets>
    <sheet name="Table1_w_agg" sheetId="1" r:id="rId1"/>
  </sheets>
  <calcPr calcId="181029"/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<sst xmlns="http://schemas.openxmlformats.org/spreadsheetml/2006/main" count="11" uniqueCount="11">
  <si>
    <t>N</t>
  </si>
  <si>
    <t>ME</t>
  </si>
  <si>
    <t>MPE</t>
  </si>
  <si>
    <t>RMSE</t>
  </si>
  <si>
    <t>$R^2$</t>
  </si>
  <si>
    <t>$p_c$</t>
  </si>
  <si>
    <t>$r$</t>
  </si>
  <si>
    <t>Honey Locust</t>
  </si>
  <si>
    <t>Black Walnut</t>
  </si>
  <si>
    <t>Black Locust</t>
  </si>
  <si>
    <t>Loblolly 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</si>
</sst>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C6" sqref="C6:H6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7</v>
      </c>
      <c r="B2">
        <v>180</v>
      </c>
      <c r="C2" s="1">
        <v>-1.3331588310029701</v>
      </c>
      <c r="D2" s="1">
        <v>-5.5040219585280798</v>
      </c>
      <c r="E2" s="1">
        <v>2.1812564765584299</v>
      </c>
      <c r="F2" s="1">
        <v>0.84132109797636601</v>
      </c>
      <c r="G2" s="1">
        <v>0.87352460225412498</v>
      </c>
      <c r="H2" s="1">
        <v>0.87046464977531501</v>
      </c>
    </row>
    <row r="3" spans="1:8" x14ac:dyDescent="0.2">
      <c r="A3" t="s">
        <v>8</v>
      </c>
      <c r="B3">
        <v>207</v>
      </c>
      <c r="C3" s="1">
        <v>-2.4507043109365201</v>
      </c>
      <c r="D3" s="1">
        <v>-9.6193163938884396</v>
      </c>
      <c r="E3" s="1">
        <v>3.1897503537685501</v>
      </c>
      <c r="F3" s="1">
        <v>0.94933731853380099</v>
      </c>
      <c r="G3" s="1">
        <v>0.93522645757640899</v>
      </c>
      <c r="H3" s="1">
        <v>0.93396399982193301</v>
      </c>
    </row>
    <row r="4" spans="1:8" x14ac:dyDescent="0.2">
      <c r="A4" t="s">
        <v>9</v>
      </c>
      <c r="B4">
        <v>14</v>
      </c>
      <c r="C4" s="1">
        <v>-1.2932926464485099</v>
      </c>
      <c r="D4" s="1">
        <v>-15.4203749449392</v>
      </c>
      <c r="E4" s="1">
        <v>1.5376073634281699</v>
      </c>
      <c r="F4" s="1">
        <v>0.95069447458242795</v>
      </c>
      <c r="G4" s="1">
        <v>0.89102747859308196</v>
      </c>
      <c r="H4" s="1">
        <v>0.88665851298041598</v>
      </c>
    </row>
    <row r="5" spans="1:8" x14ac:dyDescent="0.2">
      <c r="A5" t="s">
        <v>10</v>
      </c>
      <c r="B5">
        <v>13</v>
      </c>
      <c r="C5" s="1">
        <v>-1.57756875247468</v>
      </c>
      <c r="D5" s="1">
        <v>-17.487947694659699</v>
      </c>
      <c r="E5" s="1">
        <v>1.6548609751587799</v>
      </c>
      <c r="F5" s="1">
        <v>0.99177274023648598</v>
      </c>
      <c r="G5" s="1">
        <v>0.94335091432335805</v>
      </c>
      <c r="H5" s="1">
        <v>0.941854214481604</v>
      </c>
    </row>
    <row r="6" spans="1:8" x14ac:dyDescent="0.2">
      <c r="B6">
        <f>SUM(B2:B5)</f>
        <v>414</v>
      </c>
      <c r="C6" s="1">
        <f>(C2*B2/B6) + (C3*B3/B6) + (C4*B4/B6)+ (C5*B5/B6)</f>
        <v>-1.8982581468039716</v>
      </c>
      <c r="D6" s="1">
        <f>(D2*B2/B6) + (D3*B3/B6) + (D4*B4/B6) + (D5*B5/B6)</f>
        <v>-8.2733116312311274</v>
      </c>
      <c r="E6" s="1">
        <f t="shared" ref="E6" si="0">(E2*D2/D6) + (E3*D3/D6) + (E4*D4/D6)+ (E5*D5/D6)</f>
        <v>11.52374162872689</v>
      </c>
      <c r="F6" s="1">
        <f>(F2*B2/B6) + (F3*B3/B6) + (F4*B4/B6) + (F5*B5/B6)</f>
        <v>0.90375215178616175</v>
      </c>
      <c r="G6" s="1">
        <f>(G2*B2/B6) + (G3*B3/B6) + (G4*B4/B6)+ (G5*B5/B6)</f>
        <v>0.90716002828639131</v>
      </c>
      <c r="H6" s="1">
        <f>(H2*B2/B6) + (H3*B3/B6) + (H4*B4/B6) + (H5*B5/B6)</f>
        <v>0.90500364466831762</v>
      </c>
    </row>
  </sheetData>
  <pageMargins left="0.75" right="0.75" top="1" bottom="1" header="0.5" footer="0.5"/>
  <pageSetup orientation="portrait" horizontalDpi="0" verticalDpi="0"/>
</worksheet>
</file>