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abil.Manzoor\Official_Data\QA_Docs\Workmatec\Official_Processes\"/>
    </mc:Choice>
  </mc:AlternateContent>
  <bookViews>
    <workbookView xWindow="0" yWindow="0" windowWidth="24000" windowHeight="13605"/>
  </bookViews>
  <sheets>
    <sheet name="Notes" sheetId="2" r:id="rId1"/>
    <sheet name="Report" sheetId="3" r:id="rId2"/>
    <sheet name="Datasource" sheetId="1" r:id="rId3"/>
  </sheets>
  <calcPr calcId="152511"/>
  <pivotCaches>
    <pivotCache cacheId="16" r:id="rId4"/>
  </pivotCaches>
</workbook>
</file>

<file path=xl/calcChain.xml><?xml version="1.0" encoding="utf-8"?>
<calcChain xmlns="http://schemas.openxmlformats.org/spreadsheetml/2006/main">
  <c r="H22" i="2" l="1"/>
  <c r="H23" i="2" s="1"/>
  <c r="H24" i="2" s="1"/>
  <c r="H25" i="2" s="1"/>
  <c r="H26" i="2" s="1"/>
  <c r="H27" i="2" s="1"/>
  <c r="G22" i="2"/>
  <c r="G23" i="2" s="1"/>
  <c r="G24" i="2" s="1"/>
  <c r="G25" i="2" s="1"/>
  <c r="G26" i="2" s="1"/>
  <c r="G27" i="2" s="1"/>
  <c r="C16" i="2" l="1"/>
  <c r="D16" i="2"/>
  <c r="E16" i="2"/>
  <c r="B16" i="2"/>
</calcChain>
</file>

<file path=xl/sharedStrings.xml><?xml version="1.0" encoding="utf-8"?>
<sst xmlns="http://schemas.openxmlformats.org/spreadsheetml/2006/main" count="179" uniqueCount="86">
  <si>
    <t>Ref ID</t>
  </si>
  <si>
    <t>Created by Name</t>
  </si>
  <si>
    <t>Created by Designation</t>
  </si>
  <si>
    <t>Created by Department</t>
  </si>
  <si>
    <t>Created by Email</t>
  </si>
  <si>
    <t>Week Day</t>
  </si>
  <si>
    <t>Created Date</t>
  </si>
  <si>
    <t>Created Time</t>
  </si>
  <si>
    <t>Voucher Number</t>
  </si>
  <si>
    <t>Receipt Cash</t>
  </si>
  <si>
    <t>Receipt Bank</t>
  </si>
  <si>
    <t>Payment Cash</t>
  </si>
  <si>
    <t>Payment Bank</t>
  </si>
  <si>
    <t>Bank Name</t>
  </si>
  <si>
    <t>Remarks</t>
  </si>
  <si>
    <t>Activity</t>
  </si>
  <si>
    <t>Action</t>
  </si>
  <si>
    <t>Status</t>
  </si>
  <si>
    <t>Updated by Name</t>
  </si>
  <si>
    <t>Updated by Designation</t>
  </si>
  <si>
    <t>Updated by Department</t>
  </si>
  <si>
    <t>Updated by Email</t>
  </si>
  <si>
    <t>Updated Date</t>
  </si>
  <si>
    <t>Updated Time</t>
  </si>
  <si>
    <t>Week</t>
  </si>
  <si>
    <t>Day</t>
  </si>
  <si>
    <t>Month</t>
  </si>
  <si>
    <t>Quarter</t>
  </si>
  <si>
    <t>Year</t>
  </si>
  <si>
    <t>Task Cost</t>
  </si>
  <si>
    <t>My Department</t>
  </si>
  <si>
    <t>Accountant</t>
  </si>
  <si>
    <t>Active</t>
  </si>
  <si>
    <t>Grand Total</t>
  </si>
  <si>
    <t>Sum of Receipt Cash</t>
  </si>
  <si>
    <t>Sum of Receipt Bank</t>
  </si>
  <si>
    <t>Sum of Payment Cash</t>
  </si>
  <si>
    <t>Sum of Payment Bank</t>
  </si>
  <si>
    <t>Client Name</t>
  </si>
  <si>
    <t>Pay through cash</t>
  </si>
  <si>
    <t>Deposit in bank</t>
  </si>
  <si>
    <t>Received cash</t>
  </si>
  <si>
    <t>Withdraw from bank</t>
  </si>
  <si>
    <t>Payment</t>
  </si>
  <si>
    <t>Date</t>
  </si>
  <si>
    <t>Description</t>
  </si>
  <si>
    <t>Balance</t>
  </si>
  <si>
    <t>Cash</t>
  </si>
  <si>
    <t>Bank</t>
  </si>
  <si>
    <t>Previous Balance</t>
  </si>
  <si>
    <t>Cash from bank</t>
  </si>
  <si>
    <t>Check from Zong</t>
  </si>
  <si>
    <t>Cash to bank</t>
  </si>
  <si>
    <t>Sample from Afzal sahib currently manage by him in Excel</t>
  </si>
  <si>
    <t>Notes:</t>
  </si>
  <si>
    <t>(1)- Use first instance for the previous cash in hand (Receipt Cash) and cash in bank (Receipt Bank).</t>
  </si>
  <si>
    <t>(2)- You can use one instance for different transactions.</t>
  </si>
  <si>
    <t>(3)- If you need cash for office from bank then make entry in Payment Bank e.g. 1000 and make another entry in Receipt Cash i.e. 1000 (in one instance).</t>
  </si>
  <si>
    <t>(4)- If you are depositing both cash and check from one voucher then make two separate instances of form.</t>
  </si>
  <si>
    <t>Received</t>
  </si>
  <si>
    <t>Source of Receipt</t>
  </si>
  <si>
    <t>Head of Accounts</t>
  </si>
  <si>
    <t>Check Particulars</t>
  </si>
  <si>
    <t>Nabil Yahoo</t>
  </si>
  <si>
    <t>nabilspk@yahoo.com</t>
  </si>
  <si>
    <t>Thursday</t>
  </si>
  <si>
    <t>151</t>
  </si>
  <si>
    <t>Creditors to accounts</t>
  </si>
  <si>
    <t>Completed</t>
  </si>
  <si>
    <t>Week 43</t>
  </si>
  <si>
    <t>October</t>
  </si>
  <si>
    <t>Quarter 4</t>
  </si>
  <si>
    <t>13</t>
  </si>
  <si>
    <t>Loan to Staff</t>
  </si>
  <si>
    <t>10</t>
  </si>
  <si>
    <t>Refund of earnest money</t>
  </si>
  <si>
    <t>9</t>
  </si>
  <si>
    <t>Bank Accounts</t>
  </si>
  <si>
    <t>12</t>
  </si>
  <si>
    <t>Sale</t>
  </si>
  <si>
    <t>(blank)</t>
  </si>
  <si>
    <t>Sum of Total Receipts</t>
  </si>
  <si>
    <t>Column of "Total Receipts" is calculated field.</t>
  </si>
  <si>
    <t>Sum of Total Payments</t>
  </si>
  <si>
    <t>Column of "Total Payments" is calculated field.</t>
  </si>
  <si>
    <t>(5)- Select "Source of Receipt" or "Head of Accounts" according to the transaction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</si>
</sst>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0" borderId="0" xfId="0" pivotButton="1"/>
    <xf numFmtId="0" fontId="16" fillId="0" borderId="10" xfId="0" applyFont="1" applyBorder="1"/>
    <xf numFmtId="0" fontId="0" fillId="0" borderId="10" xfId="0" applyBorder="1"/>
    <xf numFmtId="15" fontId="0" fillId="0" borderId="0" xfId="0" applyNumberFormat="1"/>
    <xf numFmtId="14" fontId="0" fillId="0" borderId="10" xfId="0" applyNumberFormat="1" applyBorder="1"/>
    <xf numFmtId="0" fontId="16" fillId="0" borderId="0" xfId="0" applyFont="1"/>
    <xf numFmtId="0" fontId="18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10" xfId="0" applyFont="1" applyBorder="1"/>
    <xf numFmtId="0" fontId="0" fillId="0" borderId="10" xfId="0" applyNumberFormat="1" applyFont="1" applyBorder="1"/>
    <xf numFmtId="0" fontId="0" fillId="0" borderId="10" xfId="0" applyFont="1" applyBorder="1"/>
    <xf numFmtId="15" fontId="0" fillId="0" borderId="10" xfId="0" applyNumberFormat="1" applyFont="1" applyBorder="1"/>
    <xf numFmtId="18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il Manzoor" refreshedDate="41935.704398379632" createdVersion="5" refreshedVersion="5" minRefreshableVersion="3" recordCount="5">
  <cacheSource type="worksheet">
    <worksheetSource ref="A1:AJ6" sheet="Datasource"/>
  </cacheSource>
  <cacheFields count="38">
    <cacheField name="Ref ID" numFmtId="0">
      <sharedItems containsSemiMixedTypes="0" containsString="0" containsNumber="1" containsInteger="1" minValue="6" maxValue="10"/>
    </cacheField>
    <cacheField name="Created by Name" numFmtId="0">
      <sharedItems/>
    </cacheField>
    <cacheField name="Created by Designation" numFmtId="0">
      <sharedItems containsNonDate="0" containsString="0" containsBlank="1"/>
    </cacheField>
    <cacheField name="Created by Department" numFmtId="0">
      <sharedItems/>
    </cacheField>
    <cacheField name="Created by Email" numFmtId="0">
      <sharedItems/>
    </cacheField>
    <cacheField name="Week Day" numFmtId="0">
      <sharedItems/>
    </cacheField>
    <cacheField name="Created Date" numFmtId="15">
      <sharedItems containsSemiMixedTypes="0" containsNonDate="0" containsDate="1" containsString="0" minDate="2014-10-23T00:00:00" maxDate="2014-10-24T00:00:00"/>
    </cacheField>
    <cacheField name="Created Time" numFmtId="18">
      <sharedItems containsSemiMixedTypes="0" containsNonDate="0" containsDate="1" containsString="0" minDate="1899-12-30T11:21:00" maxDate="1899-12-30T11:24:00"/>
    </cacheField>
    <cacheField name="Date" numFmtId="15">
      <sharedItems containsSemiMixedTypes="0" containsNonDate="0" containsDate="1" containsString="0" minDate="2014-10-12T00:00:00" maxDate="2014-10-16T00:00:00" count="4">
        <d v="2014-10-15T00:00:00"/>
        <d v="2014-10-14T00:00:00"/>
        <d v="2014-10-13T00:00:00"/>
        <d v="2014-10-12T00:00:00"/>
      </sharedItems>
    </cacheField>
    <cacheField name="Voucher Number" numFmtId="0">
      <sharedItems count="5">
        <s v="151"/>
        <s v="13"/>
        <s v="10"/>
        <s v="9"/>
        <s v="12"/>
      </sharedItems>
    </cacheField>
    <cacheField name="Client Name" numFmtId="0">
      <sharedItems containsNonDate="0" containsString="0" containsBlank="1"/>
    </cacheField>
    <cacheField name="Receipt Cash" numFmtId="0">
      <sharedItems containsString="0" containsBlank="1" containsNumber="1" containsInteger="1" minValue="1000" maxValue="1000" count="2">
        <m/>
        <n v="1000"/>
      </sharedItems>
    </cacheField>
    <cacheField name="Receipt Bank" numFmtId="0">
      <sharedItems containsString="0" containsBlank="1" containsNumber="1" containsInteger="1" minValue="2000" maxValue="6000" count="4">
        <n v="6000"/>
        <m/>
        <n v="5000"/>
        <n v="2000"/>
      </sharedItems>
    </cacheField>
    <cacheField name="Source of Receipt" numFmtId="0">
      <sharedItems containsBlank="1"/>
    </cacheField>
    <cacheField name="Payment Cash" numFmtId="0">
      <sharedItems containsString="0" containsBlank="1" containsNumber="1" containsInteger="1" minValue="5000" maxValue="5000" count="2">
        <m/>
        <n v="5000"/>
      </sharedItems>
    </cacheField>
    <cacheField name="Payment Bank" numFmtId="0">
      <sharedItems containsString="0" containsBlank="1" containsNumber="1" containsInteger="1" minValue="20000" maxValue="100000" count="3">
        <m/>
        <n v="20000"/>
        <n v="100000"/>
      </sharedItems>
    </cacheField>
    <cacheField name="Head of Accounts" numFmtId="0">
      <sharedItems containsBlank="1"/>
    </cacheField>
    <cacheField name="Bank Name" numFmtId="0">
      <sharedItems containsNonDate="0" containsString="0" containsBlank="1"/>
    </cacheField>
    <cacheField name="Check Particulars" numFmtId="0">
      <sharedItems containsNonDate="0" containsString="0" containsBlank="1"/>
    </cacheField>
    <cacheField name="Description" numFmtId="0">
      <sharedItems containsNonDate="0" containsString="0" containsBlank="1" count="1">
        <m/>
      </sharedItems>
    </cacheField>
    <cacheField name="Activity" numFmtId="0">
      <sharedItems/>
    </cacheField>
    <cacheField name="Action" numFmtId="0">
      <sharedItems/>
    </cacheField>
    <cacheField name="Status" numFmtId="0">
      <sharedItems/>
    </cacheField>
    <cacheField name="Remarks" numFmtId="0">
      <sharedItems containsNonDate="0" containsString="0" containsBlank="1"/>
    </cacheField>
    <cacheField name="Updated by Name" numFmtId="0">
      <sharedItems/>
    </cacheField>
    <cacheField name="Updated by Designation" numFmtId="0">
      <sharedItems containsNonDate="0" containsString="0" containsBlank="1"/>
    </cacheField>
    <cacheField name="Updated by Department" numFmtId="0">
      <sharedItems/>
    </cacheField>
    <cacheField name="Updated by Email" numFmtId="0">
      <sharedItems/>
    </cacheField>
    <cacheField name="Updated Date" numFmtId="15">
      <sharedItems containsSemiMixedTypes="0" containsNonDate="0" containsDate="1" containsString="0" minDate="2014-10-23T00:00:00" maxDate="2014-10-24T00:00:00"/>
    </cacheField>
    <cacheField name="Updated Time" numFmtId="18">
      <sharedItems containsSemiMixedTypes="0" containsNonDate="0" containsDate="1" containsString="0" minDate="1899-12-30T11:21:00" maxDate="1899-12-30T11:24:00"/>
    </cacheField>
    <cacheField name="Week" numFmtId="0">
      <sharedItems/>
    </cacheField>
    <cacheField name="Day" numFmtId="0">
      <sharedItems containsSemiMixedTypes="0" containsString="0" containsNumber="1" containsInteger="1" minValue="23" maxValue="23"/>
    </cacheField>
    <cacheField name="Month" numFmtId="0">
      <sharedItems/>
    </cacheField>
    <cacheField name="Quarter" numFmtId="0">
      <sharedItems/>
    </cacheField>
    <cacheField name="Year" numFmtId="0">
      <sharedItems containsSemiMixedTypes="0" containsString="0" containsNumber="1" containsInteger="1" minValue="2014" maxValue="2014"/>
    </cacheField>
    <cacheField name="Task Cost" numFmtId="0">
      <sharedItems containsSemiMixedTypes="0" containsString="0" containsNumber="1" containsInteger="1" minValue="0" maxValue="0"/>
    </cacheField>
    <cacheField name="Total Receipts" numFmtId="0" formula="'Receipt Cash'+'Receipt Bank'" databaseField="0"/>
    <cacheField name="Total Payments" numFmtId="0" formula="'Payment Cash'+'Payment Bank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10"/>
    <s v="Nabil Yahoo"/>
    <m/>
    <s v="My Department"/>
    <s v="nabilspk@yahoo.com"/>
    <s v="Thursday"/>
    <d v="2014-10-23T00:00:00"/>
    <d v="1899-12-30T11:24:00"/>
    <x v="0"/>
    <x v="0"/>
    <m/>
    <x v="0"/>
    <x v="0"/>
    <s v="Creditors to accounts"/>
    <x v="0"/>
    <x v="0"/>
    <m/>
    <m/>
    <m/>
    <x v="0"/>
    <s v="Accountant"/>
    <s v="Completed"/>
    <s v="Active"/>
    <m/>
    <s v="Nabil Yahoo"/>
    <m/>
    <s v="My Department"/>
    <s v="nabilspk@yahoo.com"/>
    <d v="2014-10-23T00:00:00"/>
    <d v="1899-12-30T11:24:00"/>
    <s v="Week 43"/>
    <n v="23"/>
    <s v="October"/>
    <s v="Quarter 4"/>
    <n v="2014"/>
    <n v="0"/>
  </r>
  <r>
    <n v="9"/>
    <s v="Nabil Yahoo"/>
    <m/>
    <s v="My Department"/>
    <s v="nabilspk@yahoo.com"/>
    <s v="Thursday"/>
    <d v="2014-10-23T00:00:00"/>
    <d v="1899-12-30T11:23:00"/>
    <x v="0"/>
    <x v="1"/>
    <m/>
    <x v="0"/>
    <x v="1"/>
    <m/>
    <x v="0"/>
    <x v="1"/>
    <s v="Loan to Staff"/>
    <m/>
    <m/>
    <x v="0"/>
    <s v="Accountant"/>
    <s v="Completed"/>
    <s v="Active"/>
    <m/>
    <s v="Nabil Yahoo"/>
    <m/>
    <s v="My Department"/>
    <s v="nabilspk@yahoo.com"/>
    <d v="2014-10-23T00:00:00"/>
    <d v="1899-12-30T11:23:00"/>
    <s v="Week 43"/>
    <n v="23"/>
    <s v="October"/>
    <s v="Quarter 4"/>
    <n v="2014"/>
    <n v="0"/>
  </r>
  <r>
    <n v="8"/>
    <s v="Nabil Yahoo"/>
    <m/>
    <s v="My Department"/>
    <s v="nabilspk@yahoo.com"/>
    <s v="Thursday"/>
    <d v="2014-10-23T00:00:00"/>
    <d v="1899-12-30T11:23:00"/>
    <x v="1"/>
    <x v="2"/>
    <m/>
    <x v="0"/>
    <x v="2"/>
    <s v="Refund of earnest money"/>
    <x v="0"/>
    <x v="0"/>
    <m/>
    <m/>
    <m/>
    <x v="0"/>
    <s v="Accountant"/>
    <s v="Completed"/>
    <s v="Active"/>
    <m/>
    <s v="Nabil Yahoo"/>
    <m/>
    <s v="My Department"/>
    <s v="nabilspk@yahoo.com"/>
    <d v="2014-10-23T00:00:00"/>
    <d v="1899-12-30T11:23:00"/>
    <s v="Week 43"/>
    <n v="23"/>
    <s v="October"/>
    <s v="Quarter 4"/>
    <n v="2014"/>
    <n v="0"/>
  </r>
  <r>
    <n v="7"/>
    <s v="Nabil Yahoo"/>
    <m/>
    <s v="My Department"/>
    <s v="nabilspk@yahoo.com"/>
    <s v="Thursday"/>
    <d v="2014-10-23T00:00:00"/>
    <d v="1899-12-30T11:22:00"/>
    <x v="2"/>
    <x v="3"/>
    <m/>
    <x v="0"/>
    <x v="1"/>
    <m/>
    <x v="1"/>
    <x v="2"/>
    <s v="Bank Accounts"/>
    <m/>
    <m/>
    <x v="0"/>
    <s v="Accountant"/>
    <s v="Completed"/>
    <s v="Active"/>
    <m/>
    <s v="Nabil Yahoo"/>
    <m/>
    <s v="My Department"/>
    <s v="nabilspk@yahoo.com"/>
    <d v="2014-10-23T00:00:00"/>
    <d v="1899-12-30T11:22:00"/>
    <s v="Week 43"/>
    <n v="23"/>
    <s v="October"/>
    <s v="Quarter 4"/>
    <n v="2014"/>
    <n v="0"/>
  </r>
  <r>
    <n v="6"/>
    <s v="Nabil Yahoo"/>
    <m/>
    <s v="My Department"/>
    <s v="nabilspk@yahoo.com"/>
    <s v="Thursday"/>
    <d v="2014-10-23T00:00:00"/>
    <d v="1899-12-30T11:21:00"/>
    <x v="3"/>
    <x v="4"/>
    <m/>
    <x v="1"/>
    <x v="3"/>
    <s v="Sale"/>
    <x v="0"/>
    <x v="0"/>
    <m/>
    <m/>
    <m/>
    <x v="0"/>
    <s v="Accountant"/>
    <s v="Completed"/>
    <s v="Active"/>
    <m/>
    <s v="Nabil Yahoo"/>
    <m/>
    <s v="My Department"/>
    <s v="nabilspk@yahoo.com"/>
    <d v="2014-10-23T00:00:00"/>
    <d v="1899-12-30T11:21:00"/>
    <s v="Week 43"/>
    <n v="23"/>
    <s v="October"/>
    <s v="Quarter 4"/>
    <n v="20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2:F18" firstHeaderRow="0" firstDataRow="1" firstDataCol="3"/>
  <pivotFields count="3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5" outline="0" showAll="0" defaultSubtotal="0"/>
    <pivotField compact="0" numFmtId="18" outline="0" showAll="0" defaultSubtotal="0"/>
    <pivotField axis="axisRow" compact="0" numFmtId="15" outline="0" showAll="0" defaultSubtotal="0">
      <items count="4">
        <item x="3"/>
        <item x="2"/>
        <item x="1"/>
        <item x="0"/>
      </items>
    </pivotField>
    <pivotField axis="axisRow" compact="0" outline="0" showAll="0" defaultSubtotal="0">
      <items count="5">
        <item x="2"/>
        <item x="4"/>
        <item x="1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">
        <item x="1"/>
        <item x="0"/>
      </items>
    </pivotField>
    <pivotField dataField="1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5" outline="0" showAll="0" defaultSubtotal="0"/>
    <pivotField compact="0" numFmtId="18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8"/>
    <field x="9"/>
    <field x="19"/>
  </rowFields>
  <rowItems count="6">
    <i>
      <x/>
      <x v="1"/>
      <x/>
    </i>
    <i>
      <x v="1"/>
      <x v="4"/>
      <x/>
    </i>
    <i>
      <x v="2"/>
      <x/>
      <x/>
    </i>
    <i>
      <x v="3"/>
      <x v="2"/>
      <x/>
    </i>
    <i r="1">
      <x v="3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yment Cash" fld="14" baseField="19" baseItem="0"/>
    <dataField name="Sum of Payment Bank" fld="15" baseField="19" baseItem="0"/>
    <dataField name="Sum of Total Payments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:F7" firstHeaderRow="0" firstDataRow="1" firstDataCol="3"/>
  <pivotFields count="3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5" outline="0" showAll="0" defaultSubtotal="0"/>
    <pivotField compact="0" numFmtId="18" outline="0" showAll="0" defaultSubtotal="0"/>
    <pivotField axis="axisRow" compact="0" numFmtId="15" outline="0" showAll="0" defaultSubtotal="0">
      <items count="4">
        <item x="3"/>
        <item x="2"/>
        <item x="1"/>
        <item x="0"/>
      </items>
    </pivotField>
    <pivotField axis="axisRow" compact="0" outline="0" showAll="0" defaultSubtotal="0">
      <items count="5">
        <item x="2"/>
        <item x="4"/>
        <item x="1"/>
        <item x="0"/>
        <item x="3"/>
      </items>
    </pivotField>
    <pivotField compact="0" outline="0" showAll="0" defaultSubtotal="0"/>
    <pivotField dataField="1" compact="0" outline="0" showAll="0" defaultSubtotal="0">
      <items count="2">
        <item x="1"/>
        <item x="0"/>
      </items>
    </pivotField>
    <pivotField dataField="1" compact="0" outline="0" showAll="0" defaultSubtotal="0">
      <items count="4">
        <item x="3"/>
        <item x="2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5" outline="0" showAll="0" defaultSubtotal="0"/>
    <pivotField compact="0" numFmtId="18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3">
    <field x="8"/>
    <field x="9"/>
    <field x="19"/>
  </rowFields>
  <rowItems count="6">
    <i>
      <x/>
      <x v="1"/>
      <x/>
    </i>
    <i>
      <x v="1"/>
      <x v="4"/>
      <x/>
    </i>
    <i>
      <x v="2"/>
      <x/>
      <x/>
    </i>
    <i>
      <x v="3"/>
      <x v="2"/>
      <x/>
    </i>
    <i r="1">
      <x v="3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ceipt Cash" fld="11" baseField="19" baseItem="0"/>
    <dataField name="Sum of Receipt Bank" fld="12" baseField="19" baseItem="0"/>
    <dataField name="Sum of Total Receipts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workbookViewId="0"/>
  </sheetViews>
  <sheetFormatPr defaultRowHeight="15" x14ac:dyDescent="0.25"/>
  <cols>
    <col min="1" max="1" width="15.7109375" customWidth="1"/>
    <col min="2" max="2" width="19.140625" customWidth="1"/>
    <col min="3" max="3" width="19.28515625" customWidth="1"/>
    <col min="4" max="4" width="20.28515625" customWidth="1"/>
    <col min="5" max="6" width="20.42578125" customWidth="1"/>
    <col min="7" max="7" width="19.28515625" bestFit="1" customWidth="1"/>
    <col min="8" max="8" width="20.28515625" bestFit="1" customWidth="1"/>
    <col min="9" max="9" width="20.42578125" bestFit="1" customWidth="1"/>
  </cols>
  <sheetData>
    <row r="1" spans="1:5" x14ac:dyDescent="0.25">
      <c r="A1" s="8" t="s">
        <v>54</v>
      </c>
    </row>
    <row r="2" spans="1:5" x14ac:dyDescent="0.25">
      <c r="A2" t="s">
        <v>55</v>
      </c>
    </row>
    <row r="3" spans="1:5" x14ac:dyDescent="0.25">
      <c r="A3" t="s">
        <v>56</v>
      </c>
    </row>
    <row r="4" spans="1:5" x14ac:dyDescent="0.25">
      <c r="A4" t="s">
        <v>57</v>
      </c>
    </row>
    <row r="5" spans="1:5" x14ac:dyDescent="0.25">
      <c r="A5" t="s">
        <v>58</v>
      </c>
    </row>
    <row r="6" spans="1:5" x14ac:dyDescent="0.25">
      <c r="A6" t="s">
        <v>85</v>
      </c>
    </row>
    <row r="8" spans="1:5" x14ac:dyDescent="0.25">
      <c r="B8" s="7" t="s">
        <v>41</v>
      </c>
      <c r="C8" s="7" t="s">
        <v>40</v>
      </c>
      <c r="D8" s="7" t="s">
        <v>39</v>
      </c>
      <c r="E8" s="7" t="s">
        <v>42</v>
      </c>
    </row>
    <row r="9" spans="1:5" x14ac:dyDescent="0.25">
      <c r="A9" s="3" t="s">
        <v>0</v>
      </c>
      <c r="B9" s="3" t="s">
        <v>34</v>
      </c>
      <c r="C9" s="3" t="s">
        <v>35</v>
      </c>
      <c r="D9" s="3" t="s">
        <v>36</v>
      </c>
      <c r="E9" s="3" t="s">
        <v>37</v>
      </c>
    </row>
    <row r="10" spans="1:5" x14ac:dyDescent="0.25">
      <c r="A10" s="4">
        <v>1</v>
      </c>
      <c r="B10" s="4">
        <v>1000</v>
      </c>
      <c r="C10" s="4"/>
      <c r="D10" s="4"/>
      <c r="E10" s="4"/>
    </row>
    <row r="11" spans="1:5" x14ac:dyDescent="0.25">
      <c r="A11" s="4">
        <v>2</v>
      </c>
      <c r="B11" s="4">
        <v>2000</v>
      </c>
      <c r="C11" s="4"/>
      <c r="D11" s="4"/>
      <c r="E11" s="4"/>
    </row>
    <row r="12" spans="1:5" x14ac:dyDescent="0.25">
      <c r="A12" s="4">
        <v>3</v>
      </c>
      <c r="B12" s="4">
        <v>3000</v>
      </c>
      <c r="C12" s="4"/>
      <c r="D12" s="4"/>
      <c r="E12" s="4"/>
    </row>
    <row r="13" spans="1:5" x14ac:dyDescent="0.25">
      <c r="A13" s="4">
        <v>4</v>
      </c>
      <c r="B13" s="4"/>
      <c r="C13" s="4">
        <v>3000</v>
      </c>
      <c r="D13" s="4"/>
      <c r="E13" s="4"/>
    </row>
    <row r="14" spans="1:5" x14ac:dyDescent="0.25">
      <c r="A14" s="4">
        <v>5</v>
      </c>
      <c r="B14" s="4"/>
      <c r="C14" s="4"/>
      <c r="D14" s="4">
        <v>2000</v>
      </c>
      <c r="E14" s="4"/>
    </row>
    <row r="15" spans="1:5" x14ac:dyDescent="0.25">
      <c r="A15" s="4">
        <v>6</v>
      </c>
      <c r="B15" s="4"/>
      <c r="C15" s="4"/>
      <c r="D15" s="4"/>
      <c r="E15" s="4">
        <v>1000</v>
      </c>
    </row>
    <row r="16" spans="1:5" x14ac:dyDescent="0.25">
      <c r="A16" s="3" t="s">
        <v>33</v>
      </c>
      <c r="B16" s="3">
        <f>SUM(B10:B15)</f>
        <v>6000</v>
      </c>
      <c r="C16" s="3">
        <f>SUM(C10:C15)</f>
        <v>3000</v>
      </c>
      <c r="D16" s="3">
        <f>SUM(D10:D15)</f>
        <v>2000</v>
      </c>
      <c r="E16" s="3">
        <f>SUM(E10:E15)</f>
        <v>1000</v>
      </c>
    </row>
    <row r="18" spans="1:8" x14ac:dyDescent="0.25">
      <c r="A18" s="8" t="s">
        <v>53</v>
      </c>
    </row>
    <row r="19" spans="1:8" x14ac:dyDescent="0.25">
      <c r="A19" s="10" t="s">
        <v>44</v>
      </c>
      <c r="B19" s="10" t="s">
        <v>45</v>
      </c>
      <c r="C19" s="12" t="s">
        <v>59</v>
      </c>
      <c r="D19" s="13"/>
      <c r="E19" s="14" t="s">
        <v>43</v>
      </c>
      <c r="F19" s="14"/>
      <c r="G19" s="12" t="s">
        <v>46</v>
      </c>
      <c r="H19" s="13"/>
    </row>
    <row r="20" spans="1:8" x14ac:dyDescent="0.25">
      <c r="A20" s="11"/>
      <c r="B20" s="11"/>
      <c r="C20" s="9" t="s">
        <v>47</v>
      </c>
      <c r="D20" s="9" t="s">
        <v>48</v>
      </c>
      <c r="E20" s="9" t="s">
        <v>47</v>
      </c>
      <c r="F20" s="9" t="s">
        <v>48</v>
      </c>
      <c r="G20" s="9" t="s">
        <v>47</v>
      </c>
      <c r="H20" s="9" t="s">
        <v>48</v>
      </c>
    </row>
    <row r="21" spans="1:8" x14ac:dyDescent="0.25">
      <c r="A21" s="6">
        <v>41821</v>
      </c>
      <c r="B21" s="4" t="s">
        <v>49</v>
      </c>
      <c r="C21" s="4"/>
      <c r="D21" s="4"/>
      <c r="E21" s="4"/>
      <c r="F21" s="4"/>
      <c r="G21" s="4">
        <v>10000</v>
      </c>
      <c r="H21" s="4">
        <v>80000</v>
      </c>
    </row>
    <row r="22" spans="1:8" x14ac:dyDescent="0.25">
      <c r="A22" s="6">
        <v>41822</v>
      </c>
      <c r="B22" s="4" t="s">
        <v>50</v>
      </c>
      <c r="C22" s="4">
        <v>30000</v>
      </c>
      <c r="D22" s="4">
        <v>10000</v>
      </c>
      <c r="E22" s="4"/>
      <c r="F22" s="4"/>
      <c r="G22" s="4">
        <f>+G21+C22-E22</f>
        <v>40000</v>
      </c>
      <c r="H22" s="4">
        <f>+H21+D22-F22</f>
        <v>90000</v>
      </c>
    </row>
    <row r="23" spans="1:8" x14ac:dyDescent="0.25">
      <c r="A23" s="6">
        <v>41823</v>
      </c>
      <c r="B23" s="4" t="s">
        <v>51</v>
      </c>
      <c r="C23" s="4"/>
      <c r="D23" s="4">
        <v>20000</v>
      </c>
      <c r="E23" s="4">
        <v>6000</v>
      </c>
      <c r="F23" s="4"/>
      <c r="G23" s="4">
        <f t="shared" ref="G23:H27" si="0">+G22+C23-E23</f>
        <v>34000</v>
      </c>
      <c r="H23" s="4">
        <f t="shared" si="0"/>
        <v>110000</v>
      </c>
    </row>
    <row r="24" spans="1:8" x14ac:dyDescent="0.25">
      <c r="A24" s="6">
        <v>41824</v>
      </c>
      <c r="B24" s="4" t="s">
        <v>52</v>
      </c>
      <c r="C24" s="4"/>
      <c r="D24" s="4"/>
      <c r="E24" s="4"/>
      <c r="F24" s="4">
        <v>10000</v>
      </c>
      <c r="G24" s="4">
        <f t="shared" si="0"/>
        <v>34000</v>
      </c>
      <c r="H24" s="4">
        <f t="shared" si="0"/>
        <v>100000</v>
      </c>
    </row>
    <row r="25" spans="1:8" x14ac:dyDescent="0.25">
      <c r="A25" s="4"/>
      <c r="B25" s="4"/>
      <c r="C25" s="4">
        <v>1000</v>
      </c>
      <c r="D25" s="4"/>
      <c r="E25" s="4"/>
      <c r="F25" s="4">
        <v>1000</v>
      </c>
      <c r="G25" s="4">
        <f t="shared" si="0"/>
        <v>35000</v>
      </c>
      <c r="H25" s="4">
        <f t="shared" si="0"/>
        <v>99000</v>
      </c>
    </row>
    <row r="26" spans="1:8" x14ac:dyDescent="0.25">
      <c r="A26" s="4"/>
      <c r="B26" s="4"/>
      <c r="C26" s="4"/>
      <c r="D26" s="4"/>
      <c r="E26" s="4"/>
      <c r="F26" s="4"/>
      <c r="G26" s="4">
        <f t="shared" si="0"/>
        <v>35000</v>
      </c>
      <c r="H26" s="4">
        <f t="shared" si="0"/>
        <v>99000</v>
      </c>
    </row>
    <row r="27" spans="1:8" x14ac:dyDescent="0.25">
      <c r="A27" s="4"/>
      <c r="B27" s="4"/>
      <c r="C27" s="4"/>
      <c r="D27" s="4"/>
      <c r="E27" s="4"/>
      <c r="F27" s="4"/>
      <c r="G27" s="4">
        <f t="shared" si="0"/>
        <v>35000</v>
      </c>
      <c r="H27" s="4">
        <f t="shared" si="0"/>
        <v>99000</v>
      </c>
    </row>
  </sheetData>
  <mergeCells count="5">
    <mergeCell ref="A19:A20"/>
    <mergeCell ref="B19:B20"/>
    <mergeCell ref="C19:D19"/>
    <mergeCell ref="E19:F19"/>
    <mergeCell ref="G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16.5703125" customWidth="1"/>
    <col min="3" max="3" width="13.42578125" bestFit="1" customWidth="1"/>
    <col min="4" max="4" width="20.28515625" customWidth="1"/>
    <col min="5" max="5" width="20.42578125" customWidth="1"/>
    <col min="6" max="6" width="21.5703125" customWidth="1"/>
  </cols>
  <sheetData>
    <row r="1" spans="1:8" x14ac:dyDescent="0.25">
      <c r="A1" s="2" t="s">
        <v>44</v>
      </c>
      <c r="B1" s="2" t="s">
        <v>8</v>
      </c>
      <c r="C1" s="2" t="s">
        <v>45</v>
      </c>
      <c r="D1" t="s">
        <v>34</v>
      </c>
      <c r="E1" t="s">
        <v>35</v>
      </c>
      <c r="F1" t="s">
        <v>81</v>
      </c>
      <c r="H1" t="s">
        <v>82</v>
      </c>
    </row>
    <row r="2" spans="1:8" x14ac:dyDescent="0.25">
      <c r="A2" s="5">
        <v>41924</v>
      </c>
      <c r="B2" t="s">
        <v>78</v>
      </c>
      <c r="C2" t="s">
        <v>80</v>
      </c>
      <c r="D2" s="1">
        <v>1000</v>
      </c>
      <c r="E2" s="1">
        <v>2000</v>
      </c>
      <c r="F2" s="1">
        <v>3000</v>
      </c>
    </row>
    <row r="3" spans="1:8" x14ac:dyDescent="0.25">
      <c r="A3" s="5">
        <v>41925</v>
      </c>
      <c r="B3" t="s">
        <v>76</v>
      </c>
      <c r="C3" t="s">
        <v>80</v>
      </c>
      <c r="D3" s="1"/>
      <c r="E3" s="1"/>
      <c r="F3" s="1">
        <v>0</v>
      </c>
    </row>
    <row r="4" spans="1:8" x14ac:dyDescent="0.25">
      <c r="A4" s="5">
        <v>41926</v>
      </c>
      <c r="B4" t="s">
        <v>74</v>
      </c>
      <c r="C4" t="s">
        <v>80</v>
      </c>
      <c r="D4" s="1"/>
      <c r="E4" s="1">
        <v>5000</v>
      </c>
      <c r="F4" s="1">
        <v>5000</v>
      </c>
    </row>
    <row r="5" spans="1:8" x14ac:dyDescent="0.25">
      <c r="A5" s="5">
        <v>41927</v>
      </c>
      <c r="B5" t="s">
        <v>72</v>
      </c>
      <c r="C5" t="s">
        <v>80</v>
      </c>
      <c r="D5" s="1"/>
      <c r="E5" s="1"/>
      <c r="F5" s="1">
        <v>0</v>
      </c>
    </row>
    <row r="6" spans="1:8" x14ac:dyDescent="0.25">
      <c r="B6" t="s">
        <v>66</v>
      </c>
      <c r="C6" t="s">
        <v>80</v>
      </c>
      <c r="D6" s="1"/>
      <c r="E6" s="1">
        <v>6000</v>
      </c>
      <c r="F6" s="1">
        <v>6000</v>
      </c>
    </row>
    <row r="7" spans="1:8" x14ac:dyDescent="0.25">
      <c r="A7" s="5" t="s">
        <v>33</v>
      </c>
      <c r="D7" s="1">
        <v>1000</v>
      </c>
      <c r="E7" s="1">
        <v>13000</v>
      </c>
      <c r="F7" s="1">
        <v>14000</v>
      </c>
    </row>
    <row r="12" spans="1:8" x14ac:dyDescent="0.25">
      <c r="A12" s="2" t="s">
        <v>44</v>
      </c>
      <c r="B12" s="2" t="s">
        <v>8</v>
      </c>
      <c r="C12" s="2" t="s">
        <v>45</v>
      </c>
      <c r="D12" t="s">
        <v>36</v>
      </c>
      <c r="E12" t="s">
        <v>37</v>
      </c>
      <c r="F12" t="s">
        <v>83</v>
      </c>
      <c r="H12" t="s">
        <v>84</v>
      </c>
    </row>
    <row r="13" spans="1:8" x14ac:dyDescent="0.25">
      <c r="A13" s="5">
        <v>41924</v>
      </c>
      <c r="B13" t="s">
        <v>78</v>
      </c>
      <c r="C13" t="s">
        <v>80</v>
      </c>
      <c r="D13" s="1"/>
      <c r="E13" s="1"/>
      <c r="F13" s="1">
        <v>0</v>
      </c>
    </row>
    <row r="14" spans="1:8" x14ac:dyDescent="0.25">
      <c r="A14" s="5">
        <v>41925</v>
      </c>
      <c r="B14" t="s">
        <v>76</v>
      </c>
      <c r="C14" t="s">
        <v>80</v>
      </c>
      <c r="D14" s="1">
        <v>5000</v>
      </c>
      <c r="E14" s="1">
        <v>100000</v>
      </c>
      <c r="F14" s="1">
        <v>105000</v>
      </c>
    </row>
    <row r="15" spans="1:8" x14ac:dyDescent="0.25">
      <c r="A15" s="5">
        <v>41926</v>
      </c>
      <c r="B15" t="s">
        <v>74</v>
      </c>
      <c r="C15" t="s">
        <v>80</v>
      </c>
      <c r="D15" s="1"/>
      <c r="E15" s="1"/>
      <c r="F15" s="1">
        <v>0</v>
      </c>
    </row>
    <row r="16" spans="1:8" x14ac:dyDescent="0.25">
      <c r="A16" s="5">
        <v>41927</v>
      </c>
      <c r="B16" t="s">
        <v>72</v>
      </c>
      <c r="C16" t="s">
        <v>80</v>
      </c>
      <c r="D16" s="1"/>
      <c r="E16" s="1">
        <v>20000</v>
      </c>
      <c r="F16" s="1">
        <v>20000</v>
      </c>
    </row>
    <row r="17" spans="1:6" x14ac:dyDescent="0.25">
      <c r="B17" t="s">
        <v>66</v>
      </c>
      <c r="C17" t="s">
        <v>80</v>
      </c>
      <c r="D17" s="1"/>
      <c r="E17" s="1"/>
      <c r="F17" s="1">
        <v>0</v>
      </c>
    </row>
    <row r="18" spans="1:6" x14ac:dyDescent="0.25">
      <c r="A18" s="5" t="s">
        <v>33</v>
      </c>
      <c r="D18" s="1">
        <v>5000</v>
      </c>
      <c r="E18" s="1">
        <v>120000</v>
      </c>
      <c r="F18" s="1">
        <v>125000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showGridLines="0" workbookViewId="0"/>
  </sheetViews>
  <sheetFormatPr defaultRowHeight="15" x14ac:dyDescent="0.25"/>
  <cols>
    <col min="1" max="1" width="6.7109375" bestFit="1" customWidth="1"/>
    <col min="2" max="2" width="18.140625" bestFit="1" customWidth="1"/>
    <col min="3" max="3" width="24.140625" bestFit="1" customWidth="1"/>
    <col min="4" max="4" width="24.42578125" bestFit="1" customWidth="1"/>
    <col min="5" max="5" width="20.28515625" bestFit="1" customWidth="1"/>
    <col min="6" max="6" width="10.85546875" bestFit="1" customWidth="1"/>
    <col min="7" max="7" width="13.85546875" bestFit="1" customWidth="1"/>
    <col min="8" max="8" width="14" bestFit="1" customWidth="1"/>
    <col min="9" max="9" width="9.42578125" bestFit="1" customWidth="1"/>
    <col min="10" max="10" width="18" bestFit="1" customWidth="1"/>
    <col min="11" max="11" width="12.85546875" bestFit="1" customWidth="1"/>
    <col min="12" max="12" width="13.42578125" bestFit="1" customWidth="1"/>
    <col min="13" max="13" width="13.85546875" bestFit="1" customWidth="1"/>
    <col min="14" max="14" width="23.85546875" bestFit="1" customWidth="1"/>
    <col min="15" max="15" width="14.85546875" bestFit="1" customWidth="1"/>
    <col min="16" max="16" width="15.28515625" bestFit="1" customWidth="1"/>
    <col min="17" max="17" width="18.42578125" bestFit="1" customWidth="1"/>
    <col min="18" max="18" width="12.140625" bestFit="1" customWidth="1"/>
    <col min="19" max="19" width="18" bestFit="1" customWidth="1"/>
    <col min="20" max="20" width="12.140625" bestFit="1" customWidth="1"/>
    <col min="21" max="21" width="11" bestFit="1" customWidth="1"/>
    <col min="22" max="22" width="10.85546875" bestFit="1" customWidth="1"/>
    <col min="23" max="23" width="7.140625" bestFit="1" customWidth="1"/>
    <col min="24" max="24" width="9.28515625" bestFit="1" customWidth="1"/>
    <col min="25" max="25" width="19" bestFit="1" customWidth="1"/>
    <col min="26" max="26" width="25" bestFit="1" customWidth="1"/>
    <col min="27" max="27" width="25.28515625" bestFit="1" customWidth="1"/>
    <col min="28" max="28" width="20.28515625" bestFit="1" customWidth="1"/>
    <col min="29" max="29" width="14.7109375" bestFit="1" customWidth="1"/>
    <col min="30" max="30" width="14.85546875" bestFit="1" customWidth="1"/>
    <col min="31" max="31" width="8.5703125" bestFit="1" customWidth="1"/>
    <col min="32" max="32" width="4.7109375" bestFit="1" customWidth="1"/>
    <col min="33" max="33" width="8.140625" bestFit="1" customWidth="1"/>
    <col min="34" max="34" width="9.28515625" bestFit="1" customWidth="1"/>
    <col min="35" max="35" width="5.28515625" bestFit="1" customWidth="1"/>
    <col min="36" max="36" width="10" bestFit="1" customWidth="1"/>
  </cols>
  <sheetData>
    <row r="1" spans="1:36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44</v>
      </c>
      <c r="J1" s="15" t="s">
        <v>8</v>
      </c>
      <c r="K1" s="15" t="s">
        <v>38</v>
      </c>
      <c r="L1" s="15" t="s">
        <v>9</v>
      </c>
      <c r="M1" s="15" t="s">
        <v>10</v>
      </c>
      <c r="N1" s="15" t="s">
        <v>60</v>
      </c>
      <c r="O1" s="15" t="s">
        <v>11</v>
      </c>
      <c r="P1" s="15" t="s">
        <v>12</v>
      </c>
      <c r="Q1" s="15" t="s">
        <v>61</v>
      </c>
      <c r="R1" s="15" t="s">
        <v>13</v>
      </c>
      <c r="S1" s="15" t="s">
        <v>62</v>
      </c>
      <c r="T1" s="15" t="s">
        <v>45</v>
      </c>
      <c r="U1" s="15" t="s">
        <v>15</v>
      </c>
      <c r="V1" s="15" t="s">
        <v>16</v>
      </c>
      <c r="W1" s="15" t="s">
        <v>17</v>
      </c>
      <c r="X1" s="15" t="s">
        <v>14</v>
      </c>
      <c r="Y1" s="15" t="s">
        <v>18</v>
      </c>
      <c r="Z1" s="15" t="s">
        <v>19</v>
      </c>
      <c r="AA1" s="15" t="s">
        <v>20</v>
      </c>
      <c r="AB1" s="15" t="s">
        <v>21</v>
      </c>
      <c r="AC1" s="15" t="s">
        <v>22</v>
      </c>
      <c r="AD1" s="15" t="s">
        <v>23</v>
      </c>
      <c r="AE1" s="15" t="s">
        <v>24</v>
      </c>
      <c r="AF1" s="15" t="s">
        <v>25</v>
      </c>
      <c r="AG1" s="15" t="s">
        <v>26</v>
      </c>
      <c r="AH1" s="15" t="s">
        <v>27</v>
      </c>
      <c r="AI1" s="15" t="s">
        <v>28</v>
      </c>
      <c r="AJ1" s="15" t="s">
        <v>29</v>
      </c>
    </row>
    <row r="2" spans="1:36" x14ac:dyDescent="0.25">
      <c r="A2" s="16">
        <v>10</v>
      </c>
      <c r="B2" s="17" t="s">
        <v>63</v>
      </c>
      <c r="C2" s="17"/>
      <c r="D2" s="17" t="s">
        <v>30</v>
      </c>
      <c r="E2" s="17" t="s">
        <v>64</v>
      </c>
      <c r="F2" s="17" t="s">
        <v>65</v>
      </c>
      <c r="G2" s="18">
        <v>41935</v>
      </c>
      <c r="H2" s="19">
        <v>0.47499999999999998</v>
      </c>
      <c r="I2" s="18">
        <v>41927</v>
      </c>
      <c r="J2" s="17" t="s">
        <v>66</v>
      </c>
      <c r="K2" s="17"/>
      <c r="L2" s="17"/>
      <c r="M2" s="16">
        <v>6000</v>
      </c>
      <c r="N2" s="17" t="s">
        <v>67</v>
      </c>
      <c r="O2" s="17"/>
      <c r="P2" s="17"/>
      <c r="Q2" s="17"/>
      <c r="R2" s="17"/>
      <c r="S2" s="17"/>
      <c r="T2" s="17"/>
      <c r="U2" s="17" t="s">
        <v>31</v>
      </c>
      <c r="V2" s="17" t="s">
        <v>68</v>
      </c>
      <c r="W2" s="17" t="s">
        <v>32</v>
      </c>
      <c r="X2" s="17"/>
      <c r="Y2" s="17" t="s">
        <v>63</v>
      </c>
      <c r="Z2" s="17"/>
      <c r="AA2" s="17" t="s">
        <v>30</v>
      </c>
      <c r="AB2" s="17" t="s">
        <v>64</v>
      </c>
      <c r="AC2" s="18">
        <v>41935</v>
      </c>
      <c r="AD2" s="19">
        <v>0.47499999999999998</v>
      </c>
      <c r="AE2" s="17" t="s">
        <v>69</v>
      </c>
      <c r="AF2" s="16">
        <v>23</v>
      </c>
      <c r="AG2" s="17" t="s">
        <v>70</v>
      </c>
      <c r="AH2" s="17" t="s">
        <v>71</v>
      </c>
      <c r="AI2" s="16">
        <v>2014</v>
      </c>
      <c r="AJ2" s="16">
        <v>0</v>
      </c>
    </row>
    <row r="3" spans="1:36" x14ac:dyDescent="0.25">
      <c r="A3" s="16">
        <v>9</v>
      </c>
      <c r="B3" s="17" t="s">
        <v>63</v>
      </c>
      <c r="C3" s="17"/>
      <c r="D3" s="17" t="s">
        <v>30</v>
      </c>
      <c r="E3" s="17" t="s">
        <v>64</v>
      </c>
      <c r="F3" s="17" t="s">
        <v>65</v>
      </c>
      <c r="G3" s="18">
        <v>41935</v>
      </c>
      <c r="H3" s="19">
        <v>0.47430555559999998</v>
      </c>
      <c r="I3" s="18">
        <v>41927</v>
      </c>
      <c r="J3" s="17" t="s">
        <v>72</v>
      </c>
      <c r="K3" s="17"/>
      <c r="L3" s="17"/>
      <c r="M3" s="17"/>
      <c r="N3" s="17"/>
      <c r="O3" s="17"/>
      <c r="P3" s="16">
        <v>20000</v>
      </c>
      <c r="Q3" s="17" t="s">
        <v>73</v>
      </c>
      <c r="R3" s="17"/>
      <c r="S3" s="17"/>
      <c r="T3" s="17"/>
      <c r="U3" s="17" t="s">
        <v>31</v>
      </c>
      <c r="V3" s="17" t="s">
        <v>68</v>
      </c>
      <c r="W3" s="17" t="s">
        <v>32</v>
      </c>
      <c r="X3" s="17"/>
      <c r="Y3" s="17" t="s">
        <v>63</v>
      </c>
      <c r="Z3" s="17"/>
      <c r="AA3" s="17" t="s">
        <v>30</v>
      </c>
      <c r="AB3" s="17" t="s">
        <v>64</v>
      </c>
      <c r="AC3" s="18">
        <v>41935</v>
      </c>
      <c r="AD3" s="19">
        <v>0.47430555559999998</v>
      </c>
      <c r="AE3" s="17" t="s">
        <v>69</v>
      </c>
      <c r="AF3" s="16">
        <v>23</v>
      </c>
      <c r="AG3" s="17" t="s">
        <v>70</v>
      </c>
      <c r="AH3" s="17" t="s">
        <v>71</v>
      </c>
      <c r="AI3" s="16">
        <v>2014</v>
      </c>
      <c r="AJ3" s="16">
        <v>0</v>
      </c>
    </row>
    <row r="4" spans="1:36" x14ac:dyDescent="0.25">
      <c r="A4" s="16">
        <v>8</v>
      </c>
      <c r="B4" s="17" t="s">
        <v>63</v>
      </c>
      <c r="C4" s="17"/>
      <c r="D4" s="17" t="s">
        <v>30</v>
      </c>
      <c r="E4" s="17" t="s">
        <v>64</v>
      </c>
      <c r="F4" s="17" t="s">
        <v>65</v>
      </c>
      <c r="G4" s="18">
        <v>41935</v>
      </c>
      <c r="H4" s="19">
        <v>0.47430555559999998</v>
      </c>
      <c r="I4" s="18">
        <v>41926</v>
      </c>
      <c r="J4" s="17" t="s">
        <v>74</v>
      </c>
      <c r="K4" s="17"/>
      <c r="L4" s="17"/>
      <c r="M4" s="16">
        <v>5000</v>
      </c>
      <c r="N4" s="17" t="s">
        <v>75</v>
      </c>
      <c r="O4" s="17"/>
      <c r="P4" s="17"/>
      <c r="Q4" s="17"/>
      <c r="R4" s="17"/>
      <c r="S4" s="17"/>
      <c r="T4" s="17"/>
      <c r="U4" s="17" t="s">
        <v>31</v>
      </c>
      <c r="V4" s="17" t="s">
        <v>68</v>
      </c>
      <c r="W4" s="17" t="s">
        <v>32</v>
      </c>
      <c r="X4" s="17"/>
      <c r="Y4" s="17" t="s">
        <v>63</v>
      </c>
      <c r="Z4" s="17"/>
      <c r="AA4" s="17" t="s">
        <v>30</v>
      </c>
      <c r="AB4" s="17" t="s">
        <v>64</v>
      </c>
      <c r="AC4" s="18">
        <v>41935</v>
      </c>
      <c r="AD4" s="19">
        <v>0.47430555559999998</v>
      </c>
      <c r="AE4" s="17" t="s">
        <v>69</v>
      </c>
      <c r="AF4" s="16">
        <v>23</v>
      </c>
      <c r="AG4" s="17" t="s">
        <v>70</v>
      </c>
      <c r="AH4" s="17" t="s">
        <v>71</v>
      </c>
      <c r="AI4" s="16">
        <v>2014</v>
      </c>
      <c r="AJ4" s="16">
        <v>0</v>
      </c>
    </row>
    <row r="5" spans="1:36" x14ac:dyDescent="0.25">
      <c r="A5" s="16">
        <v>7</v>
      </c>
      <c r="B5" s="17" t="s">
        <v>63</v>
      </c>
      <c r="C5" s="17"/>
      <c r="D5" s="17" t="s">
        <v>30</v>
      </c>
      <c r="E5" s="17" t="s">
        <v>64</v>
      </c>
      <c r="F5" s="17" t="s">
        <v>65</v>
      </c>
      <c r="G5" s="18">
        <v>41935</v>
      </c>
      <c r="H5" s="19">
        <v>0.47361111109999998</v>
      </c>
      <c r="I5" s="18">
        <v>41925</v>
      </c>
      <c r="J5" s="17" t="s">
        <v>76</v>
      </c>
      <c r="K5" s="17"/>
      <c r="L5" s="17"/>
      <c r="M5" s="17"/>
      <c r="N5" s="17"/>
      <c r="O5" s="16">
        <v>5000</v>
      </c>
      <c r="P5" s="16">
        <v>100000</v>
      </c>
      <c r="Q5" s="17" t="s">
        <v>77</v>
      </c>
      <c r="R5" s="17"/>
      <c r="S5" s="17"/>
      <c r="T5" s="17"/>
      <c r="U5" s="17" t="s">
        <v>31</v>
      </c>
      <c r="V5" s="17" t="s">
        <v>68</v>
      </c>
      <c r="W5" s="17" t="s">
        <v>32</v>
      </c>
      <c r="X5" s="17"/>
      <c r="Y5" s="17" t="s">
        <v>63</v>
      </c>
      <c r="Z5" s="17"/>
      <c r="AA5" s="17" t="s">
        <v>30</v>
      </c>
      <c r="AB5" s="17" t="s">
        <v>64</v>
      </c>
      <c r="AC5" s="18">
        <v>41935</v>
      </c>
      <c r="AD5" s="19">
        <v>0.47361111109999998</v>
      </c>
      <c r="AE5" s="17" t="s">
        <v>69</v>
      </c>
      <c r="AF5" s="16">
        <v>23</v>
      </c>
      <c r="AG5" s="17" t="s">
        <v>70</v>
      </c>
      <c r="AH5" s="17" t="s">
        <v>71</v>
      </c>
      <c r="AI5" s="16">
        <v>2014</v>
      </c>
      <c r="AJ5" s="16">
        <v>0</v>
      </c>
    </row>
    <row r="6" spans="1:36" x14ac:dyDescent="0.25">
      <c r="A6" s="16">
        <v>6</v>
      </c>
      <c r="B6" s="17" t="s">
        <v>63</v>
      </c>
      <c r="C6" s="17"/>
      <c r="D6" s="17" t="s">
        <v>30</v>
      </c>
      <c r="E6" s="17" t="s">
        <v>64</v>
      </c>
      <c r="F6" s="17" t="s">
        <v>65</v>
      </c>
      <c r="G6" s="18">
        <v>41935</v>
      </c>
      <c r="H6" s="19">
        <v>0.47291666669999999</v>
      </c>
      <c r="I6" s="18">
        <v>41924</v>
      </c>
      <c r="J6" s="17" t="s">
        <v>78</v>
      </c>
      <c r="K6" s="17"/>
      <c r="L6" s="16">
        <v>1000</v>
      </c>
      <c r="M6" s="16">
        <v>2000</v>
      </c>
      <c r="N6" s="17" t="s">
        <v>79</v>
      </c>
      <c r="O6" s="17"/>
      <c r="P6" s="17"/>
      <c r="Q6" s="17"/>
      <c r="R6" s="17"/>
      <c r="S6" s="17"/>
      <c r="T6" s="17"/>
      <c r="U6" s="17" t="s">
        <v>31</v>
      </c>
      <c r="V6" s="17" t="s">
        <v>68</v>
      </c>
      <c r="W6" s="17" t="s">
        <v>32</v>
      </c>
      <c r="X6" s="17"/>
      <c r="Y6" s="17" t="s">
        <v>63</v>
      </c>
      <c r="Z6" s="17"/>
      <c r="AA6" s="17" t="s">
        <v>30</v>
      </c>
      <c r="AB6" s="17" t="s">
        <v>64</v>
      </c>
      <c r="AC6" s="18">
        <v>41935</v>
      </c>
      <c r="AD6" s="19">
        <v>0.47291666669999999</v>
      </c>
      <c r="AE6" s="17" t="s">
        <v>69</v>
      </c>
      <c r="AF6" s="16">
        <v>23</v>
      </c>
      <c r="AG6" s="17" t="s">
        <v>70</v>
      </c>
      <c r="AH6" s="17" t="s">
        <v>71</v>
      </c>
      <c r="AI6" s="16">
        <v>2014</v>
      </c>
      <c r="AJ6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Report</vt:lpstr>
      <vt:lpstr>Datasource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Nabil.Manzoor</dc:creator>
  <cp:lastModifiedBy>Nabil Manzoor</cp:lastModifiedBy>
  <dcterms:created xsi:type="dcterms:W3CDTF">2014-07-19T11:17:09Z</dcterms:created>
  <dcterms:modified xsi:type="dcterms:W3CDTF">2014-10-23T12:08:25Z</dcterms:modified>
</cp:coreProperties>
</file>