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8237d63b67bb113/Workplains/SVN_WP_Working_Folder/trunk/"/>
    </mc:Choice>
  </mc:AlternateContent>
  <bookViews>
    <workbookView xWindow="0" yWindow="0" windowWidth="24000" windowHeight="13605"/>
  </bookViews>
  <sheets>
    <sheet name="Manual Totals" sheetId="3" r:id="rId1"/>
    <sheet name="Data Source" sheetId="1" r:id="rId2"/>
  </sheets>
  <definedNames>
    <definedName name="Data">OFFSET('Data Source'!$A$1,0,0,COUNTA('Data Source'!$A:$A),21)</definedName>
  </definedNames>
  <calcPr calcId="152511"/>
  <pivotCaches>
    <pivotCache cacheId="11" r:id="rId3"/>
  </pivotCaches>
</workbook>
</file>

<file path=xl/calcChain.xml><?xml version="1.0" encoding="utf-8"?>
<calcChain xmlns="http://schemas.openxmlformats.org/spreadsheetml/2006/main">
  <c r="K1" i="3" l="1"/>
  <c r="J1" i="3"/>
  <c r="H1" i="3"/>
  <c r="E1" i="3"/>
  <c r="I1" i="3"/>
  <c r="F1" i="3"/>
</calcChain>
</file>

<file path=xl/sharedStrings.xml><?xml version="1.0" encoding="utf-8"?>
<sst xmlns="http://schemas.openxmlformats.org/spreadsheetml/2006/main" count="350" uniqueCount="107">
  <si>
    <t>Ref#</t>
  </si>
  <si>
    <t>Created Date</t>
  </si>
  <si>
    <t>Created By Name</t>
  </si>
  <si>
    <t>Date</t>
  </si>
  <si>
    <t>Voucher Number</t>
  </si>
  <si>
    <t>Client Name</t>
  </si>
  <si>
    <t>Receipt Cash</t>
  </si>
  <si>
    <t>Receipt Bank</t>
  </si>
  <si>
    <t>Source of Receipt</t>
  </si>
  <si>
    <t>Payment Cash</t>
  </si>
  <si>
    <t>Payment Bank</t>
  </si>
  <si>
    <t>Head of Accounts</t>
  </si>
  <si>
    <t>Bank Name</t>
  </si>
  <si>
    <t>Check Particulars</t>
  </si>
  <si>
    <t>Description</t>
  </si>
  <si>
    <t>Updated By Name</t>
  </si>
  <si>
    <t>Activity Name</t>
  </si>
  <si>
    <t>Month</t>
  </si>
  <si>
    <t>Year</t>
  </si>
  <si>
    <t>Week</t>
  </si>
  <si>
    <t>Quarter</t>
  </si>
  <si>
    <t>Muhammad Afzal</t>
  </si>
  <si>
    <t>CPV/1</t>
  </si>
  <si>
    <t>Stationery/Photostat</t>
  </si>
  <si>
    <t>Photo copies and other stationery items</t>
  </si>
  <si>
    <t>Accountant</t>
  </si>
  <si>
    <t>November</t>
  </si>
  <si>
    <t>week 46</t>
  </si>
  <si>
    <t>quarter 4</t>
  </si>
  <si>
    <t>Entertainment</t>
  </si>
  <si>
    <t>Farewell dinner to outgoing employees (Osama and Zahid)</t>
  </si>
  <si>
    <t>FBR</t>
  </si>
  <si>
    <t>Income Tax</t>
  </si>
  <si>
    <t>Deposit of income tax deducted from employee's salary for the month of Oct 2014</t>
  </si>
  <si>
    <t>Miscellaneous Expenses</t>
  </si>
  <si>
    <t>Cost of tissue papers, toilet rolls and payment plaza maintenance bill for Oct 2014</t>
  </si>
  <si>
    <t>Letter posted to IRC through TCS</t>
  </si>
  <si>
    <t>Yousaf Masih</t>
  </si>
  <si>
    <t>Salaries</t>
  </si>
  <si>
    <t>Payment of salary for the month of Oct 2014</t>
  </si>
  <si>
    <t>Employees</t>
  </si>
  <si>
    <t>Travelling Expense</t>
  </si>
  <si>
    <t>Amount paid to employees visited different offices during Oct 2014</t>
  </si>
  <si>
    <t>Internet</t>
  </si>
  <si>
    <t>VPTCL Cards for internet</t>
  </si>
  <si>
    <t>BPV/1</t>
  </si>
  <si>
    <t>Company Accounts</t>
  </si>
  <si>
    <t>Bank Accounts</t>
  </si>
  <si>
    <t>Cheque # 0771087</t>
  </si>
  <si>
    <t>Cheque encashed from bank</t>
  </si>
  <si>
    <t>BRV/1</t>
  </si>
  <si>
    <t>ZONG</t>
  </si>
  <si>
    <t>Sale</t>
  </si>
  <si>
    <t>Amount USD:3040 received from ZONG @ Rs. 102.50 and after 8% tax deduction cheque deposited in bank</t>
  </si>
  <si>
    <t>CRV/1</t>
  </si>
  <si>
    <t>Balance Carry Forward</t>
  </si>
  <si>
    <t>Balance carry forward from previous month i.e. Oct 2014</t>
  </si>
  <si>
    <t>Maksons Law Chambers</t>
  </si>
  <si>
    <t>Professional Fee</t>
  </si>
  <si>
    <t>Cheque # 0771064</t>
  </si>
  <si>
    <t>Professional fee for 1st half year 2014</t>
  </si>
  <si>
    <t>October</t>
  </si>
  <si>
    <t>week 43</t>
  </si>
  <si>
    <t>Company Web Hosting/Domain</t>
  </si>
  <si>
    <t>Cheque # 0771065</t>
  </si>
  <si>
    <t>Cost of domain/hosting paid through credit card of Ms. Nasima and amount refunded her through above cheque deposited in her credited card account at Standard Chartered</t>
  </si>
  <si>
    <t>1</t>
  </si>
  <si>
    <t>Ahsan Rashid</t>
  </si>
  <si>
    <t>Cheque # 6386843 &amp; 6386844</t>
  </si>
  <si>
    <t>Both cheque mentioned above for amounting to Rs. 300,000.00 &amp; Rs. 200,000.00 obtained from Ahsan Rashid CEO as loan for company expenses and deposited in Bank accounts on 26th Sep 2014.</t>
  </si>
  <si>
    <t>September</t>
  </si>
  <si>
    <t>week 39</t>
  </si>
  <si>
    <t>quarter 3</t>
  </si>
  <si>
    <t>Different clients</t>
  </si>
  <si>
    <t>Office expenses like plaza maintenance bill, cost of nestle water, cost of sugar, tea, milk for employee's entertainment, deposit of employee's tax etc</t>
  </si>
  <si>
    <t>week 37</t>
  </si>
  <si>
    <t>BPV/2</t>
  </si>
  <si>
    <t>Cheque # 0771066 encashed from bank</t>
  </si>
  <si>
    <t>Payment made to Maksons Law Chambers on account of professional fee for 1st half of year 2014.</t>
  </si>
  <si>
    <t>week 36</t>
  </si>
  <si>
    <t>Standard Chartered Bank</t>
  </si>
  <si>
    <t>Cheque issued in favor of Standard Chartered for payment of credit card payment in which Company Domain/Hosting charges deposited.</t>
  </si>
  <si>
    <t>Cheque # 0771052-071060 &amp; 0771062-0771063</t>
  </si>
  <si>
    <t>Payment of salary to employees for the month of August 2014</t>
  </si>
  <si>
    <t>August</t>
  </si>
  <si>
    <t>week 35</t>
  </si>
  <si>
    <t>CPV/3</t>
  </si>
  <si>
    <t>Cost of different items purchased for office use</t>
  </si>
  <si>
    <t>CRV/2</t>
  </si>
  <si>
    <t>Cheque # 0771063</t>
  </si>
  <si>
    <t>Cash from bank through cheque encashed from bank</t>
  </si>
  <si>
    <t>BRV/2</t>
  </si>
  <si>
    <t>Dubai Islamic Bank cheque # 0246068</t>
  </si>
  <si>
    <t>Refund of loan from CEO</t>
  </si>
  <si>
    <t>Nabil Manzoor</t>
  </si>
  <si>
    <t>Faisal Bank, I-8 Markaz</t>
  </si>
  <si>
    <t>Cheque # 0771052</t>
  </si>
  <si>
    <t>Salary for the month of Aug 2014 paid to Nabil Manzoor vide cheque # 0771052
Cheque # 00811857 received from ZONG and deposited in Company account at Bank Alfalah, Jinnah Avenue, Blue area Islamabad</t>
  </si>
  <si>
    <t>CPV/2</t>
  </si>
  <si>
    <t>Payment of income tax deducted from employee's salary, deposit of withholding tax deducted from rent paid to Kashif Noor Siddiqui, Nestle water , cost of milk/sugar and other miscellaneous items</t>
  </si>
  <si>
    <t>week 34</t>
  </si>
  <si>
    <t>Cost of one Mouse which handed over to Mohsin Asif</t>
  </si>
  <si>
    <t>week 32</t>
  </si>
  <si>
    <t>-</t>
  </si>
  <si>
    <t>(blank)</t>
  </si>
  <si>
    <t>Sum of Balance Cash</t>
  </si>
  <si>
    <t>Sum of Balance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</si>
</sst>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  <family val="2"/>
    </font>
    <font>
      <b/>
      <sz val="12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15" fontId="0" fillId="0" borderId="1" xfId="0" applyNumberFormat="1" applyFont="1" applyBorder="1"/>
    <xf numFmtId="0" fontId="0" fillId="0" borderId="1" xfId="0" applyNumberFormat="1" applyFont="1" applyBorder="1"/>
    <xf numFmtId="0" fontId="0" fillId="0" borderId="0" xfId="0" pivotButton="1"/>
    <xf numFmtId="15" fontId="0" fillId="0" borderId="0" xfId="0" applyNumberFormat="1"/>
    <xf numFmtId="0" fontId="0" fillId="0" borderId="0" xfId="0" applyAlignment="1">
      <alignment wrapText="1"/>
    </xf>
    <xf numFmtId="4" fontId="0" fillId="0" borderId="0" xfId="0" applyNumberFormat="1"/>
    <xf numFmtId="4" fontId="0" fillId="0" borderId="0" xfId="0" pivotButton="1" applyNumberFormat="1"/>
    <xf numFmtId="0" fontId="2" fillId="0" borderId="1" xfId="0" applyFont="1" applyFill="1" applyBorder="1"/>
    <xf numFmtId="4" fontId="2" fillId="0" borderId="1" xfId="0" applyNumberFormat="1" applyFont="1" applyFill="1" applyBorder="1"/>
    <xf numFmtId="4" fontId="3" fillId="2" borderId="1" xfId="0" applyNumberFormat="1" applyFont="1" applyFill="1" applyBorder="1"/>
  </cellXfs>
  <cellStyles count="1">
    <cellStyle name="Normal" xfId="0" builtinId="0"/>
  </cellStyles>
  <dxfs count="240">
    <dxf>
      <alignment wrapText="1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wrapText="1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wrapText="1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wrapText="1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wrapText="1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bil Manzoor" refreshedDate="41960.619382407407" createdVersion="5" refreshedVersion="5" minRefreshableVersion="3" recordCount="26">
  <cacheSource type="worksheet">
    <worksheetSource name="Data"/>
  </cacheSource>
  <cacheFields count="23">
    <cacheField name="Ref#" numFmtId="0">
      <sharedItems containsSemiMixedTypes="0" containsString="0" containsNumber="1" containsInteger="1" minValue="1" maxValue="26"/>
    </cacheField>
    <cacheField name="Created Date" numFmtId="15">
      <sharedItems containsSemiMixedTypes="0" containsNonDate="0" containsDate="1" containsString="0" minDate="2014-08-08T00:00:00" maxDate="2014-11-14T00:00:00"/>
    </cacheField>
    <cacheField name="Created By Name" numFmtId="0">
      <sharedItems/>
    </cacheField>
    <cacheField name="Date" numFmtId="15">
      <sharedItems containsSemiMixedTypes="0" containsNonDate="0" containsDate="1" containsString="0" minDate="2014-08-08T00:00:00" maxDate="2014-11-08T00:00:00" count="11">
        <d v="2014-11-07T00:00:00"/>
        <d v="2014-11-01T00:00:00"/>
        <d v="2014-10-03T00:00:00"/>
        <d v="2014-10-01T00:00:00"/>
        <d v="2014-09-26T00:00:00"/>
        <d v="2014-09-10T00:00:00"/>
        <d v="2014-09-02T00:00:00"/>
        <d v="2014-08-29T00:00:00"/>
        <d v="2014-08-26T00:00:00"/>
        <d v="2014-08-18T00:00:00"/>
        <d v="2014-08-08T00:00:00"/>
      </sharedItems>
    </cacheField>
    <cacheField name="Voucher Number" numFmtId="0">
      <sharedItems count="10">
        <s v="CPV/1"/>
        <s v="BPV/1"/>
        <s v="BRV/1"/>
        <s v="CRV/1"/>
        <s v="1"/>
        <s v="BPV/2"/>
        <s v="CPV/3"/>
        <s v="CRV/2"/>
        <s v="BRV/2"/>
        <s v="CPV/2"/>
      </sharedItems>
    </cacheField>
    <cacheField name="Client Name" numFmtId="0">
      <sharedItems containsBlank="1"/>
    </cacheField>
    <cacheField name="Receipt Cash" numFmtId="0">
      <sharedItems containsString="0" containsBlank="1" containsNumber="1" containsInteger="1" minValue="0" maxValue="74111" count="6">
        <m/>
        <n v="50000"/>
        <n v="0"/>
        <n v="74111"/>
        <n v="30000"/>
        <n v="11439"/>
      </sharedItems>
    </cacheField>
    <cacheField name="Receipt Bank" numFmtId="0">
      <sharedItems containsString="0" containsBlank="1" containsNumber="1" minValue="69694.19" maxValue="500000" count="8">
        <m/>
        <n v="286672"/>
        <n v="69694.19"/>
        <n v="167985.19"/>
        <n v="500000"/>
        <n v="100000"/>
        <n v="380990.4"/>
        <n v="224198.87"/>
      </sharedItems>
    </cacheField>
    <cacheField name="Source of Receipt" numFmtId="0">
      <sharedItems containsBlank="1" count="4">
        <m/>
        <s v="Company Accounts"/>
        <s v="Sale"/>
        <s v="Balance Carry Forward"/>
      </sharedItems>
    </cacheField>
    <cacheField name="Payment Cash" numFmtId="0">
      <sharedItems containsString="0" containsBlank="1" containsNumber="1" containsInteger="1" minValue="100" maxValue="48998" count="13">
        <n v="330"/>
        <n v="1120"/>
        <n v="13400"/>
        <n v="1690"/>
        <n v="100"/>
        <n v="2500"/>
        <n v="1470"/>
        <n v="800"/>
        <m/>
        <n v="48998"/>
        <n v="8000"/>
        <n v="31666"/>
        <n v="500"/>
      </sharedItems>
    </cacheField>
    <cacheField name="Payment Bank" numFmtId="0">
      <sharedItems containsString="0" containsBlank="1" containsNumber="1" containsInteger="1" minValue="0" maxValue="541600" count="9">
        <m/>
        <n v="50000"/>
        <n v="32200"/>
        <n v="21445"/>
        <n v="30000"/>
        <n v="28560"/>
        <n v="541600"/>
        <n v="63700"/>
        <n v="0"/>
      </sharedItems>
    </cacheField>
    <cacheField name="Head of Accounts" numFmtId="0">
      <sharedItems containsBlank="1" count="11">
        <s v="Stationery/Photostat"/>
        <s v="Entertainment"/>
        <s v="Income Tax"/>
        <s v="Miscellaneous Expenses"/>
        <s v="Salaries"/>
        <s v="Travelling Expense"/>
        <s v="Internet"/>
        <s v="Bank Accounts"/>
        <m/>
        <s v="Professional Fee"/>
        <s v="Company Web Hosting/Domain"/>
      </sharedItems>
    </cacheField>
    <cacheField name="Bank Name" numFmtId="0">
      <sharedItems containsBlank="1"/>
    </cacheField>
    <cacheField name="Check Particulars" numFmtId="0">
      <sharedItems containsBlank="1"/>
    </cacheField>
    <cacheField name="Description" numFmtId="0">
      <sharedItems containsBlank="1" count="26">
        <s v="Photo copies and other stationery items"/>
        <s v="Farewell dinner to outgoing employees (Osama and Zahid)"/>
        <s v="Deposit of income tax deducted from employee's salary for the month of Oct 2014"/>
        <s v="Cost of tissue papers, toilet rolls and payment plaza maintenance bill for Oct 2014"/>
        <s v="Letter posted to IRC through TCS"/>
        <s v="Payment of salary for the month of Oct 2014"/>
        <s v="Amount paid to employees visited different offices during Oct 2014"/>
        <s v="VPTCL Cards for internet"/>
        <s v="Cheque encashed from bank"/>
        <s v="Amount USD:3040 received from ZONG @ Rs. 102.50 and after 8% tax deduction cheque deposited in bank"/>
        <s v="Balance carry forward from previous month i.e. Oct 2014"/>
        <s v="Professional fee for 1st half year 2014"/>
        <s v="Cost of domain/hosting paid through credit card of Ms. Nasima and amount refunded her through above cheque deposited in her credited card account at Standard Chartered"/>
        <m/>
        <s v="Both cheque mentioned above for amounting to Rs. 300,000.00 &amp; Rs. 200,000.00 obtained from Ahsan Rashid CEO as loan for company expenses and deposited in Bank accounts on 26th Sep 2014."/>
        <s v="Office expenses like plaza maintenance bill, cost of nestle water, cost of sugar, tea, milk for employee's entertainment, deposit of employee's tax etc"/>
        <s v="Cheque # 0771066 encashed from bank"/>
        <s v="Payment made to Maksons Law Chambers on account of professional fee for 1st half of year 2014."/>
        <s v="Cheque issued in favor of Standard Chartered for payment of credit card payment in which Company Domain/Hosting charges deposited."/>
        <s v="Payment of salary to employees for the month of August 2014"/>
        <s v="Cost of different items purchased for office use"/>
        <s v="Cash from bank through cheque encashed from bank"/>
        <s v="Refund of loan from CEO"/>
        <s v="Salary for the month of Aug 2014 paid to Nabil Manzoor vide cheque # 0771052_x000a_Cheque # 00811857 received from ZONG and deposited in Company account at Bank Alfalah, Jinnah Avenue, Blue area Islamabad"/>
        <s v="Payment of income tax deducted from employee's salary, deposit of withholding tax deducted from rent paid to Kashif Noor Siddiqui, Nestle water , cost of milk/sugar and other miscellaneous items"/>
        <s v="Cost of one Mouse which handed over to Mohsin Asif"/>
      </sharedItems>
    </cacheField>
    <cacheField name="Updated By Name" numFmtId="0">
      <sharedItems/>
    </cacheField>
    <cacheField name="Activity Name" numFmtId="0">
      <sharedItems/>
    </cacheField>
    <cacheField name="Month" numFmtId="0">
      <sharedItems/>
    </cacheField>
    <cacheField name="Year" numFmtId="0">
      <sharedItems containsSemiMixedTypes="0" containsString="0" containsNumber="1" containsInteger="1" minValue="2014" maxValue="2014"/>
    </cacheField>
    <cacheField name="Week" numFmtId="0">
      <sharedItems/>
    </cacheField>
    <cacheField name="Quarter" numFmtId="0">
      <sharedItems/>
    </cacheField>
    <cacheField name="Balance Cash" numFmtId="0" formula="'Receipt Cash'-'Payment Cash'" databaseField="0"/>
    <cacheField name="Balance Bank" numFmtId="0" formula="'Receipt Bank'-'Payment Bank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n v="26"/>
    <d v="2014-11-13T00:00:00"/>
    <s v="Muhammad Afzal"/>
    <x v="0"/>
    <x v="0"/>
    <m/>
    <x v="0"/>
    <x v="0"/>
    <x v="0"/>
    <x v="0"/>
    <x v="0"/>
    <x v="0"/>
    <m/>
    <m/>
    <x v="0"/>
    <s v="Muhammad Afzal"/>
    <s v="Accountant"/>
    <s v="November"/>
    <n v="2014"/>
    <s v="week 46"/>
    <s v="quarter 4"/>
  </r>
  <r>
    <n v="25"/>
    <d v="2014-11-13T00:00:00"/>
    <s v="Muhammad Afzal"/>
    <x v="0"/>
    <x v="0"/>
    <m/>
    <x v="0"/>
    <x v="0"/>
    <x v="0"/>
    <x v="1"/>
    <x v="0"/>
    <x v="1"/>
    <m/>
    <m/>
    <x v="1"/>
    <s v="Muhammad Afzal"/>
    <s v="Accountant"/>
    <s v="November"/>
    <n v="2014"/>
    <s v="week 46"/>
    <s v="quarter 4"/>
  </r>
  <r>
    <n v="24"/>
    <d v="2014-11-13T00:00:00"/>
    <s v="Muhammad Afzal"/>
    <x v="0"/>
    <x v="0"/>
    <s v="FBR"/>
    <x v="0"/>
    <x v="0"/>
    <x v="0"/>
    <x v="2"/>
    <x v="0"/>
    <x v="2"/>
    <m/>
    <m/>
    <x v="2"/>
    <s v="Muhammad Afzal"/>
    <s v="Accountant"/>
    <s v="November"/>
    <n v="2014"/>
    <s v="week 46"/>
    <s v="quarter 4"/>
  </r>
  <r>
    <n v="23"/>
    <d v="2014-11-13T00:00:00"/>
    <s v="Muhammad Afzal"/>
    <x v="0"/>
    <x v="0"/>
    <m/>
    <x v="0"/>
    <x v="0"/>
    <x v="0"/>
    <x v="3"/>
    <x v="0"/>
    <x v="3"/>
    <m/>
    <m/>
    <x v="3"/>
    <s v="Muhammad Afzal"/>
    <s v="Accountant"/>
    <s v="November"/>
    <n v="2014"/>
    <s v="week 46"/>
    <s v="quarter 4"/>
  </r>
  <r>
    <n v="22"/>
    <d v="2014-11-13T00:00:00"/>
    <s v="Muhammad Afzal"/>
    <x v="0"/>
    <x v="0"/>
    <m/>
    <x v="0"/>
    <x v="0"/>
    <x v="0"/>
    <x v="4"/>
    <x v="0"/>
    <x v="3"/>
    <m/>
    <m/>
    <x v="4"/>
    <s v="Muhammad Afzal"/>
    <s v="Accountant"/>
    <s v="November"/>
    <n v="2014"/>
    <s v="week 46"/>
    <s v="quarter 4"/>
  </r>
  <r>
    <n v="21"/>
    <d v="2014-11-13T00:00:00"/>
    <s v="Muhammad Afzal"/>
    <x v="0"/>
    <x v="0"/>
    <s v="Yousaf Masih"/>
    <x v="0"/>
    <x v="0"/>
    <x v="0"/>
    <x v="5"/>
    <x v="0"/>
    <x v="4"/>
    <m/>
    <m/>
    <x v="5"/>
    <s v="Muhammad Afzal"/>
    <s v="Accountant"/>
    <s v="November"/>
    <n v="2014"/>
    <s v="week 46"/>
    <s v="quarter 4"/>
  </r>
  <r>
    <n v="20"/>
    <d v="2014-11-13T00:00:00"/>
    <s v="Muhammad Afzal"/>
    <x v="0"/>
    <x v="0"/>
    <s v="Employees"/>
    <x v="0"/>
    <x v="0"/>
    <x v="0"/>
    <x v="6"/>
    <x v="0"/>
    <x v="5"/>
    <m/>
    <m/>
    <x v="6"/>
    <s v="Muhammad Afzal"/>
    <s v="Accountant"/>
    <s v="November"/>
    <n v="2014"/>
    <s v="week 46"/>
    <s v="quarter 4"/>
  </r>
  <r>
    <n v="19"/>
    <d v="2014-11-13T00:00:00"/>
    <s v="Muhammad Afzal"/>
    <x v="0"/>
    <x v="0"/>
    <m/>
    <x v="0"/>
    <x v="0"/>
    <x v="0"/>
    <x v="7"/>
    <x v="0"/>
    <x v="6"/>
    <m/>
    <m/>
    <x v="7"/>
    <s v="Muhammad Afzal"/>
    <s v="Accountant"/>
    <s v="November"/>
    <n v="2014"/>
    <s v="week 46"/>
    <s v="quarter 4"/>
  </r>
  <r>
    <n v="18"/>
    <d v="2014-11-13T00:00:00"/>
    <s v="Muhammad Afzal"/>
    <x v="0"/>
    <x v="1"/>
    <m/>
    <x v="1"/>
    <x v="0"/>
    <x v="1"/>
    <x v="8"/>
    <x v="1"/>
    <x v="7"/>
    <m/>
    <s v="Cheque # 0771087"/>
    <x v="8"/>
    <s v="Muhammad Afzal"/>
    <s v="Accountant"/>
    <s v="November"/>
    <n v="2014"/>
    <s v="week 46"/>
    <s v="quarter 4"/>
  </r>
  <r>
    <n v="17"/>
    <d v="2014-11-13T00:00:00"/>
    <s v="Muhammad Afzal"/>
    <x v="0"/>
    <x v="2"/>
    <s v="ZONG"/>
    <x v="0"/>
    <x v="1"/>
    <x v="2"/>
    <x v="8"/>
    <x v="0"/>
    <x v="8"/>
    <m/>
    <m/>
    <x v="9"/>
    <s v="Muhammad Afzal"/>
    <s v="Accountant"/>
    <s v="November"/>
    <n v="2014"/>
    <s v="week 46"/>
    <s v="quarter 4"/>
  </r>
  <r>
    <n v="16"/>
    <d v="2014-11-13T00:00:00"/>
    <s v="Muhammad Afzal"/>
    <x v="1"/>
    <x v="3"/>
    <m/>
    <x v="2"/>
    <x v="2"/>
    <x v="3"/>
    <x v="8"/>
    <x v="0"/>
    <x v="8"/>
    <m/>
    <m/>
    <x v="10"/>
    <s v="Muhammad Afzal"/>
    <s v="Accountant"/>
    <s v="November"/>
    <n v="2014"/>
    <s v="week 46"/>
    <s v="quarter 4"/>
  </r>
  <r>
    <n v="15"/>
    <d v="2014-10-24T00:00:00"/>
    <s v="Muhammad Afzal"/>
    <x v="2"/>
    <x v="0"/>
    <s v="Maksons Law Chambers"/>
    <x v="0"/>
    <x v="0"/>
    <x v="0"/>
    <x v="8"/>
    <x v="2"/>
    <x v="9"/>
    <m/>
    <s v="Cheque # 0771064"/>
    <x v="11"/>
    <s v="Muhammad Afzal"/>
    <s v="Accountant"/>
    <s v="October"/>
    <n v="2014"/>
    <s v="week 43"/>
    <s v="quarter 4"/>
  </r>
  <r>
    <n v="14"/>
    <d v="2014-10-24T00:00:00"/>
    <s v="Muhammad Afzal"/>
    <x v="2"/>
    <x v="0"/>
    <m/>
    <x v="0"/>
    <x v="0"/>
    <x v="0"/>
    <x v="8"/>
    <x v="3"/>
    <x v="10"/>
    <m/>
    <s v="Cheque # 0771065"/>
    <x v="12"/>
    <s v="Muhammad Afzal"/>
    <s v="Accountant"/>
    <s v="October"/>
    <n v="2014"/>
    <s v="week 43"/>
    <s v="quarter 4"/>
  </r>
  <r>
    <n v="13"/>
    <d v="2014-10-24T00:00:00"/>
    <s v="Muhammad Afzal"/>
    <x v="3"/>
    <x v="4"/>
    <m/>
    <x v="3"/>
    <x v="3"/>
    <x v="3"/>
    <x v="8"/>
    <x v="0"/>
    <x v="8"/>
    <m/>
    <m/>
    <x v="13"/>
    <s v="Muhammad Afzal"/>
    <s v="Accountant"/>
    <s v="October"/>
    <n v="2014"/>
    <s v="week 43"/>
    <s v="quarter 4"/>
  </r>
  <r>
    <n v="12"/>
    <d v="2014-09-26T00:00:00"/>
    <s v="Muhammad Afzal"/>
    <x v="4"/>
    <x v="2"/>
    <s v="Ahsan Rashid"/>
    <x v="0"/>
    <x v="4"/>
    <x v="0"/>
    <x v="8"/>
    <x v="0"/>
    <x v="8"/>
    <m/>
    <s v="Cheque # 6386843 &amp; 6386844"/>
    <x v="14"/>
    <s v="Muhammad Afzal"/>
    <s v="Accountant"/>
    <s v="September"/>
    <n v="2014"/>
    <s v="week 39"/>
    <s v="quarter 3"/>
  </r>
  <r>
    <n v="11"/>
    <d v="2014-09-10T00:00:00"/>
    <s v="Muhammad Afzal"/>
    <x v="5"/>
    <x v="0"/>
    <s v="Different clients"/>
    <x v="0"/>
    <x v="0"/>
    <x v="0"/>
    <x v="9"/>
    <x v="0"/>
    <x v="8"/>
    <m/>
    <m/>
    <x v="15"/>
    <s v="Muhammad Afzal"/>
    <s v="Accountant"/>
    <s v="September"/>
    <n v="2014"/>
    <s v="week 37"/>
    <s v="quarter 3"/>
  </r>
  <r>
    <n v="10"/>
    <d v="2014-09-10T00:00:00"/>
    <s v="Muhammad Afzal"/>
    <x v="5"/>
    <x v="5"/>
    <m/>
    <x v="4"/>
    <x v="0"/>
    <x v="0"/>
    <x v="8"/>
    <x v="4"/>
    <x v="8"/>
    <m/>
    <m/>
    <x v="16"/>
    <s v="Muhammad Afzal"/>
    <s v="Accountant"/>
    <s v="September"/>
    <n v="2014"/>
    <s v="week 37"/>
    <s v="quarter 3"/>
  </r>
  <r>
    <n v="9"/>
    <d v="2014-09-02T00:00:00"/>
    <s v="Muhammad Afzal"/>
    <x v="6"/>
    <x v="1"/>
    <s v="Maksons Law Chambers"/>
    <x v="0"/>
    <x v="0"/>
    <x v="0"/>
    <x v="8"/>
    <x v="2"/>
    <x v="8"/>
    <m/>
    <s v="Cheque # 0771064"/>
    <x v="17"/>
    <s v="Muhammad Afzal"/>
    <s v="Accountant"/>
    <s v="September"/>
    <n v="2014"/>
    <s v="week 36"/>
    <s v="quarter 3"/>
  </r>
  <r>
    <n v="8"/>
    <d v="2014-09-02T00:00:00"/>
    <s v="Muhammad Afzal"/>
    <x v="6"/>
    <x v="1"/>
    <s v="Standard Chartered Bank"/>
    <x v="0"/>
    <x v="0"/>
    <x v="0"/>
    <x v="8"/>
    <x v="5"/>
    <x v="8"/>
    <m/>
    <s v="Cheque # 0771065"/>
    <x v="18"/>
    <s v="Muhammad Afzal"/>
    <s v="Accountant"/>
    <s v="September"/>
    <n v="2014"/>
    <s v="week 36"/>
    <s v="quarter 3"/>
  </r>
  <r>
    <n v="7"/>
    <d v="2014-08-29T00:00:00"/>
    <s v="Muhammad Afzal"/>
    <x v="7"/>
    <x v="5"/>
    <m/>
    <x v="0"/>
    <x v="0"/>
    <x v="0"/>
    <x v="8"/>
    <x v="6"/>
    <x v="8"/>
    <m/>
    <s v="Cheque # 0771052-071060 &amp; 0771062-0771063"/>
    <x v="19"/>
    <s v="Muhammad Afzal"/>
    <s v="Accountant"/>
    <s v="August"/>
    <n v="2014"/>
    <s v="week 35"/>
    <s v="quarter 3"/>
  </r>
  <r>
    <n v="6"/>
    <d v="2014-08-29T00:00:00"/>
    <s v="Muhammad Afzal"/>
    <x v="7"/>
    <x v="6"/>
    <m/>
    <x v="0"/>
    <x v="0"/>
    <x v="0"/>
    <x v="10"/>
    <x v="0"/>
    <x v="8"/>
    <m/>
    <m/>
    <x v="20"/>
    <s v="Muhammad Afzal"/>
    <s v="Accountant"/>
    <s v="August"/>
    <n v="2014"/>
    <s v="week 35"/>
    <s v="quarter 3"/>
  </r>
  <r>
    <n v="5"/>
    <d v="2014-08-29T00:00:00"/>
    <s v="Muhammad Afzal"/>
    <x v="7"/>
    <x v="7"/>
    <m/>
    <x v="1"/>
    <x v="0"/>
    <x v="0"/>
    <x v="8"/>
    <x v="1"/>
    <x v="8"/>
    <m/>
    <s v="Cheque # 0771063"/>
    <x v="21"/>
    <s v="Muhammad Afzal"/>
    <s v="Accountant"/>
    <s v="August"/>
    <n v="2014"/>
    <s v="week 35"/>
    <s v="quarter 3"/>
  </r>
  <r>
    <n v="4"/>
    <d v="2014-08-29T00:00:00"/>
    <s v="Muhammad Afzal"/>
    <x v="7"/>
    <x v="8"/>
    <m/>
    <x v="0"/>
    <x v="5"/>
    <x v="0"/>
    <x v="8"/>
    <x v="0"/>
    <x v="8"/>
    <m/>
    <s v="Dubai Islamic Bank cheque # 0246068"/>
    <x v="22"/>
    <s v="Muhammad Afzal"/>
    <s v="Accountant"/>
    <s v="August"/>
    <n v="2014"/>
    <s v="week 35"/>
    <s v="quarter 3"/>
  </r>
  <r>
    <n v="3"/>
    <d v="2014-08-26T00:00:00"/>
    <s v="Muhammad Afzal"/>
    <x v="8"/>
    <x v="5"/>
    <s v="Nabil Manzoor"/>
    <x v="0"/>
    <x v="6"/>
    <x v="0"/>
    <x v="8"/>
    <x v="7"/>
    <x v="8"/>
    <s v="Faisal Bank, I-8 Markaz"/>
    <s v="Cheque # 0771052"/>
    <x v="23"/>
    <s v="Muhammad Afzal"/>
    <s v="Accountant"/>
    <s v="August"/>
    <n v="2014"/>
    <s v="week 35"/>
    <s v="quarter 3"/>
  </r>
  <r>
    <n v="2"/>
    <d v="2014-08-18T00:00:00"/>
    <s v="Muhammad Afzal"/>
    <x v="9"/>
    <x v="9"/>
    <m/>
    <x v="0"/>
    <x v="0"/>
    <x v="0"/>
    <x v="11"/>
    <x v="0"/>
    <x v="8"/>
    <m/>
    <m/>
    <x v="24"/>
    <s v="Muhammad Afzal"/>
    <s v="Accountant"/>
    <s v="August"/>
    <n v="2014"/>
    <s v="week 34"/>
    <s v="quarter 3"/>
  </r>
  <r>
    <n v="1"/>
    <d v="2014-08-08T00:00:00"/>
    <s v="Muhammad Afzal"/>
    <x v="10"/>
    <x v="9"/>
    <m/>
    <x v="5"/>
    <x v="7"/>
    <x v="0"/>
    <x v="12"/>
    <x v="8"/>
    <x v="8"/>
    <m/>
    <m/>
    <x v="25"/>
    <s v="Muhammad Afzal"/>
    <s v="Accountant"/>
    <s v="August"/>
    <n v="2014"/>
    <s v="week 32"/>
    <s v="quarter 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>
  <location ref="A2:K13" firstHeaderRow="0" firstDataRow="1" firstDataCol="9"/>
  <pivotFields count="2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5" outline="0" showAll="0" defaultSubtotal="0">
      <items count="11">
        <item x="10"/>
        <item x="9"/>
        <item x="8"/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4"/>
        <item x="1"/>
        <item x="5"/>
        <item x="2"/>
        <item x="8"/>
        <item x="0"/>
        <item x="9"/>
        <item x="6"/>
        <item x="3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2"/>
        <item x="5"/>
        <item x="4"/>
        <item x="1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2"/>
        <item x="5"/>
        <item x="3"/>
        <item x="7"/>
        <item x="1"/>
        <item x="6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1"/>
        <item x="2"/>
        <item n="-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">
        <item x="4"/>
        <item x="0"/>
        <item x="12"/>
        <item x="7"/>
        <item x="1"/>
        <item x="6"/>
        <item x="3"/>
        <item x="5"/>
        <item x="10"/>
        <item x="2"/>
        <item x="11"/>
        <item x="9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8"/>
        <item x="3"/>
        <item x="5"/>
        <item x="4"/>
        <item x="2"/>
        <item x="1"/>
        <item x="7"/>
        <item x="6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7"/>
        <item x="10"/>
        <item x="1"/>
        <item x="2"/>
        <item x="6"/>
        <item x="3"/>
        <item x="9"/>
        <item x="4"/>
        <item x="0"/>
        <item x="5"/>
        <item n="-"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6">
        <item x="6"/>
        <item x="9"/>
        <item x="10"/>
        <item x="14"/>
        <item x="21"/>
        <item x="16"/>
        <item x="8"/>
        <item x="18"/>
        <item x="20"/>
        <item x="12"/>
        <item x="25"/>
        <item x="3"/>
        <item x="2"/>
        <item x="1"/>
        <item x="4"/>
        <item x="15"/>
        <item x="17"/>
        <item x="24"/>
        <item x="5"/>
        <item x="19"/>
        <item x="0"/>
        <item x="11"/>
        <item x="22"/>
        <item x="23"/>
        <item x="7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9">
    <field x="3"/>
    <field x="4"/>
    <field x="14"/>
    <field x="8"/>
    <field x="6"/>
    <field x="7"/>
    <field x="11"/>
    <field x="9"/>
    <field x="10"/>
  </rowFields>
  <rowItems count="11">
    <i>
      <x v="9"/>
      <x v="8"/>
      <x v="2"/>
      <x/>
      <x/>
      <x/>
      <x v="10"/>
      <x v="12"/>
      <x v="8"/>
    </i>
    <i>
      <x v="10"/>
      <x v="1"/>
      <x v="6"/>
      <x v="1"/>
      <x v="3"/>
      <x v="7"/>
      <x/>
      <x v="12"/>
      <x v="5"/>
    </i>
    <i r="1">
      <x v="3"/>
      <x v="1"/>
      <x v="2"/>
      <x v="5"/>
      <x v="4"/>
      <x v="10"/>
      <x v="12"/>
      <x v="8"/>
    </i>
    <i r="1">
      <x v="5"/>
      <x/>
      <x v="3"/>
      <x v="5"/>
      <x v="7"/>
      <x v="9"/>
      <x v="5"/>
      <x v="8"/>
    </i>
    <i r="2">
      <x v="11"/>
      <x v="3"/>
      <x v="5"/>
      <x v="7"/>
      <x v="5"/>
      <x v="6"/>
      <x v="8"/>
    </i>
    <i r="2">
      <x v="12"/>
      <x v="3"/>
      <x v="5"/>
      <x v="7"/>
      <x v="3"/>
      <x v="9"/>
      <x v="8"/>
    </i>
    <i r="2">
      <x v="13"/>
      <x v="3"/>
      <x v="5"/>
      <x v="7"/>
      <x v="2"/>
      <x v="4"/>
      <x v="8"/>
    </i>
    <i r="2">
      <x v="14"/>
      <x v="3"/>
      <x v="5"/>
      <x v="7"/>
      <x v="5"/>
      <x/>
      <x v="8"/>
    </i>
    <i r="2">
      <x v="18"/>
      <x v="3"/>
      <x v="5"/>
      <x v="7"/>
      <x v="7"/>
      <x v="7"/>
      <x v="8"/>
    </i>
    <i r="2">
      <x v="20"/>
      <x v="3"/>
      <x v="5"/>
      <x v="7"/>
      <x v="8"/>
      <x v="1"/>
      <x v="8"/>
    </i>
    <i r="2">
      <x v="24"/>
      <x v="3"/>
      <x v="5"/>
      <x v="7"/>
      <x v="4"/>
      <x v="3"/>
      <x v="8"/>
    </i>
  </rowItems>
  <colFields count="1">
    <field x="-2"/>
  </colFields>
  <colItems count="2">
    <i>
      <x/>
    </i>
    <i i="1">
      <x v="1"/>
    </i>
  </colItems>
  <dataFields count="2">
    <dataField name="Sum of Balance Cash" fld="21" baseField="0" baseItem="0" numFmtId="4"/>
    <dataField name="Sum of Balance Bank" fld="22" baseField="0" baseItem="0" numFmtId="4"/>
  </dataFields>
  <formats count="40">
    <format dxfId="239">
      <pivotArea dataOnly="0" labelOnly="1" outline="0" fieldPosition="0">
        <references count="1">
          <reference field="14" count="0"/>
        </references>
      </pivotArea>
    </format>
    <format dxfId="238">
      <pivotArea dataOnly="0" labelOnly="1" outline="0" fieldPosition="0">
        <references count="1">
          <reference field="6" count="0"/>
        </references>
      </pivotArea>
    </format>
    <format dxfId="237">
      <pivotArea dataOnly="0" labelOnly="1" outline="0" fieldPosition="0">
        <references count="1">
          <reference field="7" count="0"/>
        </references>
      </pivotArea>
    </format>
    <format dxfId="236">
      <pivotArea dataOnly="0" labelOnly="1" outline="0" fieldPosition="0">
        <references count="1">
          <reference field="9" count="0"/>
        </references>
      </pivotArea>
    </format>
    <format dxfId="235">
      <pivotArea dataOnly="0" labelOnly="1" outline="0" fieldPosition="0">
        <references count="1">
          <reference field="10" count="0"/>
        </references>
      </pivotArea>
    </format>
    <format dxfId="234">
      <pivotArea field="6" type="button" dataOnly="0" labelOnly="1" outline="0" axis="axisRow" fieldPosition="4"/>
    </format>
    <format dxfId="23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8"/>
          </reference>
          <reference field="6" count="1">
            <x v="0"/>
          </reference>
          <reference field="8" count="1" selected="0">
            <x v="0"/>
          </reference>
          <reference field="14" count="1" selected="0">
            <x v="2"/>
          </reference>
        </references>
      </pivotArea>
    </format>
    <format dxfId="23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"/>
          </reference>
          <reference field="6" count="1">
            <x v="3"/>
          </reference>
          <reference field="8" count="1" selected="0">
            <x v="1"/>
          </reference>
          <reference field="14" count="1" selected="0">
            <x v="6"/>
          </reference>
        </references>
      </pivotArea>
    </format>
    <format dxfId="23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3"/>
          </reference>
          <reference field="6" count="1">
            <x v="5"/>
          </reference>
          <reference field="8" count="1" selected="0">
            <x v="2"/>
          </reference>
          <reference field="14" count="1" selected="0">
            <x v="1"/>
          </reference>
        </references>
      </pivotArea>
    </format>
    <format dxfId="230">
      <pivotArea field="7" type="button" dataOnly="0" labelOnly="1" outline="0" axis="axisRow" fieldPosition="5"/>
    </format>
    <format dxfId="229">
      <pivotArea dataOnly="0" labelOnly="1" outline="0" fieldPosition="0">
        <references count="6">
          <reference field="3" count="1" selected="0">
            <x v="9"/>
          </reference>
          <reference field="4" count="1" selected="0">
            <x v="8"/>
          </reference>
          <reference field="6" count="1" selected="0">
            <x v="0"/>
          </reference>
          <reference field="7" count="1">
            <x v="0"/>
          </reference>
          <reference field="8" count="1" selected="0">
            <x v="0"/>
          </reference>
          <reference field="14" count="1" selected="0">
            <x v="2"/>
          </reference>
        </references>
      </pivotArea>
    </format>
    <format dxfId="228">
      <pivotArea dataOnly="0" labelOnly="1" outline="0" fieldPosition="0">
        <references count="6">
          <reference field="3" count="1" selected="0">
            <x v="10"/>
          </reference>
          <reference field="4" count="1" selected="0">
            <x v="1"/>
          </reference>
          <reference field="6" count="1" selected="0">
            <x v="3"/>
          </reference>
          <reference field="7" count="1">
            <x v="7"/>
          </reference>
          <reference field="8" count="1" selected="0">
            <x v="1"/>
          </reference>
          <reference field="14" count="1" selected="0">
            <x v="6"/>
          </reference>
        </references>
      </pivotArea>
    </format>
    <format dxfId="227">
      <pivotArea dataOnly="0" labelOnly="1" outline="0" fieldPosition="0">
        <references count="6">
          <reference field="3" count="1" selected="0">
            <x v="10"/>
          </reference>
          <reference field="4" count="1" selected="0">
            <x v="3"/>
          </reference>
          <reference field="6" count="1" selected="0">
            <x v="5"/>
          </reference>
          <reference field="7" count="1">
            <x v="4"/>
          </reference>
          <reference field="8" count="1" selected="0">
            <x v="2"/>
          </reference>
          <reference field="14" count="1" selected="0">
            <x v="1"/>
          </reference>
        </references>
      </pivotArea>
    </format>
    <format dxfId="226">
      <pivotArea dataOnly="0" labelOnly="1" outline="0" fieldPosition="0">
        <references count="6">
          <reference field="3" count="1" selected="0">
            <x v="10"/>
          </reference>
          <reference field="4" count="1" selected="0">
            <x v="5"/>
          </reference>
          <reference field="6" count="1" selected="0">
            <x v="5"/>
          </reference>
          <reference field="7" count="1">
            <x v="7"/>
          </reference>
          <reference field="8" count="1" selected="0">
            <x v="3"/>
          </reference>
          <reference field="14" count="1" selected="0">
            <x v="0"/>
          </reference>
        </references>
      </pivotArea>
    </format>
    <format dxfId="225">
      <pivotArea field="9" type="button" dataOnly="0" labelOnly="1" outline="0" axis="axisRow" fieldPosition="7"/>
    </format>
    <format dxfId="224">
      <pivotArea dataOnly="0" labelOnly="1" outline="0" fieldPosition="0">
        <references count="8">
          <reference field="3" count="1" selected="0">
            <x v="9"/>
          </reference>
          <reference field="4" count="1" selected="0">
            <x v="8"/>
          </reference>
          <reference field="6" count="1" selected="0">
            <x v="0"/>
          </reference>
          <reference field="7" count="1" selected="0">
            <x v="0"/>
          </reference>
          <reference field="8" count="1" selected="0">
            <x v="0"/>
          </reference>
          <reference field="9" count="1">
            <x v="12"/>
          </reference>
          <reference field="11" count="1" selected="0">
            <x v="10"/>
          </reference>
          <reference field="14" count="1" selected="0">
            <x v="2"/>
          </reference>
        </references>
      </pivotArea>
    </format>
    <format dxfId="223">
      <pivotArea dataOnly="0" labelOnly="1" outline="0" fieldPosition="0">
        <references count="8">
          <reference field="3" count="1" selected="0">
            <x v="10"/>
          </reference>
          <reference field="4" count="1" selected="0">
            <x v="5"/>
          </reference>
          <reference field="6" count="1" selected="0">
            <x v="5"/>
          </reference>
          <reference field="7" count="1" selected="0">
            <x v="7"/>
          </reference>
          <reference field="8" count="1" selected="0">
            <x v="3"/>
          </reference>
          <reference field="9" count="1">
            <x v="5"/>
          </reference>
          <reference field="11" count="1" selected="0">
            <x v="9"/>
          </reference>
          <reference field="14" count="1" selected="0">
            <x v="0"/>
          </reference>
        </references>
      </pivotArea>
    </format>
    <format dxfId="222">
      <pivotArea dataOnly="0" labelOnly="1" outline="0" fieldPosition="0">
        <references count="8">
          <reference field="3" count="1" selected="0">
            <x v="10"/>
          </reference>
          <reference field="4" count="1" selected="0">
            <x v="5"/>
          </reference>
          <reference field="6" count="1" selected="0">
            <x v="5"/>
          </reference>
          <reference field="7" count="1" selected="0">
            <x v="7"/>
          </reference>
          <reference field="8" count="1" selected="0">
            <x v="3"/>
          </reference>
          <reference field="9" count="1">
            <x v="6"/>
          </reference>
          <reference field="11" count="1" selected="0">
            <x v="5"/>
          </reference>
          <reference field="14" count="1" selected="0">
            <x v="11"/>
          </reference>
        </references>
      </pivotArea>
    </format>
    <format dxfId="221">
      <pivotArea dataOnly="0" labelOnly="1" outline="0" fieldPosition="0">
        <references count="8">
          <reference field="3" count="1" selected="0">
            <x v="10"/>
          </reference>
          <reference field="4" count="1" selected="0">
            <x v="5"/>
          </reference>
          <reference field="6" count="1" selected="0">
            <x v="5"/>
          </reference>
          <reference field="7" count="1" selected="0">
            <x v="7"/>
          </reference>
          <reference field="8" count="1" selected="0">
            <x v="3"/>
          </reference>
          <reference field="9" count="1">
            <x v="9"/>
          </reference>
          <reference field="11" count="1" selected="0">
            <x v="3"/>
          </reference>
          <reference field="14" count="1" selected="0">
            <x v="12"/>
          </reference>
        </references>
      </pivotArea>
    </format>
    <format dxfId="220">
      <pivotArea dataOnly="0" labelOnly="1" outline="0" fieldPosition="0">
        <references count="8">
          <reference field="3" count="1" selected="0">
            <x v="10"/>
          </reference>
          <reference field="4" count="1" selected="0">
            <x v="5"/>
          </reference>
          <reference field="6" count="1" selected="0">
            <x v="5"/>
          </reference>
          <reference field="7" count="1" selected="0">
            <x v="7"/>
          </reference>
          <reference field="8" count="1" selected="0">
            <x v="3"/>
          </reference>
          <reference field="9" count="1">
            <x v="4"/>
          </reference>
          <reference field="11" count="1" selected="0">
            <x v="2"/>
          </reference>
          <reference field="14" count="1" selected="0">
            <x v="13"/>
          </reference>
        </references>
      </pivotArea>
    </format>
    <format dxfId="219">
      <pivotArea dataOnly="0" labelOnly="1" outline="0" fieldPosition="0">
        <references count="8">
          <reference field="3" count="1" selected="0">
            <x v="10"/>
          </reference>
          <reference field="4" count="1" selected="0">
            <x v="5"/>
          </reference>
          <reference field="6" count="1" selected="0">
            <x v="5"/>
          </reference>
          <reference field="7" count="1" selected="0">
            <x v="7"/>
          </reference>
          <reference field="8" count="1" selected="0">
            <x v="3"/>
          </reference>
          <reference field="9" count="1">
            <x v="0"/>
          </reference>
          <reference field="11" count="1" selected="0">
            <x v="5"/>
          </reference>
          <reference field="14" count="1" selected="0">
            <x v="14"/>
          </reference>
        </references>
      </pivotArea>
    </format>
    <format dxfId="218">
      <pivotArea dataOnly="0" labelOnly="1" outline="0" fieldPosition="0">
        <references count="8">
          <reference field="3" count="1" selected="0">
            <x v="10"/>
          </reference>
          <reference field="4" count="1" selected="0">
            <x v="5"/>
          </reference>
          <reference field="6" count="1" selected="0">
            <x v="5"/>
          </reference>
          <reference field="7" count="1" selected="0">
            <x v="7"/>
          </reference>
          <reference field="8" count="1" selected="0">
            <x v="3"/>
          </reference>
          <reference field="9" count="1">
            <x v="7"/>
          </reference>
          <reference field="11" count="1" selected="0">
            <x v="7"/>
          </reference>
          <reference field="14" count="1" selected="0">
            <x v="18"/>
          </reference>
        </references>
      </pivotArea>
    </format>
    <format dxfId="217">
      <pivotArea dataOnly="0" labelOnly="1" outline="0" fieldPosition="0">
        <references count="8">
          <reference field="3" count="1" selected="0">
            <x v="10"/>
          </reference>
          <reference field="4" count="1" selected="0">
            <x v="5"/>
          </reference>
          <reference field="6" count="1" selected="0">
            <x v="5"/>
          </reference>
          <reference field="7" count="1" selected="0">
            <x v="7"/>
          </reference>
          <reference field="8" count="1" selected="0">
            <x v="3"/>
          </reference>
          <reference field="9" count="1">
            <x v="1"/>
          </reference>
          <reference field="11" count="1" selected="0">
            <x v="8"/>
          </reference>
          <reference field="14" count="1" selected="0">
            <x v="20"/>
          </reference>
        </references>
      </pivotArea>
    </format>
    <format dxfId="216">
      <pivotArea dataOnly="0" labelOnly="1" outline="0" fieldPosition="0">
        <references count="8">
          <reference field="3" count="1" selected="0">
            <x v="10"/>
          </reference>
          <reference field="4" count="1" selected="0">
            <x v="5"/>
          </reference>
          <reference field="6" count="1" selected="0">
            <x v="5"/>
          </reference>
          <reference field="7" count="1" selected="0">
            <x v="7"/>
          </reference>
          <reference field="8" count="1" selected="0">
            <x v="3"/>
          </reference>
          <reference field="9" count="1">
            <x v="3"/>
          </reference>
          <reference field="11" count="1" selected="0">
            <x v="4"/>
          </reference>
          <reference field="14" count="1" selected="0">
            <x v="24"/>
          </reference>
        </references>
      </pivotArea>
    </format>
    <format dxfId="215">
      <pivotArea field="10" type="button" dataOnly="0" labelOnly="1" outline="0" axis="axisRow" fieldPosition="8"/>
    </format>
    <format dxfId="214">
      <pivotArea dataOnly="0" labelOnly="1" outline="0" fieldPosition="0">
        <references count="9">
          <reference field="3" count="1" selected="0">
            <x v="9"/>
          </reference>
          <reference field="4" count="1" selected="0">
            <x v="8"/>
          </reference>
          <reference field="6" count="1" selected="0">
            <x v="0"/>
          </reference>
          <reference field="7" count="1" selected="0">
            <x v="0"/>
          </reference>
          <reference field="8" count="1" selected="0">
            <x v="0"/>
          </reference>
          <reference field="9" count="1" selected="0">
            <x v="12"/>
          </reference>
          <reference field="10" count="1">
            <x v="8"/>
          </reference>
          <reference field="11" count="1" selected="0">
            <x v="10"/>
          </reference>
          <reference field="14" count="1" selected="0">
            <x v="2"/>
          </reference>
        </references>
      </pivotArea>
    </format>
    <format dxfId="213">
      <pivotArea dataOnly="0" labelOnly="1" outline="0" fieldPosition="0">
        <references count="9">
          <reference field="3" count="1" selected="0">
            <x v="10"/>
          </reference>
          <reference field="4" count="1" selected="0">
            <x v="1"/>
          </reference>
          <reference field="6" count="1" selected="0">
            <x v="3"/>
          </reference>
          <reference field="7" count="1" selected="0">
            <x v="7"/>
          </reference>
          <reference field="8" count="1" selected="0">
            <x v="1"/>
          </reference>
          <reference field="9" count="1" selected="0">
            <x v="12"/>
          </reference>
          <reference field="10" count="1">
            <x v="5"/>
          </reference>
          <reference field="11" count="1" selected="0">
            <x v="0"/>
          </reference>
          <reference field="14" count="1" selected="0">
            <x v="6"/>
          </reference>
        </references>
      </pivotArea>
    </format>
    <format dxfId="212">
      <pivotArea dataOnly="0" labelOnly="1" outline="0" fieldPosition="0">
        <references count="9">
          <reference field="3" count="1" selected="0">
            <x v="10"/>
          </reference>
          <reference field="4" count="1" selected="0">
            <x v="3"/>
          </reference>
          <reference field="6" count="1" selected="0">
            <x v="5"/>
          </reference>
          <reference field="7" count="1" selected="0">
            <x v="4"/>
          </reference>
          <reference field="8" count="1" selected="0">
            <x v="2"/>
          </reference>
          <reference field="9" count="1" selected="0">
            <x v="12"/>
          </reference>
          <reference field="10" count="1">
            <x v="8"/>
          </reference>
          <reference field="11" count="1" selected="0">
            <x v="10"/>
          </reference>
          <reference field="14" count="1" selected="0">
            <x v="1"/>
          </reference>
        </references>
      </pivotArea>
    </format>
    <format dxfId="211">
      <pivotArea dataOnly="0" labelOnly="1" outline="0" fieldPosition="0">
        <references count="9">
          <reference field="3" count="1" selected="0">
            <x v="10"/>
          </reference>
          <reference field="4" count="1" selected="0">
            <x v="5"/>
          </reference>
          <reference field="6" count="1" selected="0">
            <x v="5"/>
          </reference>
          <reference field="7" count="1" selected="0">
            <x v="7"/>
          </reference>
          <reference field="8" count="1" selected="0">
            <x v="3"/>
          </reference>
          <reference field="9" count="1" selected="0">
            <x v="5"/>
          </reference>
          <reference field="10" count="1">
            <x v="8"/>
          </reference>
          <reference field="11" count="1" selected="0">
            <x v="9"/>
          </reference>
          <reference field="14" count="1" selected="0">
            <x v="0"/>
          </reference>
        </references>
      </pivotArea>
    </format>
    <format dxfId="210">
      <pivotArea dataOnly="0" labelOnly="1" outline="0" fieldPosition="0">
        <references count="9">
          <reference field="3" count="1" selected="0">
            <x v="10"/>
          </reference>
          <reference field="4" count="1" selected="0">
            <x v="5"/>
          </reference>
          <reference field="6" count="1" selected="0">
            <x v="5"/>
          </reference>
          <reference field="7" count="1" selected="0">
            <x v="7"/>
          </reference>
          <reference field="8" count="1" selected="0">
            <x v="3"/>
          </reference>
          <reference field="9" count="1" selected="0">
            <x v="6"/>
          </reference>
          <reference field="10" count="1">
            <x v="8"/>
          </reference>
          <reference field="11" count="1" selected="0">
            <x v="5"/>
          </reference>
          <reference field="14" count="1" selected="0">
            <x v="11"/>
          </reference>
        </references>
      </pivotArea>
    </format>
    <format dxfId="209">
      <pivotArea dataOnly="0" labelOnly="1" outline="0" fieldPosition="0">
        <references count="9">
          <reference field="3" count="1" selected="0">
            <x v="10"/>
          </reference>
          <reference field="4" count="1" selected="0">
            <x v="5"/>
          </reference>
          <reference field="6" count="1" selected="0">
            <x v="5"/>
          </reference>
          <reference field="7" count="1" selected="0">
            <x v="7"/>
          </reference>
          <reference field="8" count="1" selected="0">
            <x v="3"/>
          </reference>
          <reference field="9" count="1" selected="0">
            <x v="9"/>
          </reference>
          <reference field="10" count="1">
            <x v="8"/>
          </reference>
          <reference field="11" count="1" selected="0">
            <x v="3"/>
          </reference>
          <reference field="14" count="1" selected="0">
            <x v="12"/>
          </reference>
        </references>
      </pivotArea>
    </format>
    <format dxfId="208">
      <pivotArea dataOnly="0" labelOnly="1" outline="0" fieldPosition="0">
        <references count="9">
          <reference field="3" count="1" selected="0">
            <x v="10"/>
          </reference>
          <reference field="4" count="1" selected="0">
            <x v="5"/>
          </reference>
          <reference field="6" count="1" selected="0">
            <x v="5"/>
          </reference>
          <reference field="7" count="1" selected="0">
            <x v="7"/>
          </reference>
          <reference field="8" count="1" selected="0">
            <x v="3"/>
          </reference>
          <reference field="9" count="1" selected="0">
            <x v="4"/>
          </reference>
          <reference field="10" count="1">
            <x v="8"/>
          </reference>
          <reference field="11" count="1" selected="0">
            <x v="2"/>
          </reference>
          <reference field="14" count="1" selected="0">
            <x v="13"/>
          </reference>
        </references>
      </pivotArea>
    </format>
    <format dxfId="207">
      <pivotArea dataOnly="0" labelOnly="1" outline="0" fieldPosition="0">
        <references count="9">
          <reference field="3" count="1" selected="0">
            <x v="10"/>
          </reference>
          <reference field="4" count="1" selected="0">
            <x v="5"/>
          </reference>
          <reference field="6" count="1" selected="0">
            <x v="5"/>
          </reference>
          <reference field="7" count="1" selected="0">
            <x v="7"/>
          </reference>
          <reference field="8" count="1" selected="0">
            <x v="3"/>
          </reference>
          <reference field="9" count="1" selected="0">
            <x v="0"/>
          </reference>
          <reference field="10" count="1">
            <x v="8"/>
          </reference>
          <reference field="11" count="1" selected="0">
            <x v="5"/>
          </reference>
          <reference field="14" count="1" selected="0">
            <x v="14"/>
          </reference>
        </references>
      </pivotArea>
    </format>
    <format dxfId="206">
      <pivotArea dataOnly="0" labelOnly="1" outline="0" fieldPosition="0">
        <references count="9">
          <reference field="3" count="1" selected="0">
            <x v="10"/>
          </reference>
          <reference field="4" count="1" selected="0">
            <x v="5"/>
          </reference>
          <reference field="6" count="1" selected="0">
            <x v="5"/>
          </reference>
          <reference field="7" count="1" selected="0">
            <x v="7"/>
          </reference>
          <reference field="8" count="1" selected="0">
            <x v="3"/>
          </reference>
          <reference field="9" count="1" selected="0">
            <x v="7"/>
          </reference>
          <reference field="10" count="1">
            <x v="8"/>
          </reference>
          <reference field="11" count="1" selected="0">
            <x v="7"/>
          </reference>
          <reference field="14" count="1" selected="0">
            <x v="18"/>
          </reference>
        </references>
      </pivotArea>
    </format>
    <format dxfId="205">
      <pivotArea dataOnly="0" labelOnly="1" outline="0" fieldPosition="0">
        <references count="9">
          <reference field="3" count="1" selected="0">
            <x v="10"/>
          </reference>
          <reference field="4" count="1" selected="0">
            <x v="5"/>
          </reference>
          <reference field="6" count="1" selected="0">
            <x v="5"/>
          </reference>
          <reference field="7" count="1" selected="0">
            <x v="7"/>
          </reference>
          <reference field="8" count="1" selected="0">
            <x v="3"/>
          </reference>
          <reference field="9" count="1" selected="0">
            <x v="1"/>
          </reference>
          <reference field="10" count="1">
            <x v="8"/>
          </reference>
          <reference field="11" count="1" selected="0">
            <x v="8"/>
          </reference>
          <reference field="14" count="1" selected="0">
            <x v="20"/>
          </reference>
        </references>
      </pivotArea>
    </format>
    <format dxfId="204">
      <pivotArea dataOnly="0" labelOnly="1" outline="0" fieldPosition="0">
        <references count="9">
          <reference field="3" count="1" selected="0">
            <x v="10"/>
          </reference>
          <reference field="4" count="1" selected="0">
            <x v="5"/>
          </reference>
          <reference field="6" count="1" selected="0">
            <x v="5"/>
          </reference>
          <reference field="7" count="1" selected="0">
            <x v="7"/>
          </reference>
          <reference field="8" count="1" selected="0">
            <x v="3"/>
          </reference>
          <reference field="9" count="1" selected="0">
            <x v="3"/>
          </reference>
          <reference field="10" count="1">
            <x v="8"/>
          </reference>
          <reference field="11" count="1" selected="0">
            <x v="4"/>
          </reference>
          <reference field="14" count="1" selected="0">
            <x v="24"/>
          </reference>
        </references>
      </pivotArea>
    </format>
    <format dxfId="20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0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22" showRowHeaders="1" showColHeaders="1" showRowStripes="1" showColStripes="0" showLastColumn="1"/>
  <filters count="1">
    <filter fld="3" type="thisMonth" evalOrder="-1" id="6">
      <autoFilter ref="A1">
        <filterColumn colId="0">
          <dynamicFilter type="thisMonth" val="41944" maxVal="4197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showGridLines="0" tabSelected="1" workbookViewId="0"/>
  </sheetViews>
  <sheetFormatPr defaultRowHeight="15" x14ac:dyDescent="0.25"/>
  <cols>
    <col min="1" max="1" width="11.85546875" bestFit="1" customWidth="1"/>
    <col min="2" max="2" width="18.5703125" bestFit="1" customWidth="1"/>
    <col min="3" max="3" width="60.140625" customWidth="1"/>
    <col min="4" max="4" width="22.7109375" bestFit="1" customWidth="1"/>
    <col min="5" max="5" width="14.5703125" style="8" bestFit="1" customWidth="1"/>
    <col min="6" max="6" width="14.7109375" style="8" bestFit="1" customWidth="1"/>
    <col min="7" max="7" width="24.85546875" bestFit="1" customWidth="1"/>
    <col min="8" max="8" width="15.85546875" style="8" bestFit="1" customWidth="1"/>
    <col min="9" max="9" width="16" style="8" bestFit="1" customWidth="1"/>
    <col min="10" max="10" width="19.28515625" style="8" customWidth="1"/>
    <col min="11" max="11" width="19.42578125" style="8" bestFit="1" customWidth="1"/>
  </cols>
  <sheetData>
    <row r="1" spans="1:11" ht="15.75" x14ac:dyDescent="0.25">
      <c r="A1" s="10"/>
      <c r="B1" s="10"/>
      <c r="C1" s="10"/>
      <c r="D1" s="10"/>
      <c r="E1" s="12">
        <f>SUM(E3:E3:E1048576)</f>
        <v>50000</v>
      </c>
      <c r="F1" s="12">
        <f>SUM(F3:F3:F1048576)</f>
        <v>356366.19</v>
      </c>
      <c r="G1" s="11"/>
      <c r="H1" s="12">
        <f>SUM(H3:H3:H1048576)</f>
        <v>21410</v>
      </c>
      <c r="I1" s="12">
        <f>SUM(I3:I3:I1048576)</f>
        <v>50000</v>
      </c>
      <c r="J1" s="12">
        <f>SUM(J3:J13)</f>
        <v>28590</v>
      </c>
      <c r="K1" s="12">
        <f>SUM(K3:K13)</f>
        <v>306366.19</v>
      </c>
    </row>
    <row r="2" spans="1:11" x14ac:dyDescent="0.25">
      <c r="A2" s="5" t="s">
        <v>3</v>
      </c>
      <c r="B2" s="5" t="s">
        <v>4</v>
      </c>
      <c r="C2" s="5" t="s">
        <v>14</v>
      </c>
      <c r="D2" s="5" t="s">
        <v>8</v>
      </c>
      <c r="E2" s="9" t="s">
        <v>6</v>
      </c>
      <c r="F2" s="9" t="s">
        <v>7</v>
      </c>
      <c r="G2" s="5" t="s">
        <v>11</v>
      </c>
      <c r="H2" s="9" t="s">
        <v>9</v>
      </c>
      <c r="I2" s="9" t="s">
        <v>10</v>
      </c>
      <c r="J2" s="8" t="s">
        <v>105</v>
      </c>
      <c r="K2" s="8" t="s">
        <v>106</v>
      </c>
    </row>
    <row r="3" spans="1:11" x14ac:dyDescent="0.25">
      <c r="A3" s="6">
        <v>41944</v>
      </c>
      <c r="B3" t="s">
        <v>54</v>
      </c>
      <c r="C3" s="7" t="s">
        <v>56</v>
      </c>
      <c r="D3" t="s">
        <v>55</v>
      </c>
      <c r="E3" s="8">
        <v>0</v>
      </c>
      <c r="F3" s="8">
        <v>69694.19</v>
      </c>
      <c r="G3" t="s">
        <v>103</v>
      </c>
      <c r="H3" s="8" t="s">
        <v>104</v>
      </c>
      <c r="I3" s="8" t="s">
        <v>104</v>
      </c>
      <c r="J3" s="8">
        <v>0</v>
      </c>
      <c r="K3" s="8">
        <v>69694.19</v>
      </c>
    </row>
    <row r="4" spans="1:11" x14ac:dyDescent="0.25">
      <c r="A4" s="6">
        <v>41950</v>
      </c>
      <c r="B4" t="s">
        <v>45</v>
      </c>
      <c r="C4" s="7" t="s">
        <v>49</v>
      </c>
      <c r="D4" t="s">
        <v>46</v>
      </c>
      <c r="E4" s="8">
        <v>50000</v>
      </c>
      <c r="F4" s="8" t="s">
        <v>104</v>
      </c>
      <c r="G4" t="s">
        <v>47</v>
      </c>
      <c r="H4" s="8" t="s">
        <v>104</v>
      </c>
      <c r="I4" s="8">
        <v>50000</v>
      </c>
      <c r="J4" s="8">
        <v>50000</v>
      </c>
      <c r="K4" s="8">
        <v>-50000</v>
      </c>
    </row>
    <row r="5" spans="1:11" ht="30" x14ac:dyDescent="0.25">
      <c r="A5" s="6">
        <v>41950</v>
      </c>
      <c r="B5" t="s">
        <v>50</v>
      </c>
      <c r="C5" s="7" t="s">
        <v>53</v>
      </c>
      <c r="D5" t="s">
        <v>52</v>
      </c>
      <c r="E5" s="8" t="s">
        <v>104</v>
      </c>
      <c r="F5" s="8">
        <v>286672</v>
      </c>
      <c r="G5" t="s">
        <v>103</v>
      </c>
      <c r="H5" s="8" t="s">
        <v>104</v>
      </c>
      <c r="I5" s="8" t="s">
        <v>104</v>
      </c>
      <c r="J5" s="8">
        <v>0</v>
      </c>
      <c r="K5" s="8">
        <v>286672</v>
      </c>
    </row>
    <row r="6" spans="1:11" ht="30" x14ac:dyDescent="0.25">
      <c r="A6" s="6">
        <v>41950</v>
      </c>
      <c r="B6" t="s">
        <v>22</v>
      </c>
      <c r="C6" s="7" t="s">
        <v>42</v>
      </c>
      <c r="D6" t="s">
        <v>103</v>
      </c>
      <c r="E6" s="8" t="s">
        <v>104</v>
      </c>
      <c r="F6" s="8" t="s">
        <v>104</v>
      </c>
      <c r="G6" t="s">
        <v>41</v>
      </c>
      <c r="H6" s="8">
        <v>1470</v>
      </c>
      <c r="I6" s="8" t="s">
        <v>104</v>
      </c>
      <c r="J6" s="8">
        <v>-1470</v>
      </c>
      <c r="K6" s="8">
        <v>0</v>
      </c>
    </row>
    <row r="7" spans="1:11" ht="30" x14ac:dyDescent="0.25">
      <c r="A7" s="6">
        <v>41950</v>
      </c>
      <c r="B7" t="s">
        <v>22</v>
      </c>
      <c r="C7" s="7" t="s">
        <v>35</v>
      </c>
      <c r="D7" t="s">
        <v>103</v>
      </c>
      <c r="E7" s="8" t="s">
        <v>104</v>
      </c>
      <c r="F7" s="8" t="s">
        <v>104</v>
      </c>
      <c r="G7" t="s">
        <v>34</v>
      </c>
      <c r="H7" s="8">
        <v>1690</v>
      </c>
      <c r="I7" s="8" t="s">
        <v>104</v>
      </c>
      <c r="J7" s="8">
        <v>-1690</v>
      </c>
      <c r="K7" s="8">
        <v>0</v>
      </c>
    </row>
    <row r="8" spans="1:11" ht="30" x14ac:dyDescent="0.25">
      <c r="A8" s="6">
        <v>41950</v>
      </c>
      <c r="B8" t="s">
        <v>22</v>
      </c>
      <c r="C8" s="7" t="s">
        <v>33</v>
      </c>
      <c r="D8" t="s">
        <v>103</v>
      </c>
      <c r="E8" s="8" t="s">
        <v>104</v>
      </c>
      <c r="F8" s="8" t="s">
        <v>104</v>
      </c>
      <c r="G8" t="s">
        <v>32</v>
      </c>
      <c r="H8" s="8">
        <v>13400</v>
      </c>
      <c r="I8" s="8" t="s">
        <v>104</v>
      </c>
      <c r="J8" s="8">
        <v>-13400</v>
      </c>
      <c r="K8" s="8">
        <v>0</v>
      </c>
    </row>
    <row r="9" spans="1:11" x14ac:dyDescent="0.25">
      <c r="A9" s="6">
        <v>41950</v>
      </c>
      <c r="B9" t="s">
        <v>22</v>
      </c>
      <c r="C9" s="7" t="s">
        <v>30</v>
      </c>
      <c r="D9" t="s">
        <v>103</v>
      </c>
      <c r="E9" s="8" t="s">
        <v>104</v>
      </c>
      <c r="F9" s="8" t="s">
        <v>104</v>
      </c>
      <c r="G9" t="s">
        <v>29</v>
      </c>
      <c r="H9" s="8">
        <v>1120</v>
      </c>
      <c r="I9" s="8" t="s">
        <v>104</v>
      </c>
      <c r="J9" s="8">
        <v>-1120</v>
      </c>
      <c r="K9" s="8">
        <v>0</v>
      </c>
    </row>
    <row r="10" spans="1:11" x14ac:dyDescent="0.25">
      <c r="A10" s="6">
        <v>41950</v>
      </c>
      <c r="B10" t="s">
        <v>22</v>
      </c>
      <c r="C10" s="7" t="s">
        <v>36</v>
      </c>
      <c r="D10" t="s">
        <v>103</v>
      </c>
      <c r="E10" s="8" t="s">
        <v>104</v>
      </c>
      <c r="F10" s="8" t="s">
        <v>104</v>
      </c>
      <c r="G10" t="s">
        <v>34</v>
      </c>
      <c r="H10" s="8">
        <v>100</v>
      </c>
      <c r="I10" s="8" t="s">
        <v>104</v>
      </c>
      <c r="J10" s="8">
        <v>-100</v>
      </c>
      <c r="K10" s="8">
        <v>0</v>
      </c>
    </row>
    <row r="11" spans="1:11" x14ac:dyDescent="0.25">
      <c r="A11" s="6">
        <v>41950</v>
      </c>
      <c r="B11" t="s">
        <v>22</v>
      </c>
      <c r="C11" s="7" t="s">
        <v>39</v>
      </c>
      <c r="D11" t="s">
        <v>103</v>
      </c>
      <c r="E11" s="8" t="s">
        <v>104</v>
      </c>
      <c r="F11" s="8" t="s">
        <v>104</v>
      </c>
      <c r="G11" t="s">
        <v>38</v>
      </c>
      <c r="H11" s="8">
        <v>2500</v>
      </c>
      <c r="I11" s="8" t="s">
        <v>104</v>
      </c>
      <c r="J11" s="8">
        <v>-2500</v>
      </c>
      <c r="K11" s="8">
        <v>0</v>
      </c>
    </row>
    <row r="12" spans="1:11" x14ac:dyDescent="0.25">
      <c r="A12" s="6">
        <v>41950</v>
      </c>
      <c r="B12" t="s">
        <v>22</v>
      </c>
      <c r="C12" s="7" t="s">
        <v>24</v>
      </c>
      <c r="D12" t="s">
        <v>103</v>
      </c>
      <c r="E12" s="8" t="s">
        <v>104</v>
      </c>
      <c r="F12" s="8" t="s">
        <v>104</v>
      </c>
      <c r="G12" t="s">
        <v>23</v>
      </c>
      <c r="H12" s="8">
        <v>330</v>
      </c>
      <c r="I12" s="8" t="s">
        <v>104</v>
      </c>
      <c r="J12" s="8">
        <v>-330</v>
      </c>
      <c r="K12" s="8">
        <v>0</v>
      </c>
    </row>
    <row r="13" spans="1:11" x14ac:dyDescent="0.25">
      <c r="A13" s="6">
        <v>41950</v>
      </c>
      <c r="B13" t="s">
        <v>22</v>
      </c>
      <c r="C13" s="7" t="s">
        <v>44</v>
      </c>
      <c r="D13" t="s">
        <v>103</v>
      </c>
      <c r="E13" s="8" t="s">
        <v>104</v>
      </c>
      <c r="F13" s="8" t="s">
        <v>104</v>
      </c>
      <c r="G13" t="s">
        <v>43</v>
      </c>
      <c r="H13" s="8">
        <v>800</v>
      </c>
      <c r="I13" s="8" t="s">
        <v>104</v>
      </c>
      <c r="J13" s="8">
        <v>-800</v>
      </c>
      <c r="K13" s="8">
        <v>0</v>
      </c>
    </row>
    <row r="14" spans="1:11" x14ac:dyDescent="0.25">
      <c r="E14"/>
      <c r="F14"/>
      <c r="H14"/>
      <c r="I14"/>
      <c r="J14"/>
      <c r="K14"/>
    </row>
    <row r="15" spans="1:11" x14ac:dyDescent="0.25">
      <c r="E15"/>
      <c r="F15"/>
      <c r="H15"/>
      <c r="I15"/>
      <c r="J15"/>
      <c r="K15"/>
    </row>
    <row r="16" spans="1:11" x14ac:dyDescent="0.25">
      <c r="E16"/>
      <c r="F16"/>
      <c r="H16"/>
      <c r="I16"/>
      <c r="J16"/>
      <c r="K16"/>
    </row>
    <row r="17" spans="5:11" x14ac:dyDescent="0.25">
      <c r="E17"/>
      <c r="F17"/>
      <c r="H17"/>
      <c r="I17"/>
      <c r="J17"/>
      <c r="K17"/>
    </row>
    <row r="18" spans="5:11" x14ac:dyDescent="0.25">
      <c r="E18"/>
      <c r="F18"/>
      <c r="H18"/>
      <c r="I18"/>
      <c r="J18"/>
      <c r="K18"/>
    </row>
    <row r="19" spans="5:11" x14ac:dyDescent="0.25">
      <c r="E19"/>
      <c r="F19"/>
      <c r="H19"/>
      <c r="I19"/>
      <c r="J19"/>
      <c r="K19"/>
    </row>
    <row r="20" spans="5:11" x14ac:dyDescent="0.25">
      <c r="E20"/>
      <c r="F20"/>
      <c r="H20"/>
      <c r="I20"/>
      <c r="J20"/>
      <c r="K20"/>
    </row>
    <row r="21" spans="5:11" x14ac:dyDescent="0.25">
      <c r="E21"/>
      <c r="F21"/>
      <c r="H21"/>
      <c r="I21"/>
      <c r="J21"/>
      <c r="K21"/>
    </row>
    <row r="22" spans="5:11" x14ac:dyDescent="0.25">
      <c r="E22"/>
      <c r="F22"/>
      <c r="H22"/>
      <c r="I22"/>
      <c r="J22"/>
      <c r="K22"/>
    </row>
    <row r="23" spans="5:11" x14ac:dyDescent="0.25">
      <c r="E23"/>
      <c r="F23"/>
      <c r="H23"/>
      <c r="I23"/>
      <c r="J23"/>
      <c r="K23"/>
    </row>
    <row r="24" spans="5:11" x14ac:dyDescent="0.25">
      <c r="E24"/>
      <c r="F24"/>
      <c r="H24"/>
      <c r="I24"/>
      <c r="J24"/>
      <c r="K24"/>
    </row>
    <row r="25" spans="5:11" x14ac:dyDescent="0.25">
      <c r="E25"/>
      <c r="F25"/>
      <c r="H25"/>
      <c r="I25"/>
      <c r="J25"/>
      <c r="K25"/>
    </row>
    <row r="26" spans="5:11" x14ac:dyDescent="0.25">
      <c r="E26"/>
      <c r="F26"/>
      <c r="H26"/>
      <c r="I26"/>
      <c r="J26"/>
      <c r="K26"/>
    </row>
    <row r="27" spans="5:11" x14ac:dyDescent="0.25">
      <c r="E27"/>
      <c r="F27"/>
      <c r="H27"/>
      <c r="I27"/>
      <c r="J27"/>
      <c r="K27"/>
    </row>
    <row r="28" spans="5:11" x14ac:dyDescent="0.25">
      <c r="E28"/>
      <c r="F28"/>
      <c r="H28"/>
      <c r="I28"/>
      <c r="J28"/>
      <c r="K28"/>
    </row>
    <row r="29" spans="5:11" x14ac:dyDescent="0.25">
      <c r="E29"/>
      <c r="F29"/>
      <c r="H29"/>
      <c r="I29"/>
      <c r="J29"/>
      <c r="K29"/>
    </row>
    <row r="30" spans="5:11" x14ac:dyDescent="0.25">
      <c r="E30"/>
      <c r="F30"/>
      <c r="H30"/>
      <c r="I30"/>
      <c r="J30"/>
      <c r="K30"/>
    </row>
    <row r="31" spans="5:11" x14ac:dyDescent="0.25">
      <c r="E31"/>
      <c r="F31"/>
      <c r="H31"/>
      <c r="I31"/>
      <c r="J31"/>
      <c r="K31"/>
    </row>
    <row r="32" spans="5:11" x14ac:dyDescent="0.25">
      <c r="E32"/>
      <c r="F32"/>
      <c r="H32"/>
      <c r="I32"/>
      <c r="J32"/>
      <c r="K32"/>
    </row>
    <row r="33" spans="5:11" x14ac:dyDescent="0.25">
      <c r="E33"/>
      <c r="F33"/>
      <c r="H33"/>
      <c r="I33"/>
      <c r="J33"/>
      <c r="K33"/>
    </row>
    <row r="34" spans="5:11" x14ac:dyDescent="0.25">
      <c r="E34"/>
      <c r="F34"/>
      <c r="H34"/>
      <c r="I34"/>
      <c r="J34"/>
      <c r="K34"/>
    </row>
    <row r="35" spans="5:11" x14ac:dyDescent="0.25">
      <c r="E35"/>
      <c r="F35"/>
      <c r="H35"/>
      <c r="I35"/>
      <c r="J35"/>
      <c r="K35"/>
    </row>
    <row r="36" spans="5:11" x14ac:dyDescent="0.25">
      <c r="E36"/>
      <c r="F36"/>
      <c r="H36"/>
      <c r="I36"/>
      <c r="J36"/>
      <c r="K36"/>
    </row>
  </sheetData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showGridLines="0" workbookViewId="0"/>
  </sheetViews>
  <sheetFormatPr defaultRowHeight="15" x14ac:dyDescent="0.25"/>
  <cols>
    <col min="1" max="1" width="5.28515625" bestFit="1" customWidth="1"/>
    <col min="2" max="2" width="13.85546875" bestFit="1" customWidth="1"/>
    <col min="3" max="3" width="18.140625" bestFit="1" customWidth="1"/>
    <col min="4" max="4" width="10" bestFit="1" customWidth="1"/>
    <col min="5" max="5" width="18" bestFit="1" customWidth="1"/>
    <col min="6" max="6" width="23.28515625" bestFit="1" customWidth="1"/>
    <col min="7" max="7" width="13.42578125" bestFit="1" customWidth="1"/>
    <col min="8" max="8" width="13.85546875" bestFit="1" customWidth="1"/>
    <col min="9" max="9" width="20.85546875" bestFit="1" customWidth="1"/>
    <col min="10" max="10" width="14.85546875" bestFit="1" customWidth="1"/>
    <col min="11" max="11" width="15.28515625" bestFit="1" customWidth="1"/>
    <col min="12" max="12" width="29.28515625" bestFit="1" customWidth="1"/>
    <col min="13" max="13" width="21" bestFit="1" customWidth="1"/>
    <col min="14" max="14" width="41.42578125" bestFit="1" customWidth="1"/>
    <col min="15" max="15" width="189.5703125" bestFit="1" customWidth="1"/>
    <col min="16" max="16" width="19" bestFit="1" customWidth="1"/>
    <col min="17" max="17" width="15" bestFit="1" customWidth="1"/>
    <col min="18" max="18" width="10.85546875" bestFit="1" customWidth="1"/>
    <col min="19" max="19" width="5.28515625" bestFit="1" customWidth="1"/>
    <col min="20" max="20" width="8.28515625" bestFit="1" customWidth="1"/>
    <col min="21" max="21" width="9" bestFit="1" customWidth="1"/>
    <col min="22" max="22" width="30" customWidth="1"/>
  </cols>
  <sheetData>
    <row r="1" spans="1:2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4">
        <v>26</v>
      </c>
      <c r="B2" s="3">
        <v>41956</v>
      </c>
      <c r="C2" s="2" t="s">
        <v>21</v>
      </c>
      <c r="D2" s="3">
        <v>41950</v>
      </c>
      <c r="E2" s="2" t="s">
        <v>22</v>
      </c>
      <c r="F2" s="2"/>
      <c r="G2" s="2"/>
      <c r="H2" s="2"/>
      <c r="I2" s="2"/>
      <c r="J2" s="4">
        <v>330</v>
      </c>
      <c r="K2" s="2"/>
      <c r="L2" s="2" t="s">
        <v>23</v>
      </c>
      <c r="M2" s="2"/>
      <c r="N2" s="2"/>
      <c r="O2" s="2" t="s">
        <v>24</v>
      </c>
      <c r="P2" s="2" t="s">
        <v>21</v>
      </c>
      <c r="Q2" s="2" t="s">
        <v>25</v>
      </c>
      <c r="R2" s="2" t="s">
        <v>26</v>
      </c>
      <c r="S2" s="4">
        <v>2014</v>
      </c>
      <c r="T2" s="2" t="s">
        <v>27</v>
      </c>
      <c r="U2" s="2" t="s">
        <v>28</v>
      </c>
    </row>
    <row r="3" spans="1:21" x14ac:dyDescent="0.25">
      <c r="A3" s="4">
        <v>25</v>
      </c>
      <c r="B3" s="3">
        <v>41956</v>
      </c>
      <c r="C3" s="2" t="s">
        <v>21</v>
      </c>
      <c r="D3" s="3">
        <v>41950</v>
      </c>
      <c r="E3" s="2" t="s">
        <v>22</v>
      </c>
      <c r="F3" s="2"/>
      <c r="G3" s="2"/>
      <c r="H3" s="2"/>
      <c r="I3" s="2"/>
      <c r="J3" s="4">
        <v>1120</v>
      </c>
      <c r="K3" s="2"/>
      <c r="L3" s="2" t="s">
        <v>29</v>
      </c>
      <c r="M3" s="2"/>
      <c r="N3" s="2"/>
      <c r="O3" s="2" t="s">
        <v>30</v>
      </c>
      <c r="P3" s="2" t="s">
        <v>21</v>
      </c>
      <c r="Q3" s="2" t="s">
        <v>25</v>
      </c>
      <c r="R3" s="2" t="s">
        <v>26</v>
      </c>
      <c r="S3" s="4">
        <v>2014</v>
      </c>
      <c r="T3" s="2" t="s">
        <v>27</v>
      </c>
      <c r="U3" s="2" t="s">
        <v>28</v>
      </c>
    </row>
    <row r="4" spans="1:21" x14ac:dyDescent="0.25">
      <c r="A4" s="4">
        <v>24</v>
      </c>
      <c r="B4" s="3">
        <v>41956</v>
      </c>
      <c r="C4" s="2" t="s">
        <v>21</v>
      </c>
      <c r="D4" s="3">
        <v>41950</v>
      </c>
      <c r="E4" s="2" t="s">
        <v>22</v>
      </c>
      <c r="F4" s="2" t="s">
        <v>31</v>
      </c>
      <c r="G4" s="2"/>
      <c r="H4" s="2"/>
      <c r="I4" s="2"/>
      <c r="J4" s="4">
        <v>13400</v>
      </c>
      <c r="K4" s="2"/>
      <c r="L4" s="2" t="s">
        <v>32</v>
      </c>
      <c r="M4" s="2"/>
      <c r="N4" s="2"/>
      <c r="O4" s="2" t="s">
        <v>33</v>
      </c>
      <c r="P4" s="2" t="s">
        <v>21</v>
      </c>
      <c r="Q4" s="2" t="s">
        <v>25</v>
      </c>
      <c r="R4" s="2" t="s">
        <v>26</v>
      </c>
      <c r="S4" s="4">
        <v>2014</v>
      </c>
      <c r="T4" s="2" t="s">
        <v>27</v>
      </c>
      <c r="U4" s="2" t="s">
        <v>28</v>
      </c>
    </row>
    <row r="5" spans="1:21" x14ac:dyDescent="0.25">
      <c r="A5" s="4">
        <v>23</v>
      </c>
      <c r="B5" s="3">
        <v>41956</v>
      </c>
      <c r="C5" s="2" t="s">
        <v>21</v>
      </c>
      <c r="D5" s="3">
        <v>41950</v>
      </c>
      <c r="E5" s="2" t="s">
        <v>22</v>
      </c>
      <c r="F5" s="2"/>
      <c r="G5" s="2"/>
      <c r="H5" s="2"/>
      <c r="I5" s="2"/>
      <c r="J5" s="4">
        <v>1690</v>
      </c>
      <c r="K5" s="2"/>
      <c r="L5" s="2" t="s">
        <v>34</v>
      </c>
      <c r="M5" s="2"/>
      <c r="N5" s="2"/>
      <c r="O5" s="2" t="s">
        <v>35</v>
      </c>
      <c r="P5" s="2" t="s">
        <v>21</v>
      </c>
      <c r="Q5" s="2" t="s">
        <v>25</v>
      </c>
      <c r="R5" s="2" t="s">
        <v>26</v>
      </c>
      <c r="S5" s="4">
        <v>2014</v>
      </c>
      <c r="T5" s="2" t="s">
        <v>27</v>
      </c>
      <c r="U5" s="2" t="s">
        <v>28</v>
      </c>
    </row>
    <row r="6" spans="1:21" x14ac:dyDescent="0.25">
      <c r="A6" s="4">
        <v>22</v>
      </c>
      <c r="B6" s="3">
        <v>41956</v>
      </c>
      <c r="C6" s="2" t="s">
        <v>21</v>
      </c>
      <c r="D6" s="3">
        <v>41950</v>
      </c>
      <c r="E6" s="2" t="s">
        <v>22</v>
      </c>
      <c r="F6" s="2"/>
      <c r="G6" s="2"/>
      <c r="H6" s="2"/>
      <c r="I6" s="2"/>
      <c r="J6" s="4">
        <v>100</v>
      </c>
      <c r="K6" s="2"/>
      <c r="L6" s="2" t="s">
        <v>34</v>
      </c>
      <c r="M6" s="2"/>
      <c r="N6" s="2"/>
      <c r="O6" s="2" t="s">
        <v>36</v>
      </c>
      <c r="P6" s="2" t="s">
        <v>21</v>
      </c>
      <c r="Q6" s="2" t="s">
        <v>25</v>
      </c>
      <c r="R6" s="2" t="s">
        <v>26</v>
      </c>
      <c r="S6" s="4">
        <v>2014</v>
      </c>
      <c r="T6" s="2" t="s">
        <v>27</v>
      </c>
      <c r="U6" s="2" t="s">
        <v>28</v>
      </c>
    </row>
    <row r="7" spans="1:21" x14ac:dyDescent="0.25">
      <c r="A7" s="4">
        <v>21</v>
      </c>
      <c r="B7" s="3">
        <v>41956</v>
      </c>
      <c r="C7" s="2" t="s">
        <v>21</v>
      </c>
      <c r="D7" s="3">
        <v>41950</v>
      </c>
      <c r="E7" s="2" t="s">
        <v>22</v>
      </c>
      <c r="F7" s="2" t="s">
        <v>37</v>
      </c>
      <c r="G7" s="2"/>
      <c r="H7" s="2"/>
      <c r="I7" s="2"/>
      <c r="J7" s="4">
        <v>2500</v>
      </c>
      <c r="K7" s="2"/>
      <c r="L7" s="2" t="s">
        <v>38</v>
      </c>
      <c r="M7" s="2"/>
      <c r="N7" s="2"/>
      <c r="O7" s="2" t="s">
        <v>39</v>
      </c>
      <c r="P7" s="2" t="s">
        <v>21</v>
      </c>
      <c r="Q7" s="2" t="s">
        <v>25</v>
      </c>
      <c r="R7" s="2" t="s">
        <v>26</v>
      </c>
      <c r="S7" s="4">
        <v>2014</v>
      </c>
      <c r="T7" s="2" t="s">
        <v>27</v>
      </c>
      <c r="U7" s="2" t="s">
        <v>28</v>
      </c>
    </row>
    <row r="8" spans="1:21" x14ac:dyDescent="0.25">
      <c r="A8" s="4">
        <v>20</v>
      </c>
      <c r="B8" s="3">
        <v>41956</v>
      </c>
      <c r="C8" s="2" t="s">
        <v>21</v>
      </c>
      <c r="D8" s="3">
        <v>41950</v>
      </c>
      <c r="E8" s="2" t="s">
        <v>22</v>
      </c>
      <c r="F8" s="2" t="s">
        <v>40</v>
      </c>
      <c r="G8" s="2"/>
      <c r="H8" s="2"/>
      <c r="I8" s="2"/>
      <c r="J8" s="4">
        <v>1470</v>
      </c>
      <c r="K8" s="2"/>
      <c r="L8" s="2" t="s">
        <v>41</v>
      </c>
      <c r="M8" s="2"/>
      <c r="N8" s="2"/>
      <c r="O8" s="2" t="s">
        <v>42</v>
      </c>
      <c r="P8" s="2" t="s">
        <v>21</v>
      </c>
      <c r="Q8" s="2" t="s">
        <v>25</v>
      </c>
      <c r="R8" s="2" t="s">
        <v>26</v>
      </c>
      <c r="S8" s="4">
        <v>2014</v>
      </c>
      <c r="T8" s="2" t="s">
        <v>27</v>
      </c>
      <c r="U8" s="2" t="s">
        <v>28</v>
      </c>
    </row>
    <row r="9" spans="1:21" x14ac:dyDescent="0.25">
      <c r="A9" s="4">
        <v>19</v>
      </c>
      <c r="B9" s="3">
        <v>41956</v>
      </c>
      <c r="C9" s="2" t="s">
        <v>21</v>
      </c>
      <c r="D9" s="3">
        <v>41950</v>
      </c>
      <c r="E9" s="2" t="s">
        <v>22</v>
      </c>
      <c r="F9" s="2"/>
      <c r="G9" s="2"/>
      <c r="H9" s="2"/>
      <c r="I9" s="2"/>
      <c r="J9" s="4">
        <v>800</v>
      </c>
      <c r="K9" s="2"/>
      <c r="L9" s="2" t="s">
        <v>43</v>
      </c>
      <c r="M9" s="2"/>
      <c r="N9" s="2"/>
      <c r="O9" s="2" t="s">
        <v>44</v>
      </c>
      <c r="P9" s="2" t="s">
        <v>21</v>
      </c>
      <c r="Q9" s="2" t="s">
        <v>25</v>
      </c>
      <c r="R9" s="2" t="s">
        <v>26</v>
      </c>
      <c r="S9" s="4">
        <v>2014</v>
      </c>
      <c r="T9" s="2" t="s">
        <v>27</v>
      </c>
      <c r="U9" s="2" t="s">
        <v>28</v>
      </c>
    </row>
    <row r="10" spans="1:21" x14ac:dyDescent="0.25">
      <c r="A10" s="4">
        <v>18</v>
      </c>
      <c r="B10" s="3">
        <v>41956</v>
      </c>
      <c r="C10" s="2" t="s">
        <v>21</v>
      </c>
      <c r="D10" s="3">
        <v>41950</v>
      </c>
      <c r="E10" s="2" t="s">
        <v>45</v>
      </c>
      <c r="F10" s="2"/>
      <c r="G10" s="4">
        <v>50000</v>
      </c>
      <c r="H10" s="2"/>
      <c r="I10" s="2" t="s">
        <v>46</v>
      </c>
      <c r="J10" s="2"/>
      <c r="K10" s="4">
        <v>50000</v>
      </c>
      <c r="L10" s="2" t="s">
        <v>47</v>
      </c>
      <c r="M10" s="2"/>
      <c r="N10" s="2" t="s">
        <v>48</v>
      </c>
      <c r="O10" s="2" t="s">
        <v>49</v>
      </c>
      <c r="P10" s="2" t="s">
        <v>21</v>
      </c>
      <c r="Q10" s="2" t="s">
        <v>25</v>
      </c>
      <c r="R10" s="2" t="s">
        <v>26</v>
      </c>
      <c r="S10" s="4">
        <v>2014</v>
      </c>
      <c r="T10" s="2" t="s">
        <v>27</v>
      </c>
      <c r="U10" s="2" t="s">
        <v>28</v>
      </c>
    </row>
    <row r="11" spans="1:21" x14ac:dyDescent="0.25">
      <c r="A11" s="4">
        <v>17</v>
      </c>
      <c r="B11" s="3">
        <v>41956</v>
      </c>
      <c r="C11" s="2" t="s">
        <v>21</v>
      </c>
      <c r="D11" s="3">
        <v>41950</v>
      </c>
      <c r="E11" s="2" t="s">
        <v>50</v>
      </c>
      <c r="F11" s="2" t="s">
        <v>51</v>
      </c>
      <c r="G11" s="2"/>
      <c r="H11" s="4">
        <v>286672</v>
      </c>
      <c r="I11" s="2" t="s">
        <v>52</v>
      </c>
      <c r="J11" s="2"/>
      <c r="K11" s="2"/>
      <c r="L11" s="2"/>
      <c r="M11" s="2"/>
      <c r="N11" s="2"/>
      <c r="O11" s="2" t="s">
        <v>53</v>
      </c>
      <c r="P11" s="2" t="s">
        <v>21</v>
      </c>
      <c r="Q11" s="2" t="s">
        <v>25</v>
      </c>
      <c r="R11" s="2" t="s">
        <v>26</v>
      </c>
      <c r="S11" s="4">
        <v>2014</v>
      </c>
      <c r="T11" s="2" t="s">
        <v>27</v>
      </c>
      <c r="U11" s="2" t="s">
        <v>28</v>
      </c>
    </row>
    <row r="12" spans="1:21" x14ac:dyDescent="0.25">
      <c r="A12" s="4">
        <v>16</v>
      </c>
      <c r="B12" s="3">
        <v>41956</v>
      </c>
      <c r="C12" s="2" t="s">
        <v>21</v>
      </c>
      <c r="D12" s="3">
        <v>41944</v>
      </c>
      <c r="E12" s="2" t="s">
        <v>54</v>
      </c>
      <c r="F12" s="2"/>
      <c r="G12" s="4">
        <v>0</v>
      </c>
      <c r="H12" s="4">
        <v>69694.19</v>
      </c>
      <c r="I12" s="2" t="s">
        <v>55</v>
      </c>
      <c r="J12" s="2"/>
      <c r="K12" s="2"/>
      <c r="L12" s="2"/>
      <c r="M12" s="2"/>
      <c r="N12" s="2"/>
      <c r="O12" s="2" t="s">
        <v>56</v>
      </c>
      <c r="P12" s="2" t="s">
        <v>21</v>
      </c>
      <c r="Q12" s="2" t="s">
        <v>25</v>
      </c>
      <c r="R12" s="2" t="s">
        <v>26</v>
      </c>
      <c r="S12" s="4">
        <v>2014</v>
      </c>
      <c r="T12" s="2" t="s">
        <v>27</v>
      </c>
      <c r="U12" s="2" t="s">
        <v>28</v>
      </c>
    </row>
    <row r="13" spans="1:21" x14ac:dyDescent="0.25">
      <c r="A13" s="4">
        <v>15</v>
      </c>
      <c r="B13" s="3">
        <v>41936</v>
      </c>
      <c r="C13" s="2" t="s">
        <v>21</v>
      </c>
      <c r="D13" s="3">
        <v>41915</v>
      </c>
      <c r="E13" s="2" t="s">
        <v>22</v>
      </c>
      <c r="F13" s="2" t="s">
        <v>57</v>
      </c>
      <c r="G13" s="2"/>
      <c r="H13" s="2"/>
      <c r="I13" s="2"/>
      <c r="J13" s="2"/>
      <c r="K13" s="4">
        <v>32200</v>
      </c>
      <c r="L13" s="2" t="s">
        <v>58</v>
      </c>
      <c r="M13" s="2"/>
      <c r="N13" s="2" t="s">
        <v>59</v>
      </c>
      <c r="O13" s="2" t="s">
        <v>60</v>
      </c>
      <c r="P13" s="2" t="s">
        <v>21</v>
      </c>
      <c r="Q13" s="2" t="s">
        <v>25</v>
      </c>
      <c r="R13" s="2" t="s">
        <v>61</v>
      </c>
      <c r="S13" s="4">
        <v>2014</v>
      </c>
      <c r="T13" s="2" t="s">
        <v>62</v>
      </c>
      <c r="U13" s="2" t="s">
        <v>28</v>
      </c>
    </row>
    <row r="14" spans="1:21" x14ac:dyDescent="0.25">
      <c r="A14" s="4">
        <v>14</v>
      </c>
      <c r="B14" s="3">
        <v>41936</v>
      </c>
      <c r="C14" s="2" t="s">
        <v>21</v>
      </c>
      <c r="D14" s="3">
        <v>41915</v>
      </c>
      <c r="E14" s="2" t="s">
        <v>22</v>
      </c>
      <c r="F14" s="2"/>
      <c r="G14" s="2"/>
      <c r="H14" s="2"/>
      <c r="I14" s="2"/>
      <c r="J14" s="2"/>
      <c r="K14" s="4">
        <v>21445</v>
      </c>
      <c r="L14" s="2" t="s">
        <v>63</v>
      </c>
      <c r="M14" s="2"/>
      <c r="N14" s="2" t="s">
        <v>64</v>
      </c>
      <c r="O14" s="2" t="s">
        <v>65</v>
      </c>
      <c r="P14" s="2" t="s">
        <v>21</v>
      </c>
      <c r="Q14" s="2" t="s">
        <v>25</v>
      </c>
      <c r="R14" s="2" t="s">
        <v>61</v>
      </c>
      <c r="S14" s="4">
        <v>2014</v>
      </c>
      <c r="T14" s="2" t="s">
        <v>62</v>
      </c>
      <c r="U14" s="2" t="s">
        <v>28</v>
      </c>
    </row>
    <row r="15" spans="1:21" x14ac:dyDescent="0.25">
      <c r="A15" s="4">
        <v>13</v>
      </c>
      <c r="B15" s="3">
        <v>41936</v>
      </c>
      <c r="C15" s="2" t="s">
        <v>21</v>
      </c>
      <c r="D15" s="3">
        <v>41913</v>
      </c>
      <c r="E15" s="2" t="s">
        <v>66</v>
      </c>
      <c r="F15" s="2"/>
      <c r="G15" s="4">
        <v>74111</v>
      </c>
      <c r="H15" s="4">
        <v>167985.19</v>
      </c>
      <c r="I15" s="2" t="s">
        <v>55</v>
      </c>
      <c r="J15" s="2"/>
      <c r="K15" s="2"/>
      <c r="L15" s="2"/>
      <c r="M15" s="2"/>
      <c r="N15" s="2"/>
      <c r="O15" s="2"/>
      <c r="P15" s="2" t="s">
        <v>21</v>
      </c>
      <c r="Q15" s="2" t="s">
        <v>25</v>
      </c>
      <c r="R15" s="2" t="s">
        <v>61</v>
      </c>
      <c r="S15" s="4">
        <v>2014</v>
      </c>
      <c r="T15" s="2" t="s">
        <v>62</v>
      </c>
      <c r="U15" s="2" t="s">
        <v>28</v>
      </c>
    </row>
    <row r="16" spans="1:21" x14ac:dyDescent="0.25">
      <c r="A16" s="4">
        <v>12</v>
      </c>
      <c r="B16" s="3">
        <v>41908</v>
      </c>
      <c r="C16" s="2" t="s">
        <v>21</v>
      </c>
      <c r="D16" s="3">
        <v>41908</v>
      </c>
      <c r="E16" s="2" t="s">
        <v>50</v>
      </c>
      <c r="F16" s="2" t="s">
        <v>67</v>
      </c>
      <c r="G16" s="2"/>
      <c r="H16" s="4">
        <v>500000</v>
      </c>
      <c r="I16" s="2"/>
      <c r="J16" s="2"/>
      <c r="K16" s="2"/>
      <c r="L16" s="2"/>
      <c r="M16" s="2"/>
      <c r="N16" s="2" t="s">
        <v>68</v>
      </c>
      <c r="O16" s="2" t="s">
        <v>69</v>
      </c>
      <c r="P16" s="2" t="s">
        <v>21</v>
      </c>
      <c r="Q16" s="2" t="s">
        <v>25</v>
      </c>
      <c r="R16" s="2" t="s">
        <v>70</v>
      </c>
      <c r="S16" s="4">
        <v>2014</v>
      </c>
      <c r="T16" s="2" t="s">
        <v>71</v>
      </c>
      <c r="U16" s="2" t="s">
        <v>72</v>
      </c>
    </row>
    <row r="17" spans="1:21" x14ac:dyDescent="0.25">
      <c r="A17" s="4">
        <v>11</v>
      </c>
      <c r="B17" s="3">
        <v>41892</v>
      </c>
      <c r="C17" s="2" t="s">
        <v>21</v>
      </c>
      <c r="D17" s="3">
        <v>41892</v>
      </c>
      <c r="E17" s="2" t="s">
        <v>22</v>
      </c>
      <c r="F17" s="2" t="s">
        <v>73</v>
      </c>
      <c r="G17" s="2"/>
      <c r="H17" s="2"/>
      <c r="I17" s="2"/>
      <c r="J17" s="4">
        <v>48998</v>
      </c>
      <c r="K17" s="2"/>
      <c r="L17" s="2"/>
      <c r="M17" s="2"/>
      <c r="N17" s="2"/>
      <c r="O17" s="2" t="s">
        <v>74</v>
      </c>
      <c r="P17" s="2" t="s">
        <v>21</v>
      </c>
      <c r="Q17" s="2" t="s">
        <v>25</v>
      </c>
      <c r="R17" s="2" t="s">
        <v>70</v>
      </c>
      <c r="S17" s="4">
        <v>2014</v>
      </c>
      <c r="T17" s="2" t="s">
        <v>75</v>
      </c>
      <c r="U17" s="2" t="s">
        <v>72</v>
      </c>
    </row>
    <row r="18" spans="1:21" x14ac:dyDescent="0.25">
      <c r="A18" s="4">
        <v>10</v>
      </c>
      <c r="B18" s="3">
        <v>41892</v>
      </c>
      <c r="C18" s="2" t="s">
        <v>21</v>
      </c>
      <c r="D18" s="3">
        <v>41892</v>
      </c>
      <c r="E18" s="2" t="s">
        <v>76</v>
      </c>
      <c r="F18" s="2"/>
      <c r="G18" s="4">
        <v>30000</v>
      </c>
      <c r="H18" s="2"/>
      <c r="I18" s="2"/>
      <c r="J18" s="2"/>
      <c r="K18" s="4">
        <v>30000</v>
      </c>
      <c r="L18" s="2"/>
      <c r="M18" s="2"/>
      <c r="N18" s="2"/>
      <c r="O18" s="2" t="s">
        <v>77</v>
      </c>
      <c r="P18" s="2" t="s">
        <v>21</v>
      </c>
      <c r="Q18" s="2" t="s">
        <v>25</v>
      </c>
      <c r="R18" s="2" t="s">
        <v>70</v>
      </c>
      <c r="S18" s="4">
        <v>2014</v>
      </c>
      <c r="T18" s="2" t="s">
        <v>75</v>
      </c>
      <c r="U18" s="2" t="s">
        <v>72</v>
      </c>
    </row>
    <row r="19" spans="1:21" x14ac:dyDescent="0.25">
      <c r="A19" s="4">
        <v>9</v>
      </c>
      <c r="B19" s="3">
        <v>41884</v>
      </c>
      <c r="C19" s="2" t="s">
        <v>21</v>
      </c>
      <c r="D19" s="3">
        <v>41884</v>
      </c>
      <c r="E19" s="2" t="s">
        <v>45</v>
      </c>
      <c r="F19" s="2" t="s">
        <v>57</v>
      </c>
      <c r="G19" s="2"/>
      <c r="H19" s="2"/>
      <c r="I19" s="2"/>
      <c r="J19" s="2"/>
      <c r="K19" s="4">
        <v>32200</v>
      </c>
      <c r="L19" s="2"/>
      <c r="M19" s="2"/>
      <c r="N19" s="2" t="s">
        <v>59</v>
      </c>
      <c r="O19" s="2" t="s">
        <v>78</v>
      </c>
      <c r="P19" s="2" t="s">
        <v>21</v>
      </c>
      <c r="Q19" s="2" t="s">
        <v>25</v>
      </c>
      <c r="R19" s="2" t="s">
        <v>70</v>
      </c>
      <c r="S19" s="4">
        <v>2014</v>
      </c>
      <c r="T19" s="2" t="s">
        <v>79</v>
      </c>
      <c r="U19" s="2" t="s">
        <v>72</v>
      </c>
    </row>
    <row r="20" spans="1:21" x14ac:dyDescent="0.25">
      <c r="A20" s="4">
        <v>8</v>
      </c>
      <c r="B20" s="3">
        <v>41884</v>
      </c>
      <c r="C20" s="2" t="s">
        <v>21</v>
      </c>
      <c r="D20" s="3">
        <v>41884</v>
      </c>
      <c r="E20" s="2" t="s">
        <v>45</v>
      </c>
      <c r="F20" s="2" t="s">
        <v>80</v>
      </c>
      <c r="G20" s="2"/>
      <c r="H20" s="2"/>
      <c r="I20" s="2"/>
      <c r="J20" s="2"/>
      <c r="K20" s="4">
        <v>28560</v>
      </c>
      <c r="L20" s="2"/>
      <c r="M20" s="2"/>
      <c r="N20" s="2" t="s">
        <v>64</v>
      </c>
      <c r="O20" s="2" t="s">
        <v>81</v>
      </c>
      <c r="P20" s="2" t="s">
        <v>21</v>
      </c>
      <c r="Q20" s="2" t="s">
        <v>25</v>
      </c>
      <c r="R20" s="2" t="s">
        <v>70</v>
      </c>
      <c r="S20" s="4">
        <v>2014</v>
      </c>
      <c r="T20" s="2" t="s">
        <v>79</v>
      </c>
      <c r="U20" s="2" t="s">
        <v>72</v>
      </c>
    </row>
    <row r="21" spans="1:21" x14ac:dyDescent="0.25">
      <c r="A21" s="4">
        <v>7</v>
      </c>
      <c r="B21" s="3">
        <v>41880</v>
      </c>
      <c r="C21" s="2" t="s">
        <v>21</v>
      </c>
      <c r="D21" s="3">
        <v>41880</v>
      </c>
      <c r="E21" s="2" t="s">
        <v>76</v>
      </c>
      <c r="F21" s="2"/>
      <c r="G21" s="2"/>
      <c r="H21" s="2"/>
      <c r="I21" s="2"/>
      <c r="J21" s="2"/>
      <c r="K21" s="4">
        <v>541600</v>
      </c>
      <c r="L21" s="2"/>
      <c r="M21" s="2"/>
      <c r="N21" s="2" t="s">
        <v>82</v>
      </c>
      <c r="O21" s="2" t="s">
        <v>83</v>
      </c>
      <c r="P21" s="2" t="s">
        <v>21</v>
      </c>
      <c r="Q21" s="2" t="s">
        <v>25</v>
      </c>
      <c r="R21" s="2" t="s">
        <v>84</v>
      </c>
      <c r="S21" s="4">
        <v>2014</v>
      </c>
      <c r="T21" s="2" t="s">
        <v>85</v>
      </c>
      <c r="U21" s="2" t="s">
        <v>72</v>
      </c>
    </row>
    <row r="22" spans="1:21" x14ac:dyDescent="0.25">
      <c r="A22" s="4">
        <v>6</v>
      </c>
      <c r="B22" s="3">
        <v>41880</v>
      </c>
      <c r="C22" s="2" t="s">
        <v>21</v>
      </c>
      <c r="D22" s="3">
        <v>41880</v>
      </c>
      <c r="E22" s="2" t="s">
        <v>86</v>
      </c>
      <c r="F22" s="2"/>
      <c r="G22" s="2"/>
      <c r="H22" s="2"/>
      <c r="I22" s="2"/>
      <c r="J22" s="4">
        <v>8000</v>
      </c>
      <c r="K22" s="2"/>
      <c r="L22" s="2"/>
      <c r="M22" s="2"/>
      <c r="N22" s="2"/>
      <c r="O22" s="2" t="s">
        <v>87</v>
      </c>
      <c r="P22" s="2" t="s">
        <v>21</v>
      </c>
      <c r="Q22" s="2" t="s">
        <v>25</v>
      </c>
      <c r="R22" s="2" t="s">
        <v>84</v>
      </c>
      <c r="S22" s="4">
        <v>2014</v>
      </c>
      <c r="T22" s="2" t="s">
        <v>85</v>
      </c>
      <c r="U22" s="2" t="s">
        <v>72</v>
      </c>
    </row>
    <row r="23" spans="1:21" x14ac:dyDescent="0.25">
      <c r="A23" s="4">
        <v>5</v>
      </c>
      <c r="B23" s="3">
        <v>41880</v>
      </c>
      <c r="C23" s="2" t="s">
        <v>21</v>
      </c>
      <c r="D23" s="3">
        <v>41880</v>
      </c>
      <c r="E23" s="2" t="s">
        <v>88</v>
      </c>
      <c r="F23" s="2"/>
      <c r="G23" s="4">
        <v>50000</v>
      </c>
      <c r="H23" s="2"/>
      <c r="I23" s="2"/>
      <c r="J23" s="2"/>
      <c r="K23" s="4">
        <v>50000</v>
      </c>
      <c r="L23" s="2"/>
      <c r="M23" s="2"/>
      <c r="N23" s="2" t="s">
        <v>89</v>
      </c>
      <c r="O23" s="2" t="s">
        <v>90</v>
      </c>
      <c r="P23" s="2" t="s">
        <v>21</v>
      </c>
      <c r="Q23" s="2" t="s">
        <v>25</v>
      </c>
      <c r="R23" s="2" t="s">
        <v>84</v>
      </c>
      <c r="S23" s="4">
        <v>2014</v>
      </c>
      <c r="T23" s="2" t="s">
        <v>85</v>
      </c>
      <c r="U23" s="2" t="s">
        <v>72</v>
      </c>
    </row>
    <row r="24" spans="1:21" x14ac:dyDescent="0.25">
      <c r="A24" s="4">
        <v>4</v>
      </c>
      <c r="B24" s="3">
        <v>41880</v>
      </c>
      <c r="C24" s="2" t="s">
        <v>21</v>
      </c>
      <c r="D24" s="3">
        <v>41880</v>
      </c>
      <c r="E24" s="2" t="s">
        <v>91</v>
      </c>
      <c r="F24" s="2"/>
      <c r="G24" s="2"/>
      <c r="H24" s="4">
        <v>100000</v>
      </c>
      <c r="I24" s="2"/>
      <c r="J24" s="2"/>
      <c r="K24" s="2"/>
      <c r="L24" s="2"/>
      <c r="M24" s="2"/>
      <c r="N24" s="2" t="s">
        <v>92</v>
      </c>
      <c r="O24" s="2" t="s">
        <v>93</v>
      </c>
      <c r="P24" s="2" t="s">
        <v>21</v>
      </c>
      <c r="Q24" s="2" t="s">
        <v>25</v>
      </c>
      <c r="R24" s="2" t="s">
        <v>84</v>
      </c>
      <c r="S24" s="4">
        <v>2014</v>
      </c>
      <c r="T24" s="2" t="s">
        <v>85</v>
      </c>
      <c r="U24" s="2" t="s">
        <v>72</v>
      </c>
    </row>
    <row r="25" spans="1:21" x14ac:dyDescent="0.25">
      <c r="A25" s="4">
        <v>3</v>
      </c>
      <c r="B25" s="3">
        <v>41877</v>
      </c>
      <c r="C25" s="2" t="s">
        <v>21</v>
      </c>
      <c r="D25" s="3">
        <v>41877</v>
      </c>
      <c r="E25" s="2" t="s">
        <v>76</v>
      </c>
      <c r="F25" s="2" t="s">
        <v>94</v>
      </c>
      <c r="G25" s="2"/>
      <c r="H25" s="4">
        <v>380990.4</v>
      </c>
      <c r="I25" s="2"/>
      <c r="J25" s="2"/>
      <c r="K25" s="4">
        <v>63700</v>
      </c>
      <c r="L25" s="2"/>
      <c r="M25" s="2" t="s">
        <v>95</v>
      </c>
      <c r="N25" s="2" t="s">
        <v>96</v>
      </c>
      <c r="O25" s="2" t="s">
        <v>97</v>
      </c>
      <c r="P25" s="2" t="s">
        <v>21</v>
      </c>
      <c r="Q25" s="2" t="s">
        <v>25</v>
      </c>
      <c r="R25" s="2" t="s">
        <v>84</v>
      </c>
      <c r="S25" s="4">
        <v>2014</v>
      </c>
      <c r="T25" s="2" t="s">
        <v>85</v>
      </c>
      <c r="U25" s="2" t="s">
        <v>72</v>
      </c>
    </row>
    <row r="26" spans="1:21" x14ac:dyDescent="0.25">
      <c r="A26" s="4">
        <v>2</v>
      </c>
      <c r="B26" s="3">
        <v>41869</v>
      </c>
      <c r="C26" s="2" t="s">
        <v>21</v>
      </c>
      <c r="D26" s="3">
        <v>41869</v>
      </c>
      <c r="E26" s="2" t="s">
        <v>98</v>
      </c>
      <c r="F26" s="2"/>
      <c r="G26" s="2"/>
      <c r="H26" s="2"/>
      <c r="I26" s="2"/>
      <c r="J26" s="4">
        <v>31666</v>
      </c>
      <c r="K26" s="2"/>
      <c r="L26" s="2"/>
      <c r="M26" s="2"/>
      <c r="N26" s="2"/>
      <c r="O26" s="2" t="s">
        <v>99</v>
      </c>
      <c r="P26" s="2" t="s">
        <v>21</v>
      </c>
      <c r="Q26" s="2" t="s">
        <v>25</v>
      </c>
      <c r="R26" s="2" t="s">
        <v>84</v>
      </c>
      <c r="S26" s="4">
        <v>2014</v>
      </c>
      <c r="T26" s="2" t="s">
        <v>100</v>
      </c>
      <c r="U26" s="2" t="s">
        <v>72</v>
      </c>
    </row>
    <row r="27" spans="1:21" x14ac:dyDescent="0.25">
      <c r="A27" s="4">
        <v>1</v>
      </c>
      <c r="B27" s="3">
        <v>41859</v>
      </c>
      <c r="C27" s="2" t="s">
        <v>21</v>
      </c>
      <c r="D27" s="3">
        <v>41859</v>
      </c>
      <c r="E27" s="2" t="s">
        <v>98</v>
      </c>
      <c r="F27" s="2"/>
      <c r="G27" s="4">
        <v>11439</v>
      </c>
      <c r="H27" s="4">
        <v>224198.87</v>
      </c>
      <c r="I27" s="2"/>
      <c r="J27" s="4">
        <v>500</v>
      </c>
      <c r="K27" s="4">
        <v>0</v>
      </c>
      <c r="L27" s="2"/>
      <c r="M27" s="2"/>
      <c r="N27" s="2"/>
      <c r="O27" s="2" t="s">
        <v>101</v>
      </c>
      <c r="P27" s="2" t="s">
        <v>21</v>
      </c>
      <c r="Q27" s="2" t="s">
        <v>25</v>
      </c>
      <c r="R27" s="2" t="s">
        <v>84</v>
      </c>
      <c r="S27" s="4">
        <v>2014</v>
      </c>
      <c r="T27" s="2" t="s">
        <v>102</v>
      </c>
      <c r="U27" s="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Manual Totals</vt:lpstr>
      <vt:lpstr>Data Source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Westgate</dc:creator>
  <cp:lastModifiedBy>Nabil Manzoor</cp:lastModifiedBy>
  <dcterms:created xsi:type="dcterms:W3CDTF">2009-02-11T10:05:52Z</dcterms:created>
  <dcterms:modified xsi:type="dcterms:W3CDTF">2014-11-17T09:54:23Z</dcterms:modified>
</cp:coreProperties>
</file>