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r:id="rId14"/>
    <sheet name="Ref Num" sheetId="4" r:id="rId15"/>
    <sheet name="Complete Features List-28Apr14" sheetId="16" r:id="rId16"/>
  </sheets>
  <definedNames>
    <definedName name="_xlnm._FilterDatabase" localSheetId="2" hidden="1">'Add new task'!$A$5:$H$235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Notifications'!$A$5:$H$28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Official'!$A$5:$H$98</definedName>
    <definedName name="_xlnm._FilterDatabase" localSheetId="1" hidden="1">'Registration - Login'!$A$5:$H$39</definedName>
    <definedName name="_xlnm._FilterDatabase" localSheetId="9" hidden="1">Repository!$A$5:$H$95</definedName>
    <definedName name="_xlnm._FilterDatabase" localSheetId="12" hidden="1">'Screen List'!$A$1:$S$71</definedName>
    <definedName name="_xlnm._FilterDatabase" localSheetId="10" hidden="1">Toolbar!$A$5:$H$147</definedName>
    <definedName name="Control_List">List!$D$1:$D$23</definedName>
    <definedName name="Emp_Name">List!$A$1:$A$4</definedName>
    <definedName name="Result">List!$J$1:$J$2</definedName>
    <definedName name="Sheet_Add_new_task">'Add new task'!$A$1</definedName>
    <definedName name="Sheet_Analytics">Analytics!$A$1</definedName>
    <definedName name="Sheet_Calendar">Calendar!$A$1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List!$H$1:$H$2</definedName>
    <definedName name="Workmatec_Instance">List!$L$1:$L$4</definedName>
    <definedName name="Workmatec_Iteration">List!$P$1:$P$7</definedName>
  </definedNames>
  <calcPr calcId="145621"/>
</workbook>
</file>

<file path=xl/calcChain.xml><?xml version="1.0" encoding="utf-8"?>
<calcChain xmlns="http://schemas.openxmlformats.org/spreadsheetml/2006/main">
  <c r="H92" i="17" l="1"/>
  <c r="H91" i="17"/>
  <c r="H90" i="17"/>
  <c r="D90" i="17"/>
  <c r="G89" i="17"/>
  <c r="H94" i="17" l="1"/>
  <c r="H93" i="17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7" i="18"/>
  <c r="A8" i="18" s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4" i="17" l="1"/>
  <c r="H83" i="17"/>
  <c r="H82" i="17"/>
  <c r="H76" i="17"/>
  <c r="H75" i="17"/>
  <c r="H74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8" i="17"/>
  <c r="H27" i="17"/>
  <c r="H26" i="17"/>
  <c r="H20" i="17"/>
  <c r="H19" i="17"/>
  <c r="H18" i="17"/>
  <c r="H10" i="17"/>
  <c r="H2" i="17" l="1"/>
  <c r="H86" i="17"/>
  <c r="H85" i="17"/>
  <c r="H78" i="17"/>
  <c r="H77" i="17"/>
  <c r="H70" i="17"/>
  <c r="H69" i="17"/>
  <c r="H62" i="17"/>
  <c r="H61" i="17"/>
  <c r="H54" i="17"/>
  <c r="H53" i="17"/>
  <c r="H46" i="17"/>
  <c r="H45" i="17"/>
  <c r="H38" i="17"/>
  <c r="H37" i="17"/>
  <c r="H30" i="17"/>
  <c r="H29" i="17"/>
  <c r="H22" i="17"/>
  <c r="H21" i="17"/>
  <c r="H12" i="17"/>
  <c r="H4" i="17" s="1"/>
  <c r="H11" i="17"/>
  <c r="H3" i="17" s="1"/>
  <c r="H13" i="17" l="1"/>
  <c r="H5" i="17"/>
  <c r="H1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H6" i="17" l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7" i="13" l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</calcChain>
</file>

<file path=xl/sharedStrings.xml><?xml version="1.0" encoding="utf-8"?>
<sst xmlns="http://schemas.openxmlformats.org/spreadsheetml/2006/main" count="3318" uniqueCount="584">
  <si>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</si>
  <si>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</si>
  <si>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</si>
  <si>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</si>
  <si>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</si>
  <si>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</si>
  <si>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</si>
  <si>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</si>
  <si>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</si>
  <si>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</si>
  <si>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</si>
  <si>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</si>
  <si>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</si>
  <si>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</si>
  <si>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</si>
  <si>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</si>
  <si>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</si>
  <si>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</si>
  <si>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</si>
  <si>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</si>
  <si>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</si>
  <si>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</si>
  <si>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</si>
  <si>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</si>
  <si>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</si>
  <si>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</si>
  <si>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</si>
  <si>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</si>
  <si>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</si>
  <si>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</si>
  <si>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</si>
  <si>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</si>
  <si>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</si>
  <si>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</si>
  <si>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</si>
  <si>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</si>
  <si>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</si>
  <si>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</si>
  <si>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</si>
  <si>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</si>
  <si>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</si>
  <si>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</si>
  <si>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</si>
  <si>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</si>
  <si>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</si>
  <si>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</si>
  <si>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</si>
  <si>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</si>
  <si>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</si>
  <si>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</si>
  <si>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</si>
  <si>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</si>
  <si>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</si>
  <si>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</si>
  <si>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</si>
  <si>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</si>
  <si>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</si>
  <si>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</si>
  <si>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</si>
  <si>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</si>
  <si>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</si>
  <si>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</si>
  <si>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</si>
  <si>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</si>
  <si>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</si>
  <si>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</si>
  <si>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</si>
  <si>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</si>
  <si>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</si>
  <si>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</si>
  <si>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</si>
  <si>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</si>
  <si>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</si>
  <si>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</si>
  <si>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</si>
  <si>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</si>
  <si>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</si>
  <si>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</si>
  <si>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</si>
  <si>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</si>
  <si>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</si>
  <si>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</si>
  <si>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</si>
  <si>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</si>
  <si>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</si>
  <si>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</si>
  <si>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</si>
  <si>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</si>
  <si>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</si>
  <si>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</si>
  <si>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</si>
  <si>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</si>
  <si>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</si>
  <si>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</si>
  <si>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</si>
  <si>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</si>
  <si>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</si>
  <si>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</si>
  <si>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</si>
  <si>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</si>
  <si>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</si>
  <si>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</si>
  <si>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</si>
  <si>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</si>
  <si>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</si>
  <si>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</si>
  <si>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</si>
  <si>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</si>
  <si>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</si>
  <si>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</si>
  <si>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</si>
  <si>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</si>
  <si>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</si>
  <si>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</si>
  <si>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</si>
  <si>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</si>
  <si>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</si>
  <si>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</si>
  <si>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</si>
  <si>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</si>
  <si>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</si>
  <si>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</si>
  <si>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</si>
  <si>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</si>
  <si>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</si>
  <si>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</si>
  <si>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</si>
  <si>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</si>
  <si>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</si>
  <si>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</si>
  <si>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</si>
  <si>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</si>
  <si>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</si>
  <si>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</si>
  <si>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</si>
  <si>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</si>
  <si>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</si>
  <si>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</si>
  <si>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</si>
  <si>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</si>
  <si>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</si>
  <si>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</si>
  <si>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</si>
  <si>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</si>
  <si>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</si>
  <si>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</si>
  <si>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</si>
  <si>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</si>
  <si>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</si>
  <si>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</si>
  <si>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</si>
  <si>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</si>
  <si>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</si>
  <si>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</si>
  <si>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</si>
  <si>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</si>
  <si>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</si>
  <si>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</si>
  <si>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</si>
  <si>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</si>
  <si>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</si>
  <si>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</si>
  <si>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</si>
  <si>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</si>
  <si>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</si>
  <si>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</si>
  <si>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</si>
  <si>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</si>
  <si>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</si>
  <si>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</si>
  <si>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</si>
  <si>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</si>
  <si>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</si>
  <si>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</si>
  <si>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</si>
  <si>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</si>
  <si>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</si>
  <si>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</si>
  <si>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</si>
  <si>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</si>
  <si>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</si>
  <si>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</si>
  <si>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</si>
  <si>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</si>
  <si>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</si>
  <si>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</si>
  <si>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</si>
  <si>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</si>
  <si>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</si>
  <si>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</si>
  <si>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</si>
  <si>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</si>
  <si>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</si>
  <si>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</si>
  <si>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</si>
  <si>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</si>
  <si>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</si>
  <si>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</si>
  <si>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</si>
  <si>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</si>
  <si>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</si>
  <si>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</si>
  <si>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</si>
  <si>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</si>
  <si>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</si>
  <si>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</si>
  <si>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</si>
  <si>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</si>
  <si>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</si>
  <si>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</si>
  <si>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</si>
  <si>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</si>
  <si>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</si>
  <si>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</si>
  <si>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</si>
  <si>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</si>
  <si>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</si>
  <si>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</si>
  <si>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</si>
  <si>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</si>
  <si>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</si>
  <si>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</si>
  <si>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</si>
  <si>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</si>
  <si>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</si>
  <si>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</si>
  <si>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</si>
  <si>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</si>
  <si>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</si>
  <si>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</si>
  <si>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</si>
  <si>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</si>
  <si>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</si>
  <si>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</si>
  <si>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</si>
  <si>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</si>
  <si>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</si>
  <si>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</si>
  <si>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</si>
  <si>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</si>
  <si>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</si>
  <si>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</si>
  <si>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</si>
  <si>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</si>
  <si>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</si>
  <si>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</si>
  <si>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</si>
  <si>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</si>
  <si>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</si>
  <si>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</si>
  <si>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</si>
  <si>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</si>
  <si>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</si>
  <si>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</si>
  <si>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</si>
  <si>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</si>
  <si>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</si>
  <si>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</si>
  <si>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</si>
  <si>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</si>
  <si>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</si>
  <si>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</si>
  <si>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</si>
  <si>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</si>
  <si>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</si>
  <si>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</si>
  <si>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</si>
  <si>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</si>
  <si>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</si>
  <si>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</si>
  <si>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</si>
  <si>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</si>
  <si>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</si>
  <si>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</si>
  <si>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</si>
  <si>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</si>
  <si>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</si>
  <si>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</si>
  <si>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</si>
  <si>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</si>
  <si>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</si>
  <si>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</si>
  <si>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</si>
  <si>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</si>
  <si>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</si>
  <si>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</si>
  <si>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</si>
  <si>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</si>
  <si>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</si>
  <si>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</si>
  <si>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</si>
  <si>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</si>
  <si>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</si>
  <si>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</si>
  <si>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</si>
  <si>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</si>
  <si>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</si>
  <si>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</si>
  <si>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</si>
  <si>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</si>
  <si>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</si>
  <si>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</si>
  <si>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</si>
  <si>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</si>
  <si>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</si>
  <si>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</si>
  <si>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</si>
  <si>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</si>
  <si>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</si>
  <si>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</si>
  <si>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</si>
  <si>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</si>
  <si>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</si>
  <si>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</si>
  <si>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</si>
  <si>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</si>
  <si>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</si>
  <si>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</si>
  <si>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</si>
  <si>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</si>
  <si>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</si>
  <si>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</si>
  <si>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</si>
  <si>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</si>
  <si>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</si>
  <si>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</si>
  <si>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</si>
  <si>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</si>
  <si>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</si>
  <si>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</si>
  <si>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</si>
  <si>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</si>
  <si>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</si>
  <si>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</si>
  <si>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</si>
  <si>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</si>
  <si>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</si>
  <si>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</si>
  <si>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</si>
  <si>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</si>
  <si>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</si>
  <si>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</si>
  <si>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</si>
  <si>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</si>
  <si>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</si>
  <si>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</si>
  <si>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</si>
  <si>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</si>
  <si>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</si>
  <si>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</si>
  <si>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</si>
  <si>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</si>
  <si>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</si>
  <si>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</si>
  <si>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</si>
  <si>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</si>
  <si>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</si>
  <si>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</si>
  <si>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</si>
  <si>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</si>
  <si>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</si>
  <si>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</si>
  <si>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</si>
  <si>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</si>
  <si>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</si>
  <si>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</si>
  <si>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</si>
  <si>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</si>
  <si>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</si>
  <si>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</si>
  <si>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</si>
  <si>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</si>
  <si>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</si>
  <si>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</si>
  <si>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</si>
  <si>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</si>
  <si>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</si>
  <si>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</si>
  <si>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</si>
  <si>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</si>
  <si>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</si>
  <si>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</si>
  <si>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</si>
  <si>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</si>
  <si>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</si>
  <si>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</si>
  <si>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</si>
  <si>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</si>
  <si>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</si>
  <si>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</si>
  <si>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</si>
  <si>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</si>
  <si>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</si>
  <si>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</si>
  <si>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</si>
  <si>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</si>
  <si>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</si>
  <si>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</si>
  <si>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</si>
  <si>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</si>
  <si>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</si>
  <si>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</si>
  <si>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</si>
  <si>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</si>
  <si>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</si>
  <si>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</si>
  <si>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</si>
  <si>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</si>
  <si>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</si>
  <si>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</si>
  <si>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</si>
  <si>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</si>
  <si>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</si>
  <si>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</si>
  <si>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</si>
  <si>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</si>
  <si>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</si>
  <si>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</si>
  <si>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</si>
  <si>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</si>
  <si>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</si>
  <si>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</si>
  <si>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</si>
  <si>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</si>
  <si>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</si>
  <si>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</si>
  <si>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</si>
  <si>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</si>
  <si>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</si>
  <si>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</si>
  <si>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</si>
  <si>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</si>
  <si>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</si>
  <si>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</si>
  <si>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</si>
  <si>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</si>
  <si>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</si>
  <si>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</si>
  <si>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</si>
  <si>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</si>
  <si>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</si>
  <si>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</si>
  <si>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</si>
  <si>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</si>
  <si>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</si>
  <si>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</si>
  <si>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</si>
  <si>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</si>
  <si>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</si>
  <si>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</si>
  <si>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</si>
  <si>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</si>
  <si>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</si>
  <si>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</si>
  <si>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</si>
  <si>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</si>
  <si>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</si>
  <si>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</si>
  <si>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</si>
  <si>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</si>
  <si>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</si>
  <si>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</si>
  <si>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</si>
  <si>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</si>
  <si>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</si>
  <si>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</si>
  <si>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</si>
  <si>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</si>
  <si>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</si>
  <si>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</si>
  <si>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</si>
  <si>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</si>
  <si>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</si>
  <si>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</si>
  <si>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</si>
  <si>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</si>
  <si>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</si>
  <si>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</si>
  <si>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</si>
  <si>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</si>
  <si>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</si>
  <si>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</si>
  <si>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</si>
  <si>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</si>
  <si>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</si>
  <si>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</si>
  <si>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</si>
  <si>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</si>
  <si>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</si>
  <si>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</si>
  <si>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</si>
  <si>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</si>
  <si>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</si>
  <si>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</si>
  <si>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</si>
  <si>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</si>
  <si>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</si>
  <si>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</si>
  <si>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</si>
  <si>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</si>
  <si>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</si>
  <si>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</si>
  <si>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</si>
  <si>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</si>
  <si>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</si>
  <si>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</si>
  <si>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</si>
  <si>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</si>
  <si>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</si>
  <si>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</si>
  <si>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</si>
  <si>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</si>
  <si>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</si>
  <si>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</si>
  <si>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</si>
  <si>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</si>
  <si>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</si>
  <si>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</si>
  <si>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</si>
  <si>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</si>
  <si>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</si>
  <si>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</si>
  <si>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</si>
  <si>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</si>
  <si>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</si>
  <si>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</si>
  <si>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</si>
  <si>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</si>
  <si>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</si>
  <si>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</si>
  <si>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</si>
  <si>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</si>
  <si>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</si>
  <si>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</si>
  <si>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</si>
  <si>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</si>
  <si>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</si>
  <si>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</si>
  <si>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</si>
  <si>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 xml:space="preserve"> =+Sheet_Registration_Login</t>
  </si>
  <si>
    <t>Original Sheet Names</t>
  </si>
  <si>
    <t>Defined Sheet Names</t>
  </si>
  <si>
    <t xml:space="preserve"> =+'Registration - Login'!B1</t>
  </si>
  <si>
    <t xml:space="preserve"> =+'Add new task'!B1</t>
  </si>
  <si>
    <t xml:space="preserve"> =+'Personal - Official'!B1</t>
  </si>
  <si>
    <t xml:space="preserve"> =+Analytics!B1</t>
  </si>
  <si>
    <t xml:space="preserve"> =+'I am following'!B1</t>
  </si>
  <si>
    <t xml:space="preserve"> =+Documents!B1</t>
  </si>
  <si>
    <t xml:space="preserve"> =+Calendar!B1</t>
  </si>
  <si>
    <t xml:space="preserve"> =+Notifications!B1</t>
  </si>
  <si>
    <t xml:space="preserve"> =+Repository!B1</t>
  </si>
  <si>
    <t xml:space="preserve"> =+Toolbar!B1</t>
  </si>
  <si>
    <t xml:space="preserve"> =+Sheet_Add_new_task</t>
  </si>
  <si>
    <t xml:space="preserve"> =+Sheet_Personal_Official</t>
  </si>
  <si>
    <t xml:space="preserve"> =+Sheet_Analytics</t>
  </si>
  <si>
    <t xml:space="preserve"> =+Sheet_I_am_following</t>
  </si>
  <si>
    <t xml:space="preserve"> =+Sheet_Documents</t>
  </si>
  <si>
    <t xml:space="preserve"> =+Sheet_Calendar</t>
  </si>
  <si>
    <t xml:space="preserve"> =+Sheet_Notifications</t>
  </si>
  <si>
    <t xml:space="preserve"> =+Sheet_Repository</t>
  </si>
  <si>
    <t xml:space="preserve"> =+Sheet_Toolbar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</si>
  <si>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</si>
  <si>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</si>
  <si>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</si>
  <si>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</si>
  <si>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</si>
  <si>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</si>
  <si>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</si>
  <si>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</si>
  <si>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</si>
  <si>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</si>
  <si>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</si>
  <si>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</si>
  <si>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Change Title</t>
  </si>
  <si>
    <t>Change Description</t>
  </si>
  <si>
    <t>Status from Personal to Work</t>
  </si>
  <si>
    <t>Status Mark Complete</t>
  </si>
  <si>
    <t>Delete Task</t>
  </si>
  <si>
    <t>Add Assignee</t>
  </si>
  <si>
    <t>Status from Work to Personal</t>
  </si>
  <si>
    <t>New Task</t>
  </si>
  <si>
    <t>After Sending Task</t>
  </si>
  <si>
    <t>Send Task</t>
  </si>
  <si>
    <t>Sheet_Email_Notifications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</si>
</sst>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2"/>
      <c r="H1" s="72"/>
      <c r="I1" s="72"/>
    </row>
    <row r="2" spans="4:9" x14ac:dyDescent="0.25">
      <c r="E2" s="70" t="s">
        <v>561</v>
      </c>
      <c r="G2" s="63" t="s">
        <v>524</v>
      </c>
      <c r="H2" s="64">
        <f>+H10+H18+H26+H34+H42+H50+H58+H66+H74+H82+H90</f>
        <v>17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737</v>
      </c>
    </row>
    <row r="5" spans="4:9" x14ac:dyDescent="0.25">
      <c r="G5" s="63" t="s">
        <v>527</v>
      </c>
      <c r="H5" s="63">
        <f>+H4-(H3+H2)</f>
        <v>720</v>
      </c>
    </row>
    <row r="6" spans="4:9" x14ac:dyDescent="0.25">
      <c r="G6" s="63" t="s">
        <v>528</v>
      </c>
      <c r="H6" s="66">
        <f>(H2+H3)*100/H5</f>
        <v>2.3611111111111112</v>
      </c>
    </row>
    <row r="7" spans="4:9" x14ac:dyDescent="0.25">
      <c r="G7" s="68"/>
      <c r="H7" s="69"/>
    </row>
    <row r="9" spans="4:9" ht="18.75" x14ac:dyDescent="0.25">
      <c r="G9" s="74">
        <f>+'Registration - Login'!D1</f>
        <v>0</v>
      </c>
      <c r="H9" s="74"/>
      <c r="I9" s="74"/>
    </row>
    <row r="10" spans="4:9" x14ac:dyDescent="0.25">
      <c r="D10" s="71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33</v>
      </c>
    </row>
    <row r="13" spans="4:9" x14ac:dyDescent="0.25">
      <c r="G13" s="63" t="s">
        <v>527</v>
      </c>
      <c r="H13" s="63">
        <f>+H12-(H11+H10)</f>
        <v>33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8"/>
      <c r="H15" s="69"/>
    </row>
    <row r="17" spans="4:9" ht="18.75" x14ac:dyDescent="0.25">
      <c r="G17" s="74">
        <f>+'Add new task'!D1</f>
        <v>0</v>
      </c>
      <c r="H17" s="74"/>
      <c r="I17" s="74"/>
    </row>
    <row r="18" spans="4:9" x14ac:dyDescent="0.25">
      <c r="D18" s="71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230</v>
      </c>
    </row>
    <row r="21" spans="4:9" x14ac:dyDescent="0.25">
      <c r="G21" s="63" t="s">
        <v>527</v>
      </c>
      <c r="H21" s="63">
        <f>+H20-(H19+H18)</f>
        <v>230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8"/>
      <c r="H23" s="69"/>
    </row>
    <row r="24" spans="4:9" x14ac:dyDescent="0.25">
      <c r="G24" s="68"/>
      <c r="H24" s="69"/>
    </row>
    <row r="25" spans="4:9" ht="18.75" x14ac:dyDescent="0.25">
      <c r="G25" s="74">
        <f>+'Personal - Official'!D1</f>
        <v>0</v>
      </c>
      <c r="H25" s="74"/>
      <c r="I25" s="74"/>
    </row>
    <row r="26" spans="4:9" x14ac:dyDescent="0.25">
      <c r="D26" s="71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93</v>
      </c>
    </row>
    <row r="29" spans="4:9" x14ac:dyDescent="0.25">
      <c r="G29" s="63" t="s">
        <v>527</v>
      </c>
      <c r="H29" s="63">
        <f>+H28-(H27+H26)</f>
        <v>93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8"/>
      <c r="H31" s="69"/>
    </row>
    <row r="32" spans="4:9" x14ac:dyDescent="0.25">
      <c r="G32" s="68"/>
      <c r="H32" s="69"/>
    </row>
    <row r="33" spans="4:9" ht="18.75" x14ac:dyDescent="0.25">
      <c r="G33" s="74">
        <f>+Analytics!D1</f>
        <v>0</v>
      </c>
      <c r="H33" s="74"/>
      <c r="I33" s="74"/>
    </row>
    <row r="34" spans="4:9" x14ac:dyDescent="0.25">
      <c r="D34" s="71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4">
        <f>+'I am following'!D1</f>
        <v>0</v>
      </c>
      <c r="H41" s="74"/>
      <c r="I41" s="74"/>
    </row>
    <row r="42" spans="4:9" x14ac:dyDescent="0.25">
      <c r="D42" s="71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4">
        <f>+Documents!D1</f>
        <v>0</v>
      </c>
      <c r="H49" s="74"/>
      <c r="I49" s="74"/>
    </row>
    <row r="50" spans="4:9" x14ac:dyDescent="0.25">
      <c r="D50" s="71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8"/>
      <c r="H55" s="69"/>
    </row>
    <row r="56" spans="4:9" x14ac:dyDescent="0.25">
      <c r="G56" s="68"/>
      <c r="H56" s="69"/>
    </row>
    <row r="57" spans="4:9" ht="18.75" x14ac:dyDescent="0.25">
      <c r="G57" s="74">
        <f>+Calendar!D1</f>
        <v>0</v>
      </c>
      <c r="H57" s="74"/>
      <c r="I57" s="74"/>
    </row>
    <row r="58" spans="4:9" x14ac:dyDescent="0.25">
      <c r="D58" s="71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8"/>
      <c r="H63" s="69"/>
    </row>
    <row r="64" spans="4:9" x14ac:dyDescent="0.25">
      <c r="G64" s="68"/>
      <c r="H64" s="69"/>
    </row>
    <row r="65" spans="4:9" ht="18.75" x14ac:dyDescent="0.25">
      <c r="G65" s="74">
        <f>+Notifications!D1</f>
        <v>0</v>
      </c>
      <c r="H65" s="74"/>
      <c r="I65" s="74"/>
    </row>
    <row r="66" spans="4:9" x14ac:dyDescent="0.25">
      <c r="D66" s="71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8"/>
      <c r="H71" s="69"/>
    </row>
    <row r="72" spans="4:9" x14ac:dyDescent="0.25">
      <c r="G72" s="68"/>
      <c r="H72" s="69"/>
    </row>
    <row r="73" spans="4:9" ht="18.75" x14ac:dyDescent="0.25">
      <c r="G73" s="74">
        <f>+Repository!D1</f>
        <v>0</v>
      </c>
      <c r="H73" s="74"/>
      <c r="I73" s="74"/>
    </row>
    <row r="74" spans="4:9" x14ac:dyDescent="0.25">
      <c r="D74" s="71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90</v>
      </c>
    </row>
    <row r="77" spans="4:9" x14ac:dyDescent="0.25">
      <c r="G77" s="63" t="s">
        <v>527</v>
      </c>
      <c r="H77" s="63">
        <f>+H76-(H75+H74)</f>
        <v>90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8"/>
      <c r="H79" s="69"/>
    </row>
    <row r="80" spans="4:9" x14ac:dyDescent="0.25">
      <c r="G80" s="68"/>
      <c r="H80" s="69"/>
    </row>
    <row r="81" spans="4:9" ht="18.75" x14ac:dyDescent="0.25">
      <c r="G81" s="74">
        <f>+Toolbar!D1</f>
        <v>0</v>
      </c>
      <c r="H81" s="74"/>
      <c r="I81" s="74"/>
    </row>
    <row r="82" spans="4:9" x14ac:dyDescent="0.25">
      <c r="D82" s="71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1"/>
      <c r="E89" s="73"/>
      <c r="G89" s="74">
        <f>+Toolbar!D9</f>
        <v>0</v>
      </c>
      <c r="H89" s="74"/>
      <c r="I89" s="74"/>
    </row>
    <row r="90" spans="4:9" x14ac:dyDescent="0.25">
      <c r="D90" s="71">
        <f>+D82+1</f>
        <v>11</v>
      </c>
      <c r="E90" s="73" t="s">
        <v>583</v>
      </c>
      <c r="G90" s="63" t="s">
        <v>524</v>
      </c>
      <c r="H90" s="64">
        <f>COUNTIF('Email Notifications'!F6:'Email Notifications'!F1048576,"Pass")</f>
        <v>17</v>
      </c>
    </row>
    <row r="91" spans="4:9" x14ac:dyDescent="0.25">
      <c r="G91" s="63" t="s">
        <v>525</v>
      </c>
      <c r="H91" s="65">
        <f>COUNTIF('Email Notifications'!F6:'Email Notifications'!F1048576,"Fail")</f>
        <v>0</v>
      </c>
    </row>
    <row r="92" spans="4:9" x14ac:dyDescent="0.25">
      <c r="G92" s="63" t="s">
        <v>526</v>
      </c>
      <c r="H92" s="63">
        <f>COUNT('Email Notifications'!A6:'Email Notifications'!A1048576)-1</f>
        <v>23</v>
      </c>
    </row>
    <row r="93" spans="4:9" x14ac:dyDescent="0.25">
      <c r="G93" s="63" t="s">
        <v>527</v>
      </c>
      <c r="H93" s="63">
        <f>+H92-(H91+H90)</f>
        <v>6</v>
      </c>
    </row>
    <row r="94" spans="4:9" x14ac:dyDescent="0.25">
      <c r="G94" s="63" t="s">
        <v>528</v>
      </c>
      <c r="H94" s="66">
        <f>(H90+H91)*100/H92</f>
        <v>73.913043478260875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6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53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129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143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144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145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120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146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147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148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149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116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152</v>
      </c>
      <c r="D88" s="16"/>
      <c r="E88" s="17" t="s">
        <v>95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153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154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/>
      <c r="D91" s="16" t="s">
        <v>339</v>
      </c>
      <c r="E91" s="17" t="s">
        <v>90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340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155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156</v>
      </c>
      <c r="D94" s="16"/>
      <c r="E94" s="17" t="s">
        <v>95</v>
      </c>
      <c r="F94" s="18"/>
      <c r="G94" s="19"/>
      <c r="H94" s="57"/>
    </row>
    <row r="95" spans="1:8" ht="37.5" x14ac:dyDescent="0.25">
      <c r="A95" s="14">
        <f t="shared" si="1"/>
        <v>90</v>
      </c>
      <c r="B95" s="16" t="s">
        <v>383</v>
      </c>
      <c r="C95" s="16" t="s">
        <v>384</v>
      </c>
      <c r="D95" s="16"/>
      <c r="E95" s="17"/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/>
      <c r="D96" s="16"/>
      <c r="E96" s="17"/>
      <c r="F96" s="18"/>
      <c r="G96" s="19"/>
      <c r="H96" s="57"/>
    </row>
  </sheetData>
  <autoFilter ref="A5:H95"/>
  <mergeCells count="1">
    <mergeCell ref="D3:E3"/>
  </mergeCells>
  <conditionalFormatting sqref="F1:F1048576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6">
      <formula1>Result</formula1>
    </dataValidation>
    <dataValidation type="list" allowBlank="1" showInputMessage="1" showErrorMessage="1" sqref="E6:E96">
      <formula1>Control_List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44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/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/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/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/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/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/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/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/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7"/>
  <mergeCells count="1">
    <mergeCell ref="D3:E3"/>
  </mergeCells>
  <conditionalFormatting sqref="F1:F1048576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580</v>
      </c>
      <c r="C6" s="16" t="s">
        <v>563</v>
      </c>
      <c r="D6" s="16"/>
      <c r="E6" s="17" t="s">
        <v>123</v>
      </c>
      <c r="F6" s="44" t="s">
        <v>492</v>
      </c>
      <c r="G6" s="19"/>
      <c r="H6" s="57"/>
    </row>
    <row r="7" spans="1:8" ht="18.75" x14ac:dyDescent="0.25">
      <c r="A7" s="14">
        <f t="shared" ref="A7:A29" si="0">+A6+1</f>
        <v>2</v>
      </c>
      <c r="B7" s="16"/>
      <c r="C7" s="16" t="s">
        <v>562</v>
      </c>
      <c r="D7" s="16"/>
      <c r="E7" s="17" t="s">
        <v>123</v>
      </c>
      <c r="F7" s="18" t="s">
        <v>492</v>
      </c>
      <c r="G7" s="19"/>
      <c r="H7" s="57"/>
    </row>
    <row r="8" spans="1:8" ht="18.75" x14ac:dyDescent="0.25">
      <c r="A8" s="14">
        <f t="shared" si="0"/>
        <v>3</v>
      </c>
      <c r="B8" s="16"/>
      <c r="C8" s="16" t="s">
        <v>564</v>
      </c>
      <c r="D8" s="16"/>
      <c r="E8" s="17" t="s">
        <v>123</v>
      </c>
      <c r="F8" s="18" t="s">
        <v>492</v>
      </c>
      <c r="G8" s="19"/>
      <c r="H8" s="57"/>
    </row>
    <row r="9" spans="1:8" ht="18.75" x14ac:dyDescent="0.25">
      <c r="A9" s="14">
        <f t="shared" si="0"/>
        <v>4</v>
      </c>
      <c r="B9" s="16"/>
      <c r="C9" s="16" t="s">
        <v>565</v>
      </c>
      <c r="D9" s="16"/>
      <c r="E9" s="17" t="s">
        <v>123</v>
      </c>
      <c r="F9" s="18" t="s">
        <v>492</v>
      </c>
      <c r="G9" s="19"/>
      <c r="H9" s="57"/>
    </row>
    <row r="10" spans="1:8" ht="18.75" x14ac:dyDescent="0.25">
      <c r="A10" s="14">
        <f t="shared" si="0"/>
        <v>5</v>
      </c>
      <c r="B10" s="16"/>
      <c r="C10" s="16" t="s">
        <v>566</v>
      </c>
      <c r="D10" s="16"/>
      <c r="E10" s="17" t="s">
        <v>123</v>
      </c>
      <c r="F10" s="18" t="s">
        <v>492</v>
      </c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567</v>
      </c>
      <c r="D11" s="16"/>
      <c r="E11" s="17" t="s">
        <v>123</v>
      </c>
      <c r="F11" s="18" t="s">
        <v>492</v>
      </c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568</v>
      </c>
      <c r="D12" s="16"/>
      <c r="E12" s="17" t="s">
        <v>123</v>
      </c>
      <c r="F12" s="18" t="s">
        <v>492</v>
      </c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572</v>
      </c>
      <c r="D13" s="16"/>
      <c r="E13" s="17" t="s">
        <v>123</v>
      </c>
      <c r="F13" s="18" t="s">
        <v>492</v>
      </c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569</v>
      </c>
      <c r="D14" s="16"/>
      <c r="E14" s="17" t="s">
        <v>123</v>
      </c>
      <c r="F14" s="18" t="s">
        <v>492</v>
      </c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570</v>
      </c>
      <c r="D15" s="16"/>
      <c r="E15" s="17" t="s">
        <v>123</v>
      </c>
      <c r="F15" s="18" t="s">
        <v>492</v>
      </c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571</v>
      </c>
      <c r="D16" s="16"/>
      <c r="E16" s="17" t="s">
        <v>123</v>
      </c>
      <c r="F16" s="18" t="s">
        <v>492</v>
      </c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573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574</v>
      </c>
      <c r="D18" s="16"/>
      <c r="E18" s="17" t="s">
        <v>123</v>
      </c>
      <c r="F18" s="18"/>
      <c r="G18" s="19"/>
      <c r="H18" s="57"/>
    </row>
    <row r="19" spans="1:8" ht="37.5" x14ac:dyDescent="0.25">
      <c r="A19" s="14">
        <f t="shared" si="0"/>
        <v>14</v>
      </c>
      <c r="B19" s="16"/>
      <c r="C19" s="16" t="s">
        <v>575</v>
      </c>
      <c r="D19" s="16"/>
      <c r="E19" s="17" t="s">
        <v>123</v>
      </c>
      <c r="F19" s="18"/>
      <c r="G19" s="19"/>
      <c r="H19" s="57"/>
    </row>
    <row r="20" spans="1:8" ht="37.5" x14ac:dyDescent="0.25">
      <c r="A20" s="14">
        <f t="shared" si="0"/>
        <v>15</v>
      </c>
      <c r="B20" s="16"/>
      <c r="C20" s="16" t="s">
        <v>579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576</v>
      </c>
      <c r="D21" s="16"/>
      <c r="E21" s="17" t="s">
        <v>123</v>
      </c>
      <c r="F21" s="18" t="s">
        <v>492</v>
      </c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577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581</v>
      </c>
      <c r="C23" s="16" t="s">
        <v>582</v>
      </c>
      <c r="D23" s="16"/>
      <c r="E23" s="17" t="s">
        <v>123</v>
      </c>
      <c r="F23" s="18" t="s">
        <v>492</v>
      </c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569</v>
      </c>
      <c r="D24" s="16"/>
      <c r="E24" s="17" t="s">
        <v>123</v>
      </c>
      <c r="F24" s="18" t="s">
        <v>492</v>
      </c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570</v>
      </c>
      <c r="D25" s="16"/>
      <c r="E25" s="17" t="s">
        <v>123</v>
      </c>
      <c r="F25" s="18" t="s">
        <v>492</v>
      </c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571</v>
      </c>
      <c r="D26" s="16"/>
      <c r="E26" s="17" t="s">
        <v>123</v>
      </c>
      <c r="F26" s="18" t="s">
        <v>492</v>
      </c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578</v>
      </c>
      <c r="D27" s="16"/>
      <c r="E27" s="17" t="s">
        <v>123</v>
      </c>
      <c r="F27" s="18" t="s">
        <v>492</v>
      </c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577</v>
      </c>
      <c r="D28" s="16"/>
      <c r="E28" s="17" t="s">
        <v>123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/>
      <c r="E29" s="17"/>
      <c r="F29" s="18"/>
      <c r="G29" s="19"/>
      <c r="H29" s="57"/>
    </row>
  </sheetData>
  <autoFilter ref="A5:H28"/>
  <mergeCells count="1">
    <mergeCell ref="D3:E3"/>
  </mergeCells>
  <conditionalFormatting sqref="F1:F1048576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E6:E29">
      <formula1>Control_List</formula1>
    </dataValidation>
    <dataValidation type="list" allowBlank="1" showInputMessage="1" showErrorMessage="1" sqref="F6:F29">
      <formula1>Result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2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522</v>
      </c>
      <c r="U1" s="67" t="s">
        <v>540</v>
      </c>
      <c r="V1" s="1"/>
      <c r="W1" s="1"/>
      <c r="X1" s="67" t="s">
        <v>541</v>
      </c>
      <c r="Y1" s="1"/>
      <c r="Z1" s="1"/>
    </row>
    <row r="2" spans="1:2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505</v>
      </c>
      <c r="U2" s="1" t="s">
        <v>542</v>
      </c>
      <c r="V2" s="1"/>
      <c r="W2" s="1"/>
      <c r="X2" s="1" t="s">
        <v>539</v>
      </c>
      <c r="Y2" s="1"/>
      <c r="Z2" s="1"/>
    </row>
    <row r="3" spans="1:26" ht="15" customHeight="1" x14ac:dyDescent="0.25">
      <c r="A3" s="3" t="s">
        <v>506</v>
      </c>
      <c r="D3" s="4" t="s">
        <v>90</v>
      </c>
      <c r="L3" s="4" t="s">
        <v>496</v>
      </c>
      <c r="P3" s="4" t="s">
        <v>499</v>
      </c>
      <c r="U3" s="1" t="s">
        <v>543</v>
      </c>
      <c r="V3" s="1"/>
      <c r="W3" s="1"/>
      <c r="X3" s="1" t="s">
        <v>552</v>
      </c>
      <c r="Y3" s="1"/>
      <c r="Z3" s="1"/>
    </row>
    <row r="4" spans="1:26" ht="15" customHeight="1" x14ac:dyDescent="0.25">
      <c r="A4" s="3" t="s">
        <v>55</v>
      </c>
      <c r="D4" s="4" t="s">
        <v>91</v>
      </c>
      <c r="L4" s="4" t="s">
        <v>497</v>
      </c>
      <c r="P4" s="4" t="s">
        <v>498</v>
      </c>
      <c r="U4" s="1" t="s">
        <v>544</v>
      </c>
      <c r="V4" s="1"/>
      <c r="W4" s="1"/>
      <c r="X4" s="1" t="s">
        <v>553</v>
      </c>
      <c r="Y4" s="1"/>
      <c r="Z4" s="1"/>
    </row>
    <row r="5" spans="1:26" ht="15" customHeight="1" x14ac:dyDescent="0.25">
      <c r="D5" s="4" t="s">
        <v>92</v>
      </c>
      <c r="P5" s="4" t="s">
        <v>523</v>
      </c>
      <c r="U5" s="1" t="s">
        <v>545</v>
      </c>
      <c r="V5" s="1"/>
      <c r="W5" s="1"/>
      <c r="X5" s="1" t="s">
        <v>554</v>
      </c>
      <c r="Y5" s="1"/>
      <c r="Z5" s="1"/>
    </row>
    <row r="6" spans="1:26" ht="15" customHeight="1" x14ac:dyDescent="0.25">
      <c r="D6" s="4" t="s">
        <v>93</v>
      </c>
      <c r="P6" s="4" t="s">
        <v>500</v>
      </c>
      <c r="U6" s="1" t="s">
        <v>546</v>
      </c>
      <c r="V6" s="1"/>
      <c r="W6" s="1"/>
      <c r="X6" s="1" t="s">
        <v>555</v>
      </c>
      <c r="Y6" s="1"/>
      <c r="Z6" s="1"/>
    </row>
    <row r="7" spans="1:26" ht="15" customHeight="1" x14ac:dyDescent="0.25">
      <c r="D7" s="4" t="s">
        <v>120</v>
      </c>
      <c r="P7" s="4" t="s">
        <v>501</v>
      </c>
      <c r="U7" s="1" t="s">
        <v>547</v>
      </c>
      <c r="V7" s="1"/>
      <c r="W7" s="1"/>
      <c r="X7" s="1" t="s">
        <v>556</v>
      </c>
      <c r="Y7" s="1"/>
      <c r="Z7" s="1"/>
    </row>
    <row r="8" spans="1:26" ht="15" customHeight="1" x14ac:dyDescent="0.25">
      <c r="D8" s="4" t="s">
        <v>185</v>
      </c>
      <c r="U8" s="1" t="s">
        <v>548</v>
      </c>
      <c r="V8" s="1"/>
      <c r="W8" s="1"/>
      <c r="X8" s="1" t="s">
        <v>557</v>
      </c>
      <c r="Y8" s="1"/>
      <c r="Z8" s="1"/>
    </row>
    <row r="9" spans="1:26" ht="15" customHeight="1" x14ac:dyDescent="0.25">
      <c r="D9" s="4" t="s">
        <v>94</v>
      </c>
      <c r="U9" s="1" t="s">
        <v>549</v>
      </c>
      <c r="V9" s="1"/>
      <c r="W9" s="1"/>
      <c r="X9" s="1" t="s">
        <v>558</v>
      </c>
      <c r="Y9" s="1"/>
      <c r="Z9" s="1"/>
    </row>
    <row r="10" spans="1:26" ht="15" customHeight="1" x14ac:dyDescent="0.25">
      <c r="D10" s="4" t="s">
        <v>95</v>
      </c>
      <c r="U10" s="1" t="s">
        <v>550</v>
      </c>
      <c r="V10" s="1"/>
      <c r="W10" s="1"/>
      <c r="X10" s="1" t="s">
        <v>559</v>
      </c>
      <c r="Y10" s="1"/>
      <c r="Z10" s="1"/>
    </row>
    <row r="11" spans="1:26" ht="15" customHeight="1" x14ac:dyDescent="0.25">
      <c r="D11" s="4" t="s">
        <v>101</v>
      </c>
      <c r="U11" s="1" t="s">
        <v>551</v>
      </c>
      <c r="V11" s="1"/>
      <c r="W11" s="1"/>
      <c r="X11" s="1" t="s">
        <v>560</v>
      </c>
      <c r="Y11" s="1"/>
      <c r="Z11" s="1"/>
    </row>
    <row r="12" spans="1:26" ht="15" customHeight="1" x14ac:dyDescent="0.25">
      <c r="D12" s="4" t="s">
        <v>116</v>
      </c>
    </row>
    <row r="13" spans="1:26" ht="15" customHeight="1" x14ac:dyDescent="0.25">
      <c r="D13" s="4" t="s">
        <v>117</v>
      </c>
    </row>
    <row r="14" spans="1:26" ht="15" customHeight="1" x14ac:dyDescent="0.25">
      <c r="D14" s="4" t="s">
        <v>118</v>
      </c>
    </row>
    <row r="15" spans="1:26" ht="15" customHeight="1" x14ac:dyDescent="0.25">
      <c r="D15" s="4" t="s">
        <v>119</v>
      </c>
    </row>
    <row r="16" spans="1:2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A34" sqref="A34"/>
    </sheetView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58"/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75"/>
      <c r="E3" s="75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42" t="s">
        <v>96</v>
      </c>
      <c r="C6" s="16" t="s">
        <v>99</v>
      </c>
      <c r="D6" s="16"/>
      <c r="E6" s="17" t="s">
        <v>94</v>
      </c>
      <c r="F6" s="18"/>
      <c r="G6" s="19"/>
      <c r="H6" s="57"/>
    </row>
    <row r="7" spans="1:8" ht="18.75" x14ac:dyDescent="0.25">
      <c r="A7" s="14">
        <f t="shared" ref="A7:A39" si="0">+A6+1</f>
        <v>2</v>
      </c>
      <c r="B7" s="16"/>
      <c r="C7" s="16" t="s">
        <v>100</v>
      </c>
      <c r="D7" s="16"/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271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 t="s">
        <v>162</v>
      </c>
      <c r="C9" s="16" t="s">
        <v>54</v>
      </c>
      <c r="D9" s="21"/>
      <c r="E9" s="17" t="s">
        <v>89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78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79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80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81</v>
      </c>
      <c r="D13" s="21"/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82</v>
      </c>
      <c r="D14" s="21"/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84</v>
      </c>
      <c r="D15" s="21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121</v>
      </c>
      <c r="D16" s="21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122</v>
      </c>
      <c r="D17" s="21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 t="s">
        <v>163</v>
      </c>
      <c r="C18" s="16" t="s">
        <v>78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60"/>
      <c r="C19" s="16" t="s">
        <v>79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60"/>
      <c r="C20" s="16" t="s">
        <v>83</v>
      </c>
      <c r="D20" s="16"/>
      <c r="E20" s="17" t="s">
        <v>92</v>
      </c>
      <c r="F20" s="18"/>
      <c r="G20" s="19"/>
      <c r="H20" s="57"/>
    </row>
    <row r="21" spans="1:8" ht="18.75" x14ac:dyDescent="0.25">
      <c r="A21" s="14">
        <f t="shared" si="0"/>
        <v>16</v>
      </c>
      <c r="B21" s="60"/>
      <c r="C21" s="16" t="s">
        <v>1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60"/>
      <c r="C22" s="16" t="s">
        <v>85</v>
      </c>
      <c r="D22" s="16"/>
      <c r="E22" s="17" t="s">
        <v>90</v>
      </c>
      <c r="F22" s="18"/>
      <c r="G22" s="19"/>
      <c r="H22" s="57"/>
    </row>
    <row r="23" spans="1:8" ht="18.75" x14ac:dyDescent="0.25">
      <c r="A23" s="14">
        <f t="shared" si="0"/>
        <v>18</v>
      </c>
      <c r="B23" s="60"/>
      <c r="C23" s="16" t="s">
        <v>86</v>
      </c>
      <c r="D23" s="16"/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60"/>
      <c r="C24" s="16" t="s">
        <v>87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60"/>
      <c r="C25" s="16" t="s">
        <v>97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60"/>
      <c r="C26" s="16" t="s">
        <v>98</v>
      </c>
      <c r="D26" s="16"/>
      <c r="E26" s="17" t="s">
        <v>91</v>
      </c>
      <c r="F26" s="18"/>
      <c r="G26" s="19"/>
      <c r="H26" s="57"/>
    </row>
    <row r="27" spans="1:8" ht="18.75" x14ac:dyDescent="0.25">
      <c r="A27" s="14">
        <f t="shared" si="0"/>
        <v>22</v>
      </c>
      <c r="B27" s="60"/>
      <c r="C27" s="16"/>
      <c r="D27" s="16" t="s">
        <v>124</v>
      </c>
      <c r="E27" s="17" t="s">
        <v>89</v>
      </c>
      <c r="F27" s="18"/>
      <c r="G27" s="19"/>
      <c r="H27" s="57"/>
    </row>
    <row r="28" spans="1:8" ht="18.75" x14ac:dyDescent="0.25">
      <c r="A28" s="14">
        <f t="shared" si="0"/>
        <v>23</v>
      </c>
      <c r="B28" s="60"/>
      <c r="C28" s="16"/>
      <c r="D28" s="16" t="s">
        <v>125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 t="s">
        <v>5</v>
      </c>
      <c r="C29" s="16" t="s">
        <v>102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15</v>
      </c>
      <c r="D30" s="16"/>
      <c r="E30" s="17" t="s">
        <v>91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20</v>
      </c>
      <c r="D31" s="16"/>
      <c r="E31" s="17" t="s">
        <v>91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59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21</v>
      </c>
      <c r="D33" s="1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22</v>
      </c>
      <c r="D34" s="16"/>
      <c r="E34" s="17" t="s">
        <v>91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24</v>
      </c>
      <c r="D35" s="16"/>
      <c r="E35" s="17" t="s">
        <v>91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25</v>
      </c>
      <c r="D36" s="16"/>
      <c r="E36" s="17" t="s">
        <v>91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26</v>
      </c>
      <c r="D37" s="1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103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/>
      <c r="E39" s="17"/>
      <c r="F39" s="18"/>
      <c r="G39" s="19"/>
      <c r="H39" s="57"/>
    </row>
    <row r="45" spans="1:8" x14ac:dyDescent="0.25">
      <c r="F45" s="61"/>
    </row>
  </sheetData>
  <autoFilter ref="A5:H39"/>
  <mergeCells count="1">
    <mergeCell ref="D3:E3"/>
  </mergeCells>
  <conditionalFormatting sqref="F1:F1048576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F6:F39">
      <formula1>Result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4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53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129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143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144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145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120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146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147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148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149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116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 t="s">
        <v>508</v>
      </c>
      <c r="C58" s="16" t="s">
        <v>146</v>
      </c>
      <c r="D58" s="16"/>
      <c r="E58" s="17" t="s">
        <v>89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509</v>
      </c>
      <c r="D59" s="16"/>
      <c r="E59" s="17" t="s">
        <v>120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101</v>
      </c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53</v>
      </c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129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144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145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120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146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147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148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149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116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200</v>
      </c>
      <c r="D72" s="16"/>
      <c r="E72" s="17" t="s">
        <v>92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510</v>
      </c>
      <c r="D73" s="16"/>
      <c r="E73" s="17" t="s">
        <v>90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511</v>
      </c>
      <c r="D74" s="16"/>
      <c r="E74" s="17" t="s">
        <v>90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512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513</v>
      </c>
      <c r="D76" s="16"/>
      <c r="E76" s="17" t="s">
        <v>120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/>
      <c r="D77" s="16" t="s">
        <v>514</v>
      </c>
      <c r="E77" s="17" t="s">
        <v>185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/>
      <c r="D78" s="16" t="s">
        <v>517</v>
      </c>
      <c r="E78" s="17" t="s">
        <v>185</v>
      </c>
      <c r="F78" s="18"/>
      <c r="G78" s="19"/>
      <c r="H78" s="57"/>
    </row>
    <row r="79" spans="1:8" ht="37.5" x14ac:dyDescent="0.25">
      <c r="A79" s="14">
        <f t="shared" si="0"/>
        <v>74</v>
      </c>
      <c r="B79" s="16" t="s">
        <v>516</v>
      </c>
      <c r="C79" s="16" t="s">
        <v>145</v>
      </c>
      <c r="D79" s="16"/>
      <c r="E79" s="17" t="s">
        <v>89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510</v>
      </c>
      <c r="D80" s="16"/>
      <c r="E80" s="17" t="s">
        <v>90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515</v>
      </c>
      <c r="D81" s="16"/>
      <c r="E81" s="17" t="s">
        <v>95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513</v>
      </c>
      <c r="D82" s="16"/>
      <c r="E82" s="17" t="s">
        <v>120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/>
      <c r="D83" s="16" t="s">
        <v>514</v>
      </c>
      <c r="E83" s="17" t="s">
        <v>185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/>
      <c r="D84" s="16" t="s">
        <v>145</v>
      </c>
      <c r="E84" s="17" t="s">
        <v>185</v>
      </c>
      <c r="F84" s="18"/>
      <c r="G84" s="19"/>
      <c r="H84" s="57"/>
    </row>
    <row r="85" spans="1:8" ht="18.75" x14ac:dyDescent="0.25">
      <c r="A85" s="14">
        <f t="shared" si="0"/>
        <v>80</v>
      </c>
      <c r="B85" s="16" t="s">
        <v>518</v>
      </c>
      <c r="C85" s="16" t="s">
        <v>509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 t="s">
        <v>510</v>
      </c>
      <c r="D86" s="16"/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 t="s">
        <v>511</v>
      </c>
      <c r="D87" s="16"/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512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513</v>
      </c>
      <c r="D89" s="16"/>
      <c r="E89" s="17" t="s">
        <v>120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/>
      <c r="D90" s="16" t="s">
        <v>514</v>
      </c>
      <c r="E90" s="17" t="s">
        <v>185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/>
      <c r="D91" s="16" t="s">
        <v>517</v>
      </c>
      <c r="E91" s="17" t="s">
        <v>185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 t="s">
        <v>155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 t="s">
        <v>156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157</v>
      </c>
      <c r="D94" s="16"/>
      <c r="E94" s="17" t="s">
        <v>150</v>
      </c>
      <c r="F94" s="18"/>
      <c r="G94" s="19"/>
      <c r="H94" s="57"/>
    </row>
    <row r="95" spans="1:8" ht="37.5" x14ac:dyDescent="0.25">
      <c r="A95" s="14">
        <f t="shared" ref="A95:A158" si="1">+A94+1</f>
        <v>90</v>
      </c>
      <c r="B95" s="16" t="s">
        <v>195</v>
      </c>
      <c r="C95" s="16" t="s">
        <v>11</v>
      </c>
      <c r="D95" s="16"/>
      <c r="E95" s="17" t="s">
        <v>158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56</v>
      </c>
      <c r="D96" s="16"/>
      <c r="E96" s="17" t="s">
        <v>158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12</v>
      </c>
      <c r="D97" s="16"/>
      <c r="E97" s="17" t="s">
        <v>158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13</v>
      </c>
      <c r="D98" s="16"/>
      <c r="E98" s="17" t="s">
        <v>158</v>
      </c>
      <c r="F98" s="18"/>
      <c r="G98" s="19"/>
      <c r="H98" s="57"/>
    </row>
    <row r="99" spans="1:8" ht="18.75" x14ac:dyDescent="0.25">
      <c r="A99" s="14">
        <f t="shared" si="1"/>
        <v>94</v>
      </c>
      <c r="B99" s="16" t="s">
        <v>196</v>
      </c>
      <c r="C99" s="16" t="s">
        <v>159</v>
      </c>
      <c r="D99" s="16"/>
      <c r="E99" s="17" t="s">
        <v>91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 t="s">
        <v>160</v>
      </c>
      <c r="D100" s="16"/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191</v>
      </c>
      <c r="D101" s="16"/>
      <c r="E101" s="17" t="s">
        <v>95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241</v>
      </c>
      <c r="D102" s="16"/>
      <c r="E102" s="17" t="s">
        <v>95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/>
      <c r="D103" s="16" t="s">
        <v>339</v>
      </c>
      <c r="E103" s="17" t="s">
        <v>90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/>
      <c r="D104" s="16" t="s">
        <v>340</v>
      </c>
      <c r="E104" s="17" t="s">
        <v>90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197</v>
      </c>
      <c r="D105" s="16"/>
      <c r="E105" s="17" t="s">
        <v>95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161</v>
      </c>
      <c r="D106" s="16"/>
      <c r="E106" s="17" t="s">
        <v>90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 t="s">
        <v>192</v>
      </c>
      <c r="C107" s="16" t="s">
        <v>159</v>
      </c>
      <c r="D107" s="16"/>
      <c r="E107" s="17" t="s">
        <v>89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 t="s">
        <v>165</v>
      </c>
      <c r="D108" s="16"/>
      <c r="E108" s="17" t="s">
        <v>120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166</v>
      </c>
      <c r="D109" s="16"/>
      <c r="E109" s="17" t="s">
        <v>89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167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168</v>
      </c>
      <c r="D111" s="16"/>
      <c r="E111" s="17" t="s">
        <v>89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189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190</v>
      </c>
      <c r="D113" s="16"/>
      <c r="E113" s="17" t="s">
        <v>95</v>
      </c>
      <c r="F113" s="18"/>
      <c r="G113" s="19"/>
      <c r="H113" s="57"/>
    </row>
    <row r="114" spans="1:8" ht="37.5" x14ac:dyDescent="0.25">
      <c r="A114" s="14">
        <f t="shared" si="1"/>
        <v>109</v>
      </c>
      <c r="B114" s="16" t="s">
        <v>193</v>
      </c>
      <c r="C114" s="16" t="s">
        <v>169</v>
      </c>
      <c r="D114" s="16"/>
      <c r="E114" s="17" t="s">
        <v>185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170</v>
      </c>
      <c r="D115" s="16"/>
      <c r="E115" s="17" t="s">
        <v>185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171</v>
      </c>
      <c r="D116" s="16"/>
      <c r="E116" s="17" t="s">
        <v>185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</v>
      </c>
      <c r="D117" s="16"/>
      <c r="E117" s="17" t="s">
        <v>185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172</v>
      </c>
      <c r="D118" s="16"/>
      <c r="E118" s="17" t="s">
        <v>185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65</v>
      </c>
      <c r="D119" s="16"/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 t="s">
        <v>173</v>
      </c>
      <c r="D120" s="16"/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174</v>
      </c>
      <c r="D121" s="16"/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175</v>
      </c>
      <c r="D122" s="16"/>
      <c r="E122" s="17" t="s">
        <v>185</v>
      </c>
      <c r="F122" s="18"/>
      <c r="G122" s="19"/>
      <c r="H122" s="57"/>
    </row>
    <row r="123" spans="1:8" ht="37.5" x14ac:dyDescent="0.25">
      <c r="A123" s="14">
        <f t="shared" si="1"/>
        <v>118</v>
      </c>
      <c r="B123" s="16"/>
      <c r="C123" s="16" t="s">
        <v>176</v>
      </c>
      <c r="D123" s="16"/>
      <c r="E123" s="17" t="s">
        <v>185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177</v>
      </c>
      <c r="D124" s="16"/>
      <c r="E124" s="17" t="s">
        <v>185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178</v>
      </c>
      <c r="D125" s="16"/>
      <c r="E125" s="17" t="s">
        <v>185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179</v>
      </c>
      <c r="D126" s="16"/>
      <c r="E126" s="17" t="s">
        <v>185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180</v>
      </c>
      <c r="D127" s="16"/>
      <c r="E127" s="17" t="s">
        <v>185</v>
      </c>
      <c r="F127" s="18"/>
      <c r="G127" s="19"/>
      <c r="H127" s="57"/>
    </row>
    <row r="128" spans="1:8" ht="18.75" x14ac:dyDescent="0.25">
      <c r="A128" s="14">
        <f t="shared" si="1"/>
        <v>123</v>
      </c>
      <c r="B128" s="16"/>
      <c r="C128" s="16" t="s">
        <v>181</v>
      </c>
      <c r="D128" s="16"/>
      <c r="E128" s="17" t="s">
        <v>185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182</v>
      </c>
      <c r="D129" s="16"/>
      <c r="E129" s="17" t="s">
        <v>185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183</v>
      </c>
      <c r="D130" s="16"/>
      <c r="E130" s="17" t="s">
        <v>185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184</v>
      </c>
      <c r="D131" s="16"/>
      <c r="E131" s="17" t="s">
        <v>185</v>
      </c>
      <c r="F131" s="18"/>
      <c r="G131" s="19"/>
      <c r="H131" s="57"/>
    </row>
    <row r="132" spans="1:8" ht="37.5" x14ac:dyDescent="0.25">
      <c r="A132" s="14">
        <f t="shared" si="1"/>
        <v>127</v>
      </c>
      <c r="B132" s="16" t="s">
        <v>194</v>
      </c>
      <c r="C132" s="16" t="s">
        <v>186</v>
      </c>
      <c r="D132" s="16"/>
      <c r="E132" s="17" t="s">
        <v>185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187</v>
      </c>
      <c r="D133" s="16"/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188</v>
      </c>
      <c r="D134" s="16"/>
      <c r="E134" s="17" t="s">
        <v>185</v>
      </c>
      <c r="F134" s="18"/>
      <c r="G134" s="19"/>
      <c r="H134" s="57"/>
    </row>
    <row r="135" spans="1:8" ht="37.5" x14ac:dyDescent="0.25">
      <c r="A135" s="14">
        <f t="shared" si="1"/>
        <v>130</v>
      </c>
      <c r="B135" s="16" t="s">
        <v>198</v>
      </c>
      <c r="C135" s="16" t="s">
        <v>203</v>
      </c>
      <c r="D135" s="16"/>
      <c r="E135" s="17" t="s">
        <v>101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199</v>
      </c>
      <c r="D136" s="16"/>
      <c r="E136" s="17" t="s">
        <v>92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272</v>
      </c>
      <c r="D137" s="16"/>
      <c r="E137" s="17" t="s">
        <v>92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200</v>
      </c>
      <c r="D138" s="16"/>
      <c r="E138" s="17" t="s">
        <v>92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204</v>
      </c>
      <c r="D139" s="21"/>
      <c r="E139" s="17" t="s">
        <v>92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273</v>
      </c>
      <c r="D140" s="21"/>
      <c r="E140" s="17" t="s">
        <v>92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205</v>
      </c>
      <c r="D141" s="16"/>
      <c r="E141" s="17" t="s">
        <v>92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201</v>
      </c>
      <c r="D142" s="16"/>
      <c r="E142" s="17" t="s">
        <v>95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202</v>
      </c>
      <c r="D143" s="16"/>
      <c r="E143" s="17" t="s">
        <v>95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 t="s">
        <v>207</v>
      </c>
      <c r="C144" s="16" t="s">
        <v>208</v>
      </c>
      <c r="D144" s="16"/>
      <c r="E144" s="17" t="s">
        <v>90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251</v>
      </c>
      <c r="D145" s="16"/>
      <c r="E145" s="17" t="s">
        <v>91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250</v>
      </c>
      <c r="D146" s="16"/>
      <c r="E146" s="17" t="s">
        <v>95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/>
      <c r="D147" s="16" t="s">
        <v>339</v>
      </c>
      <c r="E147" s="17" t="s">
        <v>90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/>
      <c r="D148" s="16" t="s">
        <v>340</v>
      </c>
      <c r="E148" s="17" t="s">
        <v>90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161</v>
      </c>
      <c r="D149" s="16"/>
      <c r="E149" s="17" t="s">
        <v>90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 t="s">
        <v>210</v>
      </c>
      <c r="C150" s="16" t="s">
        <v>57</v>
      </c>
      <c r="D150" s="16"/>
      <c r="E150" s="17" t="s">
        <v>90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58</v>
      </c>
      <c r="D151" s="16"/>
      <c r="E151" s="17" t="s">
        <v>90</v>
      </c>
      <c r="F151" s="18"/>
      <c r="G151" s="19"/>
      <c r="H151" s="57"/>
    </row>
    <row r="152" spans="1:8" ht="37.5" x14ac:dyDescent="0.25">
      <c r="A152" s="14">
        <f t="shared" si="1"/>
        <v>147</v>
      </c>
      <c r="B152" s="16" t="s">
        <v>209</v>
      </c>
      <c r="C152" s="16" t="s">
        <v>146</v>
      </c>
      <c r="D152" s="16"/>
      <c r="E152" s="17" t="s">
        <v>89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/>
      <c r="C153" s="16" t="s">
        <v>211</v>
      </c>
      <c r="D153" s="16"/>
      <c r="E153" s="17" t="s">
        <v>89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165</v>
      </c>
      <c r="D154" s="16"/>
      <c r="E154" s="17" t="s">
        <v>120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/>
      <c r="D155" s="16" t="s">
        <v>169</v>
      </c>
      <c r="E155" s="17" t="s">
        <v>185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170</v>
      </c>
      <c r="E156" s="17" t="s">
        <v>185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171</v>
      </c>
      <c r="E157" s="17" t="s">
        <v>185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/>
      <c r="D158" s="16" t="s">
        <v>18</v>
      </c>
      <c r="E158" s="17" t="s">
        <v>185</v>
      </c>
      <c r="F158" s="18"/>
      <c r="G158" s="19"/>
      <c r="H158" s="57"/>
    </row>
    <row r="159" spans="1:8" ht="18.75" x14ac:dyDescent="0.25">
      <c r="A159" s="14">
        <f t="shared" ref="A159:A222" si="2">+A158+1</f>
        <v>154</v>
      </c>
      <c r="B159" s="16"/>
      <c r="C159" s="16"/>
      <c r="D159" s="16" t="s">
        <v>172</v>
      </c>
      <c r="E159" s="17" t="s">
        <v>185</v>
      </c>
      <c r="F159" s="18"/>
      <c r="G159" s="19"/>
      <c r="H159" s="57"/>
    </row>
    <row r="160" spans="1:8" ht="18.75" x14ac:dyDescent="0.25">
      <c r="A160" s="14">
        <f t="shared" si="2"/>
        <v>155</v>
      </c>
      <c r="B160" s="16"/>
      <c r="C160" s="16"/>
      <c r="D160" s="16" t="s">
        <v>173</v>
      </c>
      <c r="E160" s="17" t="s">
        <v>185</v>
      </c>
      <c r="F160" s="18"/>
      <c r="G160" s="19"/>
      <c r="H160" s="57"/>
    </row>
    <row r="161" spans="1:8" ht="18.75" x14ac:dyDescent="0.25">
      <c r="A161" s="14">
        <f t="shared" si="2"/>
        <v>156</v>
      </c>
      <c r="B161" s="16"/>
      <c r="C161" s="16"/>
      <c r="D161" s="16" t="s">
        <v>174</v>
      </c>
      <c r="E161" s="17" t="s">
        <v>185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/>
      <c r="D162" s="16" t="s">
        <v>175</v>
      </c>
      <c r="E162" s="17" t="s">
        <v>185</v>
      </c>
      <c r="F162" s="18"/>
      <c r="G162" s="19"/>
      <c r="H162" s="57"/>
    </row>
    <row r="163" spans="1:8" ht="37.5" x14ac:dyDescent="0.25">
      <c r="A163" s="14">
        <f t="shared" si="2"/>
        <v>158</v>
      </c>
      <c r="B163" s="16"/>
      <c r="C163" s="16"/>
      <c r="D163" s="16" t="s">
        <v>176</v>
      </c>
      <c r="E163" s="17" t="s">
        <v>185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177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178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 t="s">
        <v>519</v>
      </c>
      <c r="D166" s="16"/>
      <c r="E166" s="17" t="s">
        <v>89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 t="s">
        <v>212</v>
      </c>
      <c r="D167" s="16"/>
      <c r="E167" s="17" t="s">
        <v>213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 t="s">
        <v>520</v>
      </c>
      <c r="D168" s="16"/>
      <c r="E168" s="17" t="s">
        <v>101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 t="s">
        <v>214</v>
      </c>
      <c r="D169" s="16"/>
      <c r="E169" s="17" t="s">
        <v>95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 t="s">
        <v>215</v>
      </c>
      <c r="D170" s="16"/>
      <c r="E170" s="17" t="s">
        <v>95</v>
      </c>
      <c r="F170" s="18"/>
      <c r="G170" s="19"/>
      <c r="H170" s="57"/>
    </row>
    <row r="171" spans="1:8" ht="37.5" x14ac:dyDescent="0.25">
      <c r="A171" s="14">
        <f t="shared" si="2"/>
        <v>166</v>
      </c>
      <c r="B171" s="16" t="s">
        <v>216</v>
      </c>
      <c r="C171" s="16" t="s">
        <v>146</v>
      </c>
      <c r="D171" s="16"/>
      <c r="E171" s="17" t="s">
        <v>89</v>
      </c>
      <c r="F171" s="18"/>
      <c r="G171" s="19"/>
      <c r="H171" s="57"/>
    </row>
    <row r="172" spans="1:8" ht="18.75" x14ac:dyDescent="0.25">
      <c r="A172" s="14">
        <f t="shared" si="2"/>
        <v>167</v>
      </c>
      <c r="B172" s="16"/>
      <c r="C172" s="16" t="s">
        <v>217</v>
      </c>
      <c r="D172" s="16"/>
      <c r="E172" s="17" t="s">
        <v>89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 t="s">
        <v>212</v>
      </c>
      <c r="D173" s="16"/>
      <c r="E173" s="17" t="s">
        <v>213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 t="s">
        <v>520</v>
      </c>
      <c r="D174" s="16"/>
      <c r="E174" s="17" t="s">
        <v>101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214</v>
      </c>
      <c r="D175" s="16"/>
      <c r="E175" s="17" t="s">
        <v>95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215</v>
      </c>
      <c r="D176" s="16"/>
      <c r="E176" s="17" t="s">
        <v>95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 t="s">
        <v>218</v>
      </c>
      <c r="C177" s="16" t="s">
        <v>219</v>
      </c>
      <c r="D177" s="16"/>
      <c r="E177" s="17" t="s">
        <v>90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161</v>
      </c>
      <c r="D178" s="16"/>
      <c r="E178" s="17" t="s">
        <v>90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 t="s">
        <v>220</v>
      </c>
      <c r="C179" s="16" t="s">
        <v>159</v>
      </c>
      <c r="D179" s="16"/>
      <c r="E179" s="17" t="s">
        <v>120</v>
      </c>
      <c r="F179" s="18"/>
      <c r="G179" s="19"/>
      <c r="H179" s="57"/>
    </row>
    <row r="180" spans="1:8" ht="18.75" x14ac:dyDescent="0.25">
      <c r="A180" s="14">
        <f t="shared" si="2"/>
        <v>175</v>
      </c>
      <c r="B180" s="16"/>
      <c r="C180" s="16" t="s">
        <v>487</v>
      </c>
      <c r="D180" s="16"/>
      <c r="E180" s="17" t="s">
        <v>120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/>
      <c r="D181" s="16" t="s">
        <v>221</v>
      </c>
      <c r="E181" s="17" t="s">
        <v>185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/>
      <c r="D182" s="16" t="s">
        <v>222</v>
      </c>
      <c r="E182" s="17" t="s">
        <v>185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/>
      <c r="D183" s="16" t="s">
        <v>223</v>
      </c>
      <c r="E183" s="17" t="s">
        <v>185</v>
      </c>
      <c r="F183" s="18"/>
      <c r="G183" s="19"/>
      <c r="H183" s="57"/>
    </row>
    <row r="184" spans="1:8" ht="37.5" x14ac:dyDescent="0.25">
      <c r="A184" s="14">
        <f t="shared" si="2"/>
        <v>179</v>
      </c>
      <c r="B184" s="16"/>
      <c r="C184" s="16" t="s">
        <v>224</v>
      </c>
      <c r="D184" s="16"/>
      <c r="E184" s="17" t="s">
        <v>91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488</v>
      </c>
      <c r="D185" s="16"/>
      <c r="E185" s="17" t="s">
        <v>120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/>
      <c r="C186" s="16"/>
      <c r="D186" s="16" t="s">
        <v>236</v>
      </c>
      <c r="E186" s="17" t="s">
        <v>185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/>
      <c r="D187" s="16" t="s">
        <v>237</v>
      </c>
      <c r="E187" s="17" t="s">
        <v>185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/>
      <c r="C188" s="16"/>
      <c r="D188" s="16" t="s">
        <v>238</v>
      </c>
      <c r="E188" s="17" t="s">
        <v>185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/>
      <c r="D189" s="16" t="s">
        <v>239</v>
      </c>
      <c r="E189" s="17" t="s">
        <v>185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240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 t="s">
        <v>242</v>
      </c>
      <c r="D191" s="16"/>
      <c r="E191" s="17" t="s">
        <v>95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339</v>
      </c>
      <c r="E192" s="17" t="s">
        <v>90</v>
      </c>
      <c r="F192" s="18"/>
      <c r="G192" s="19"/>
      <c r="H192" s="57"/>
    </row>
    <row r="193" spans="1:8" ht="18.75" x14ac:dyDescent="0.25">
      <c r="A193" s="14">
        <f t="shared" si="2"/>
        <v>188</v>
      </c>
      <c r="B193" s="16"/>
      <c r="C193" s="16"/>
      <c r="D193" s="16" t="s">
        <v>340</v>
      </c>
      <c r="E193" s="17" t="s">
        <v>90</v>
      </c>
      <c r="F193" s="18"/>
      <c r="G193" s="19"/>
      <c r="H193" s="57"/>
    </row>
    <row r="194" spans="1:8" ht="37.5" x14ac:dyDescent="0.25">
      <c r="A194" s="14">
        <f t="shared" si="2"/>
        <v>189</v>
      </c>
      <c r="B194" s="16" t="s">
        <v>225</v>
      </c>
      <c r="C194" s="16" t="s">
        <v>489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226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227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 t="s">
        <v>228</v>
      </c>
      <c r="D197" s="16"/>
      <c r="E197" s="17" t="s">
        <v>120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 t="s">
        <v>490</v>
      </c>
      <c r="D198" s="16"/>
      <c r="E198" s="17" t="s">
        <v>120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229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/>
      <c r="D200" s="16" t="s">
        <v>230</v>
      </c>
      <c r="E200" s="17" t="s">
        <v>185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231</v>
      </c>
      <c r="E201" s="17" t="s">
        <v>185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232</v>
      </c>
      <c r="E202" s="17" t="s">
        <v>185</v>
      </c>
      <c r="F202" s="18"/>
      <c r="G202" s="19"/>
      <c r="H202" s="57"/>
    </row>
    <row r="203" spans="1:8" ht="18.75" x14ac:dyDescent="0.25">
      <c r="A203" s="14">
        <f t="shared" si="2"/>
        <v>198</v>
      </c>
      <c r="B203" s="16"/>
      <c r="C203" s="16"/>
      <c r="D203" s="16" t="s">
        <v>233</v>
      </c>
      <c r="E203" s="17" t="s">
        <v>185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234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 t="s">
        <v>235</v>
      </c>
      <c r="D205" s="16"/>
      <c r="E205" s="17" t="s">
        <v>89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 t="s">
        <v>243</v>
      </c>
      <c r="C206" s="16" t="s">
        <v>244</v>
      </c>
      <c r="D206" s="16"/>
      <c r="E206" s="17" t="s">
        <v>95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274</v>
      </c>
      <c r="D207" s="16"/>
      <c r="E207" s="17" t="s">
        <v>101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 t="s">
        <v>48</v>
      </c>
      <c r="D208" s="16"/>
      <c r="E208" s="17" t="s">
        <v>90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 t="s">
        <v>49</v>
      </c>
      <c r="D209" s="16"/>
      <c r="E209" s="17" t="s">
        <v>90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 t="s">
        <v>50</v>
      </c>
      <c r="D210" s="16"/>
      <c r="E210" s="17" t="s">
        <v>90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 t="s">
        <v>245</v>
      </c>
      <c r="D211" s="16"/>
      <c r="E211" s="17" t="s">
        <v>90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339</v>
      </c>
      <c r="E212" s="17" t="s">
        <v>90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340</v>
      </c>
      <c r="E213" s="17" t="s">
        <v>90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 t="s">
        <v>246</v>
      </c>
      <c r="C214" s="16" t="s">
        <v>247</v>
      </c>
      <c r="D214" s="16"/>
      <c r="E214" s="17" t="s">
        <v>249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/>
      <c r="C215" s="16" t="s">
        <v>101</v>
      </c>
      <c r="D215" s="16"/>
      <c r="E215" s="17" t="s">
        <v>150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53</v>
      </c>
      <c r="D216" s="16"/>
      <c r="E216" s="17" t="s">
        <v>150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129</v>
      </c>
      <c r="D217" s="16"/>
      <c r="E217" s="17" t="s">
        <v>150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143</v>
      </c>
      <c r="D218" s="16"/>
      <c r="E218" s="17" t="s">
        <v>150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144</v>
      </c>
      <c r="D219" s="16"/>
      <c r="E219" s="17" t="s">
        <v>150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145</v>
      </c>
      <c r="D220" s="16"/>
      <c r="E220" s="17" t="s">
        <v>150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 t="s">
        <v>120</v>
      </c>
      <c r="D221" s="16"/>
      <c r="E221" s="17" t="s">
        <v>150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 t="s">
        <v>146</v>
      </c>
      <c r="D222" s="16"/>
      <c r="E222" s="17" t="s">
        <v>150</v>
      </c>
      <c r="F222" s="18"/>
      <c r="G222" s="19"/>
      <c r="H222" s="57"/>
    </row>
    <row r="223" spans="1:8" ht="18.75" x14ac:dyDescent="0.25">
      <c r="A223" s="14">
        <f t="shared" ref="A223:A236" si="3">+A222+1</f>
        <v>218</v>
      </c>
      <c r="B223" s="16"/>
      <c r="C223" s="16" t="s">
        <v>147</v>
      </c>
      <c r="D223" s="16"/>
      <c r="E223" s="17" t="s">
        <v>150</v>
      </c>
      <c r="F223" s="18"/>
      <c r="G223" s="19"/>
      <c r="H223" s="57"/>
    </row>
    <row r="224" spans="1:8" ht="18.75" x14ac:dyDescent="0.25">
      <c r="A224" s="14">
        <f t="shared" si="3"/>
        <v>219</v>
      </c>
      <c r="B224" s="16"/>
      <c r="C224" s="16" t="s">
        <v>148</v>
      </c>
      <c r="D224" s="16"/>
      <c r="E224" s="17" t="s">
        <v>150</v>
      </c>
      <c r="F224" s="18"/>
      <c r="G224" s="19"/>
      <c r="H224" s="57"/>
    </row>
    <row r="225" spans="1:8" ht="18.75" x14ac:dyDescent="0.25">
      <c r="A225" s="14">
        <f t="shared" si="3"/>
        <v>220</v>
      </c>
      <c r="B225" s="16"/>
      <c r="C225" s="16" t="s">
        <v>149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116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248</v>
      </c>
      <c r="D227" s="16"/>
      <c r="E227" s="17" t="s">
        <v>95</v>
      </c>
      <c r="F227" s="18"/>
      <c r="G227" s="19"/>
      <c r="H227" s="57"/>
    </row>
    <row r="228" spans="1:8" ht="37.5" x14ac:dyDescent="0.25">
      <c r="A228" s="14">
        <f t="shared" si="3"/>
        <v>223</v>
      </c>
      <c r="B228" s="16" t="s">
        <v>257</v>
      </c>
      <c r="C228" s="16" t="s">
        <v>258</v>
      </c>
      <c r="D228" s="16"/>
      <c r="E228" s="17" t="s">
        <v>91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259</v>
      </c>
      <c r="D229" s="16"/>
      <c r="E229" s="17" t="s">
        <v>91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260</v>
      </c>
      <c r="D230" s="16"/>
      <c r="E230" s="17" t="s">
        <v>91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261</v>
      </c>
      <c r="D231" s="16"/>
      <c r="E231" s="17" t="s">
        <v>91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262</v>
      </c>
      <c r="D232" s="16"/>
      <c r="E232" s="17" t="s">
        <v>89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263</v>
      </c>
      <c r="D233" s="16"/>
      <c r="E233" s="17"/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/>
      <c r="D234" s="16" t="s">
        <v>264</v>
      </c>
      <c r="E234" s="17" t="s">
        <v>90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/>
      <c r="D235" s="16" t="s">
        <v>248</v>
      </c>
      <c r="E235" s="17" t="s">
        <v>95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/>
      <c r="D236" s="16"/>
      <c r="E236" s="17"/>
      <c r="F236" s="18"/>
      <c r="G236" s="19"/>
      <c r="H236" s="57"/>
    </row>
  </sheetData>
  <autoFilter ref="A5:H235"/>
  <mergeCells count="1">
    <mergeCell ref="D3:E3"/>
  </mergeCells>
  <conditionalFormatting sqref="F1:F173 F175:F1048576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F174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36">
      <formula1>Result</formula1>
    </dataValidation>
    <dataValidation type="list" allowBlank="1" showInputMessage="1" showErrorMessage="1" sqref="E6:E236">
      <formula1>Control_List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53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129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143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144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145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120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146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147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148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149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116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112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113</v>
      </c>
      <c r="D33" s="16"/>
      <c r="E33" s="17" t="s">
        <v>117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136</v>
      </c>
      <c r="D34" s="16"/>
      <c r="E34" s="17" t="s">
        <v>101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131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135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114</v>
      </c>
      <c r="D37" s="16"/>
      <c r="E37" s="17" t="s">
        <v>89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104</v>
      </c>
      <c r="D38" s="16"/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105</v>
      </c>
      <c r="D39" s="16"/>
      <c r="E39" s="17" t="s">
        <v>90</v>
      </c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265</v>
      </c>
      <c r="C40" s="16" t="s">
        <v>433</v>
      </c>
      <c r="D40" s="16"/>
      <c r="E40" s="17" t="s">
        <v>94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266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267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/>
      <c r="D44" s="16" t="s">
        <v>339</v>
      </c>
      <c r="E44" s="17" t="s">
        <v>90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/>
      <c r="D45" s="16" t="s">
        <v>340</v>
      </c>
      <c r="E45" s="17" t="s">
        <v>90</v>
      </c>
      <c r="F45" s="18"/>
      <c r="G45" s="19"/>
      <c r="H45" s="57"/>
    </row>
    <row r="46" spans="1:8" ht="37.5" x14ac:dyDescent="0.25">
      <c r="A46" s="14">
        <f t="shared" si="0"/>
        <v>41</v>
      </c>
      <c r="B46" s="16" t="s">
        <v>268</v>
      </c>
      <c r="C46" s="16" t="s">
        <v>269</v>
      </c>
      <c r="D46" s="16"/>
      <c r="E46" s="17" t="s">
        <v>101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109</v>
      </c>
      <c r="D47" s="16"/>
      <c r="E47" s="17" t="s">
        <v>89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256</v>
      </c>
      <c r="D48" s="16"/>
      <c r="E48" s="17" t="s">
        <v>89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115</v>
      </c>
      <c r="D49" s="16"/>
      <c r="E49" s="17" t="s">
        <v>90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111</v>
      </c>
      <c r="D50" s="16"/>
      <c r="E50" s="17" t="s">
        <v>116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126</v>
      </c>
      <c r="E51" s="17" t="s">
        <v>90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127</v>
      </c>
      <c r="E52" s="17" t="s">
        <v>90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101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53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129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143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144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145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120</v>
      </c>
      <c r="D59" s="16"/>
      <c r="E59" s="17" t="s">
        <v>150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146</v>
      </c>
      <c r="D60" s="16"/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147</v>
      </c>
      <c r="D61" s="16"/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148</v>
      </c>
      <c r="D62" s="16"/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149</v>
      </c>
      <c r="D63" s="16"/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116</v>
      </c>
      <c r="D64" s="16"/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112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113</v>
      </c>
      <c r="D66" s="16"/>
      <c r="E66" s="17" t="s">
        <v>117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136</v>
      </c>
      <c r="D67" s="16"/>
      <c r="E67" s="17" t="s">
        <v>101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131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135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114</v>
      </c>
      <c r="D70" s="16"/>
      <c r="E70" s="17" t="s">
        <v>89</v>
      </c>
      <c r="F70" s="18"/>
      <c r="G70" s="19"/>
      <c r="H70" s="57"/>
    </row>
    <row r="71" spans="1:8" ht="18.75" x14ac:dyDescent="0.25">
      <c r="A71" s="14">
        <f t="shared" ref="A71:A99" si="1">+A70+1</f>
        <v>66</v>
      </c>
      <c r="B71" s="16"/>
      <c r="C71" s="16" t="s">
        <v>104</v>
      </c>
      <c r="D71" s="16"/>
      <c r="E71" s="17" t="s">
        <v>90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105</v>
      </c>
      <c r="D72" s="16"/>
      <c r="E72" s="17" t="s">
        <v>90</v>
      </c>
      <c r="F72" s="18"/>
      <c r="G72" s="19"/>
      <c r="H72" s="57"/>
    </row>
    <row r="73" spans="1:8" ht="37.5" x14ac:dyDescent="0.25">
      <c r="A73" s="14">
        <f t="shared" si="1"/>
        <v>68</v>
      </c>
      <c r="B73" s="16" t="s">
        <v>270</v>
      </c>
      <c r="C73" s="16" t="s">
        <v>433</v>
      </c>
      <c r="D73" s="16"/>
      <c r="E73" s="17" t="s">
        <v>94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159</v>
      </c>
      <c r="D74" s="16"/>
      <c r="E74" s="17" t="s">
        <v>91</v>
      </c>
      <c r="F74" s="18"/>
      <c r="G74" s="19"/>
      <c r="H74" s="57"/>
    </row>
    <row r="75" spans="1:8" ht="18.75" x14ac:dyDescent="0.25">
      <c r="A75" s="14">
        <f t="shared" si="1"/>
        <v>70</v>
      </c>
      <c r="B75" s="16"/>
      <c r="C75" s="16" t="s">
        <v>275</v>
      </c>
      <c r="D75" s="16"/>
      <c r="E75" s="17" t="s">
        <v>90</v>
      </c>
      <c r="F75" s="18"/>
      <c r="G75" s="19"/>
      <c r="H75" s="57"/>
    </row>
    <row r="76" spans="1:8" ht="37.5" x14ac:dyDescent="0.25">
      <c r="A76" s="14">
        <f t="shared" si="1"/>
        <v>71</v>
      </c>
      <c r="B76" s="16" t="s">
        <v>277</v>
      </c>
      <c r="C76" s="16" t="s">
        <v>433</v>
      </c>
      <c r="D76" s="16"/>
      <c r="E76" s="17" t="s">
        <v>94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159</v>
      </c>
      <c r="D77" s="16"/>
      <c r="E77" s="17" t="s">
        <v>91</v>
      </c>
      <c r="F77" s="18"/>
      <c r="G77" s="19"/>
      <c r="H77" s="57"/>
    </row>
    <row r="78" spans="1:8" ht="37.5" x14ac:dyDescent="0.25">
      <c r="A78" s="14">
        <f t="shared" si="1"/>
        <v>73</v>
      </c>
      <c r="B78" s="16" t="s">
        <v>278</v>
      </c>
      <c r="C78" s="16" t="s">
        <v>269</v>
      </c>
      <c r="D78" s="16"/>
      <c r="E78" s="17" t="s">
        <v>101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108</v>
      </c>
      <c r="D79" s="16"/>
      <c r="E79" s="17" t="s">
        <v>101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109</v>
      </c>
      <c r="D80" s="16"/>
      <c r="E80" s="17" t="s">
        <v>101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110</v>
      </c>
      <c r="D81" s="16"/>
      <c r="E81" s="17" t="s">
        <v>101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111</v>
      </c>
      <c r="D82" s="16"/>
      <c r="E82" s="17" t="s">
        <v>116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101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53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129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143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144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145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120</v>
      </c>
      <c r="D89" s="16"/>
      <c r="E89" s="17" t="s">
        <v>150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146</v>
      </c>
      <c r="D90" s="16"/>
      <c r="E90" s="17" t="s">
        <v>150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147</v>
      </c>
      <c r="D91" s="16"/>
      <c r="E91" s="17" t="s">
        <v>150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 t="s">
        <v>148</v>
      </c>
      <c r="D92" s="16"/>
      <c r="E92" s="17" t="s">
        <v>150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149</v>
      </c>
      <c r="D93" s="16"/>
      <c r="E93" s="17" t="s">
        <v>150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116</v>
      </c>
      <c r="D94" s="16"/>
      <c r="E94" s="17" t="s">
        <v>150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112</v>
      </c>
      <c r="D95" s="16"/>
      <c r="E95" s="17" t="s">
        <v>101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279</v>
      </c>
      <c r="D96" s="16"/>
      <c r="E96" s="17" t="s">
        <v>101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280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114</v>
      </c>
      <c r="D98" s="16"/>
      <c r="E98" s="17" t="s">
        <v>89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/>
      <c r="D99" s="16"/>
      <c r="E99" s="17"/>
      <c r="F99" s="18"/>
      <c r="G99" s="19"/>
      <c r="H99" s="57"/>
    </row>
  </sheetData>
  <autoFilter ref="A5:H98"/>
  <mergeCells count="1">
    <mergeCell ref="D3:E3"/>
  </mergeCells>
  <conditionalFormatting sqref="F2:F1048576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99">
      <formula1>Control_List</formula1>
    </dataValidation>
    <dataValidation type="list" allowBlank="1" showInputMessage="1" showErrorMessage="1" sqref="F6:F99">
      <formula1>Result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1048576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1048576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1048576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1048576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3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ref="A14" si="1">+A13+1</f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1048576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2014-05-22T05:36:46Z</dcterms:modified>
</cp:coreProperties>
</file>