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/>
  </bookViews>
  <sheets>
    <sheet name="Dashboard" sheetId="17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Email Notifications" sheetId="18" r:id="rId12"/>
    <sheet name="Screen List" sheetId="1" r:id="rId13"/>
    <sheet name="List" sheetId="2" state="hidden" r:id="rId14"/>
    <sheet name="Ref Num" sheetId="4" state="hidden" r:id="rId15"/>
    <sheet name="Complete Features List-28Apr14" sheetId="16" state="hidden" r:id="rId16"/>
  </sheets>
  <definedNames>
    <definedName name="_xlnm._FilterDatabase" localSheetId="2" hidden="1">'Add new task'!$A$5:$H$246</definedName>
    <definedName name="_xlnm._FilterDatabase" localSheetId="4" hidden="1">Analytics!$A$5:$H$67</definedName>
    <definedName name="_xlnm._FilterDatabase" localSheetId="7" hidden="1">Calendar!$A$5:$H$15</definedName>
    <definedName name="_xlnm._FilterDatabase" localSheetId="15" hidden="1">'Complete Features List-28Apr14'!$A$1:$E$747</definedName>
    <definedName name="_xlnm._FilterDatabase" localSheetId="6" hidden="1">Documents!$A$5:$H$24</definedName>
    <definedName name="_xlnm._FilterDatabase" localSheetId="11" hidden="1">'Email Notifications'!$A$5:$H$23</definedName>
    <definedName name="_xlnm._FilterDatabase" localSheetId="5" hidden="1">'I am following'!$A$5:$H$32</definedName>
    <definedName name="_xlnm._FilterDatabase" localSheetId="8" hidden="1">Notifications!$A$5:$H$13</definedName>
    <definedName name="_xlnm._FilterDatabase" localSheetId="3" hidden="1">'Personal - Official'!$A$5:$H$144</definedName>
    <definedName name="_xlnm._FilterDatabase" localSheetId="1" hidden="1">'Registration - Login'!$A$5:$H$48</definedName>
    <definedName name="_xlnm._FilterDatabase" localSheetId="9" hidden="1">Repository!$A$5:$H$97</definedName>
    <definedName name="_xlnm._FilterDatabase" localSheetId="12" hidden="1">'Screen List'!$A$1:$S$71</definedName>
    <definedName name="_xlnm._FilterDatabase" localSheetId="10" hidden="1">Toolbar!$A$5:$H$148</definedName>
    <definedName name="Control_List">List!$E$1:$E$25</definedName>
    <definedName name="Emp_Name">List!$A$1:$A$7</definedName>
    <definedName name="Result">List!$K$1:$K$2</definedName>
    <definedName name="Sheet_Add_new_task">'Add new task'!$A$1</definedName>
    <definedName name="Sheet_Analytics">Analytics!$A$1</definedName>
    <definedName name="Sheet_Calendar">Calendar!$A$1</definedName>
    <definedName name="Sheet_Dashboard">Dashboard!$A$1</definedName>
    <definedName name="Sheet_Documents">Documents!$A$1</definedName>
    <definedName name="Sheet_Email_Notifications">'Email Notifications'!$A$1</definedName>
    <definedName name="Sheet_I_am_following">'I am following'!$A$1</definedName>
    <definedName name="Sheet_Notifications">Notifications!$A$1</definedName>
    <definedName name="Sheet_Personal_Official">'Personal - Official'!$A$1</definedName>
    <definedName name="Sheet_Registration_Login">'Registration - Login'!$A$1</definedName>
    <definedName name="Sheet_Repository">Repository!$A$1</definedName>
    <definedName name="Sheet_Toolbar">Toolbar!$A$1</definedName>
    <definedName name="Task_Type">List!$I$1:$I$2</definedName>
    <definedName name="Workmatec_Instance">List!$M$1:$M$4</definedName>
    <definedName name="Workmatec_Iteration">List!$Q$1:$Q$9</definedName>
  </definedNames>
  <calcPr calcId="145621"/>
</workbook>
</file>

<file path=xl/calcChain.xml><?xml version="1.0" encoding="utf-8"?>
<calcChain xmlns="http://schemas.openxmlformats.org/spreadsheetml/2006/main">
  <c r="H12" i="17" l="1"/>
  <c r="H11" i="17"/>
  <c r="H13" i="17" s="1"/>
  <c r="H10" i="17"/>
  <c r="H14" i="17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7" i="5"/>
  <c r="H76" i="17" l="1"/>
  <c r="H75" i="17"/>
  <c r="H74" i="17"/>
  <c r="H28" i="17"/>
  <c r="H27" i="17"/>
  <c r="H26" i="17"/>
  <c r="H30" i="17" s="1"/>
  <c r="H20" i="17"/>
  <c r="H19" i="17"/>
  <c r="H18" i="17"/>
  <c r="H22" i="17" s="1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80" i="13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30" i="13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8" i="12"/>
  <c r="A9" i="12" s="1"/>
  <c r="A10" i="12" s="1"/>
  <c r="A11" i="12" s="1"/>
  <c r="A12" i="12" s="1"/>
  <c r="A13" i="12" s="1"/>
  <c r="A14" i="12" s="1"/>
  <c r="A8" i="11"/>
  <c r="A9" i="11" s="1"/>
  <c r="A10" i="11" s="1"/>
  <c r="A11" i="11" s="1"/>
  <c r="A12" i="11" s="1"/>
  <c r="A13" i="11" s="1"/>
  <c r="A14" i="11" s="1"/>
  <c r="A15" i="11" s="1"/>
  <c r="A16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H29" i="17" l="1"/>
  <c r="H78" i="17"/>
  <c r="H21" i="17"/>
  <c r="H77" i="17"/>
  <c r="H91" i="17"/>
  <c r="H90" i="17"/>
  <c r="D90" i="17"/>
  <c r="G89" i="17"/>
  <c r="A7" i="18" l="1"/>
  <c r="D82" i="17" l="1"/>
  <c r="D74" i="17"/>
  <c r="D66" i="17"/>
  <c r="D58" i="17"/>
  <c r="D50" i="17"/>
  <c r="D42" i="17"/>
  <c r="D34" i="17"/>
  <c r="D26" i="17"/>
  <c r="D18" i="17"/>
  <c r="G81" i="17" l="1"/>
  <c r="G73" i="17"/>
  <c r="G65" i="17"/>
  <c r="G57" i="17"/>
  <c r="G49" i="17"/>
  <c r="G41" i="17"/>
  <c r="G33" i="17"/>
  <c r="G25" i="17"/>
  <c r="G17" i="17"/>
  <c r="G9" i="17"/>
  <c r="H83" i="17" l="1"/>
  <c r="H82" i="17"/>
  <c r="H68" i="17"/>
  <c r="H67" i="17"/>
  <c r="H66" i="17"/>
  <c r="H60" i="17"/>
  <c r="H59" i="17"/>
  <c r="H58" i="17"/>
  <c r="H52" i="17"/>
  <c r="H51" i="17"/>
  <c r="H50" i="17"/>
  <c r="H44" i="17"/>
  <c r="H43" i="17"/>
  <c r="H42" i="17"/>
  <c r="H36" i="17"/>
  <c r="H35" i="17"/>
  <c r="H34" i="17"/>
  <c r="H2" i="17" l="1"/>
  <c r="H92" i="17"/>
  <c r="H94" i="17" s="1"/>
  <c r="H70" i="17"/>
  <c r="H69" i="17"/>
  <c r="H62" i="17"/>
  <c r="H61" i="17"/>
  <c r="H54" i="17"/>
  <c r="H53" i="17"/>
  <c r="H46" i="17"/>
  <c r="H45" i="17"/>
  <c r="H38" i="17"/>
  <c r="H37" i="17"/>
  <c r="H3" i="17"/>
  <c r="H93" i="17" l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" i="6" l="1"/>
  <c r="C3" i="1"/>
  <c r="A3" i="1"/>
  <c r="A7" i="7" l="1"/>
  <c r="C6" i="1"/>
  <c r="C59" i="1" s="1"/>
  <c r="E5" i="1"/>
  <c r="E4" i="1"/>
  <c r="A7" i="8" l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K15" i="1"/>
  <c r="K14" i="1"/>
  <c r="K19" i="1"/>
  <c r="K21" i="1"/>
  <c r="K20" i="1"/>
  <c r="K18" i="1"/>
  <c r="A7" i="12" l="1"/>
  <c r="A7" i="13" l="1"/>
  <c r="A7" i="15" l="1"/>
  <c r="H84" i="17" l="1"/>
  <c r="H4" i="17" s="1"/>
  <c r="H5" i="17" s="1"/>
  <c r="H6" i="17" s="1"/>
  <c r="H86" i="17" l="1"/>
  <c r="H85" i="17"/>
</calcChain>
</file>

<file path=xl/comments1.xml><?xml version="1.0" encoding="utf-8"?>
<comments xmlns="http://schemas.openxmlformats.org/spreadsheetml/2006/main">
  <authors>
    <author>Nabil Manzoor</author>
  </authors>
  <commentList>
    <comment ref="C15" authorId="0">
      <text>
        <r>
          <rPr>
            <sz val="9"/>
            <color indexed="81"/>
            <rFont val="Tahoma"/>
            <family val="2"/>
          </rPr>
          <t>Check its functionality below</t>
        </r>
      </text>
    </comment>
    <comment ref="B38" authorId="0">
      <text>
        <r>
          <rPr>
            <sz val="9"/>
            <color indexed="81"/>
            <rFont val="Tahoma"/>
            <family val="2"/>
          </rPr>
          <t>Check their functionality in their related sheets.</t>
        </r>
      </text>
    </comment>
  </commentList>
</comments>
</file>

<file path=xl/comments2.xml><?xml version="1.0" encoding="utf-8"?>
<comments xmlns="http://schemas.openxmlformats.org/spreadsheetml/2006/main">
  <authors>
    <author>Nabil Manzoor</author>
  </authors>
  <commentList>
    <comment ref="B8" authorId="0">
      <text>
        <r>
          <rPr>
            <sz val="9"/>
            <color indexed="81"/>
            <rFont val="Tahoma"/>
            <family val="2"/>
          </rPr>
          <t>Read comments where inserted. Check functionality according to the instructions given in comments of listed features.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2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19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41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44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5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86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238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</commentList>
</comments>
</file>

<file path=xl/comments3.xml><?xml version="1.0" encoding="utf-8"?>
<comments xmlns="http://schemas.openxmlformats.org/spreadsheetml/2006/main">
  <authors>
    <author>Nabil Manzoor</author>
  </authors>
  <commentList>
    <comment ref="B12" authorId="0">
      <text>
        <r>
          <rPr>
            <sz val="9"/>
            <color indexed="81"/>
            <rFont val="Tahoma"/>
            <family val="2"/>
          </rPr>
          <t>Structured Task</t>
        </r>
      </text>
    </comment>
    <comment ref="C20" authorId="0">
      <text>
        <r>
          <rPr>
            <sz val="9"/>
            <color indexed="81"/>
            <rFont val="Tahoma"/>
            <family val="2"/>
          </rPr>
          <t>Check functionality of Editable, Visible and Required also.</t>
        </r>
      </text>
    </comment>
    <comment ref="C41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54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  <comment ref="C70" authorId="0">
      <text>
        <r>
          <rPr>
            <sz val="9"/>
            <color indexed="81"/>
            <rFont val="Tahoma"/>
            <family val="2"/>
          </rPr>
          <t>Check functionality of Editable, Visible and Required also</t>
        </r>
      </text>
    </comment>
    <comment ref="C91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93" authorId="0">
      <text>
        <r>
          <rPr>
            <sz val="9"/>
            <color indexed="81"/>
            <rFont val="Tahoma"/>
            <family val="2"/>
          </rPr>
          <t>Rules will be checked here.</t>
        </r>
      </text>
    </comment>
    <comment ref="C114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</commentList>
</comments>
</file>

<file path=xl/sharedStrings.xml><?xml version="1.0" encoding="utf-8"?>
<sst xmlns="http://schemas.openxmlformats.org/spreadsheetml/2006/main" count="3444" uniqueCount="604">
  <si>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</si>
  <si>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</si>
  <si>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</si>
  <si>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</si>
  <si>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</si>
  <si>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</si>
  <si>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</si>
  <si>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</si>
  <si>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</si>
  <si>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</si>
  <si>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</si>
  <si>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</si>
  <si>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</si>
  <si>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</si>
  <si>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</si>
  <si>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</si>
  <si>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</si>
  <si>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</si>
  <si>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</si>
  <si>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</si>
  <si>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</si>
  <si>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</si>
  <si>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</si>
  <si>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</si>
  <si>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</si>
  <si>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</si>
  <si>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</si>
  <si>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</si>
  <si>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</si>
  <si>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</si>
  <si>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</si>
  <si>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</si>
  <si>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</si>
  <si>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</si>
  <si>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</si>
  <si>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</si>
  <si>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</si>
  <si>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</si>
  <si>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</si>
  <si>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</si>
  <si>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</si>
  <si>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</si>
  <si>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</si>
  <si>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</si>
  <si>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</si>
  <si>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</si>
  <si>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</si>
  <si>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</si>
  <si>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</si>
  <si>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</si>
  <si>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</si>
  <si>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</si>
  <si>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</si>
  <si>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</si>
  <si>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</si>
  <si>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</si>
  <si>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</si>
  <si>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</si>
  <si>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</si>
  <si>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</si>
  <si>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</si>
  <si>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</si>
  <si>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</si>
  <si>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</si>
  <si>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</si>
  <si>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</si>
  <si>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</si>
  <si>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</si>
  <si>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</si>
  <si>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</si>
  <si>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</si>
  <si>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</si>
  <si>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</si>
  <si>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</si>
  <si>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</si>
  <si>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</si>
  <si>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</si>
  <si>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</si>
  <si>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</si>
  <si>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</si>
  <si>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</si>
  <si>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</si>
  <si>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</si>
  <si>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</si>
  <si>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</si>
  <si>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</si>
  <si>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</si>
  <si>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</si>
  <si>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</si>
  <si>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</si>
  <si>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</si>
  <si>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</si>
  <si>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</si>
  <si>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</si>
  <si>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</si>
  <si>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</si>
  <si>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</si>
  <si>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</si>
  <si>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</si>
  <si>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</si>
  <si>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</si>
  <si>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</si>
  <si>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</si>
  <si>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</si>
  <si>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</si>
  <si>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</si>
  <si>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</si>
  <si>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</si>
  <si>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</si>
  <si>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</si>
  <si>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</si>
  <si>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</si>
  <si>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</si>
  <si>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</si>
  <si>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</si>
  <si>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</si>
  <si>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</si>
  <si>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</si>
  <si>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</si>
  <si>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</si>
  <si>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</si>
  <si>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</si>
  <si>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</si>
  <si>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</si>
  <si>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</si>
  <si>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</si>
  <si>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</si>
  <si>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</si>
  <si>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</si>
  <si>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</si>
  <si>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</si>
  <si>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</si>
  <si>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</si>
  <si>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</si>
  <si>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</si>
  <si>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</si>
  <si>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</si>
  <si>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</si>
  <si>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</si>
  <si>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</si>
  <si>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</si>
  <si>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</si>
  <si>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</si>
  <si>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</si>
  <si>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</si>
  <si>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</si>
  <si>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</si>
  <si>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</si>
  <si>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</si>
  <si>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</si>
  <si>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</si>
  <si>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</si>
  <si>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</si>
  <si>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</si>
  <si>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</si>
  <si>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</si>
  <si>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</si>
  <si>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</si>
  <si>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</si>
  <si>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</si>
  <si>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</si>
  <si>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</si>
  <si>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</si>
  <si>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</si>
  <si>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</si>
  <si>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</si>
  <si>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</si>
  <si>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</si>
  <si>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</si>
  <si>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</si>
  <si>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</si>
  <si>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</si>
  <si>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</si>
  <si>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</si>
  <si>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</si>
  <si>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</si>
  <si>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</si>
  <si>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</si>
  <si>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</si>
  <si>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</si>
  <si>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</si>
  <si>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</si>
  <si>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</si>
  <si>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</si>
  <si>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</si>
  <si>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</si>
  <si>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</si>
  <si>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</si>
  <si>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</si>
  <si>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</si>
  <si>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</si>
  <si>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</si>
  <si>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</si>
  <si>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</si>
  <si>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</si>
  <si>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</si>
  <si>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</si>
  <si>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</si>
  <si>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</si>
  <si>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</si>
  <si>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</si>
  <si>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</si>
  <si>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</si>
  <si>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</si>
  <si>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</si>
  <si>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</si>
  <si>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</si>
  <si>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</si>
  <si>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</si>
  <si>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</si>
  <si>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</si>
  <si>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</si>
  <si>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</si>
  <si>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</si>
  <si>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</si>
  <si>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</si>
  <si>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</si>
  <si>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</si>
  <si>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</si>
  <si>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</si>
  <si>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</si>
  <si>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</si>
  <si>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</si>
  <si>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</si>
  <si>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</si>
  <si>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</si>
  <si>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</si>
  <si>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</si>
  <si>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</si>
  <si>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</si>
  <si>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</si>
  <si>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</si>
  <si>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</si>
  <si>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</si>
  <si>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</si>
  <si>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</si>
  <si>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</si>
  <si>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</si>
  <si>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</si>
  <si>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</si>
  <si>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</si>
  <si>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</si>
  <si>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</si>
  <si>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</si>
  <si>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</si>
  <si>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</si>
  <si>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</si>
  <si>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</si>
  <si>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</si>
  <si>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</si>
  <si>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</si>
  <si>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</si>
  <si>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</si>
  <si>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</si>
  <si>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</si>
  <si>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</si>
  <si>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</si>
  <si>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</si>
  <si>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</si>
  <si>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</si>
  <si>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</si>
  <si>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</si>
  <si>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</si>
  <si>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</si>
  <si>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</si>
  <si>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</si>
  <si>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</si>
  <si>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</si>
  <si>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</si>
  <si>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</si>
  <si>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</si>
  <si>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</si>
  <si>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</si>
  <si>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</si>
  <si>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</si>
  <si>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</si>
  <si>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</si>
  <si>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</si>
  <si>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</si>
  <si>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</si>
  <si>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</si>
  <si>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</si>
  <si>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</si>
  <si>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</si>
  <si>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</si>
  <si>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</si>
  <si>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</si>
  <si>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</si>
  <si>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</si>
  <si>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</si>
  <si>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</si>
  <si>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</si>
  <si>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</si>
  <si>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</si>
  <si>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</si>
  <si>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</si>
  <si>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</si>
  <si>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</si>
  <si>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</si>
  <si>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</si>
  <si>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</si>
  <si>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</si>
  <si>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</si>
  <si>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</si>
  <si>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</si>
  <si>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</si>
  <si>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</si>
  <si>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</si>
  <si>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</si>
  <si>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</si>
  <si>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</si>
  <si>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</si>
  <si>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</si>
  <si>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</si>
  <si>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</si>
  <si>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</si>
  <si>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</si>
  <si>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</si>
  <si>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</si>
  <si>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</si>
  <si>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</si>
  <si>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</si>
  <si>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</si>
  <si>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</si>
  <si>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</si>
  <si>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</si>
  <si>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</si>
  <si>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</si>
  <si>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</si>
  <si>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</si>
  <si>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</si>
  <si>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</si>
  <si>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</si>
  <si>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</si>
  <si>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</si>
  <si>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</si>
  <si>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</si>
  <si>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</si>
  <si>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</si>
  <si>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</si>
  <si>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</si>
  <si>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</si>
  <si>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</si>
  <si>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</si>
  <si>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</si>
  <si>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</si>
  <si>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</si>
  <si>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</si>
  <si>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</si>
  <si>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</si>
  <si>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</si>
  <si>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</si>
  <si>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</si>
  <si>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</si>
  <si>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</si>
  <si>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</si>
  <si>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</si>
  <si>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</si>
  <si>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</si>
  <si>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</si>
  <si>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</si>
  <si>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</si>
  <si>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</si>
  <si>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</si>
  <si>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</si>
  <si>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</si>
  <si>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</si>
  <si>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</si>
  <si>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</si>
  <si>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</si>
  <si>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</si>
  <si>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</si>
  <si>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</si>
  <si>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</si>
  <si>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</si>
  <si>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</si>
  <si>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</si>
  <si>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</si>
  <si>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</si>
  <si>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</si>
  <si>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</si>
  <si>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</si>
  <si>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</si>
  <si>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</si>
  <si>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</si>
  <si>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</si>
  <si>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</si>
  <si>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</si>
  <si>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</si>
  <si>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</si>
  <si>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</si>
  <si>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</si>
  <si>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</si>
  <si>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</si>
  <si>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</si>
  <si>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</si>
  <si>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</si>
  <si>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</si>
  <si>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</si>
  <si>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</si>
  <si>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</si>
  <si>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</si>
  <si>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</si>
  <si>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</si>
  <si>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</si>
  <si>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</si>
  <si>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</si>
  <si>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</si>
  <si>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</si>
  <si>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</si>
  <si>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</si>
  <si>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</si>
  <si>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</si>
  <si>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</si>
  <si>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</si>
  <si>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</si>
  <si>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</si>
  <si>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</si>
  <si>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</si>
  <si>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</si>
  <si>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</si>
  <si>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</si>
  <si>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</si>
  <si>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</si>
  <si>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</si>
  <si>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</si>
  <si>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</si>
  <si>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</si>
  <si>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</si>
  <si>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</si>
  <si>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</si>
  <si>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</si>
  <si>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</si>
  <si>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</si>
  <si>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</si>
  <si>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</si>
  <si>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</si>
  <si>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</si>
  <si>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</si>
  <si>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</si>
  <si>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</si>
  <si>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</si>
  <si>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</si>
  <si>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</si>
  <si>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</si>
  <si>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</si>
  <si>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</si>
  <si>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</si>
  <si>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</si>
  <si>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</si>
  <si>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</si>
  <si>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</si>
  <si>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</si>
  <si>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</si>
  <si>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</si>
  <si>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</si>
  <si>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</si>
  <si>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</si>
  <si>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</si>
  <si>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</si>
  <si>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</si>
  <si>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</si>
  <si>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</si>
  <si>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</si>
  <si>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</si>
  <si>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</si>
  <si>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</si>
  <si>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</si>
  <si>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</si>
  <si>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</si>
  <si>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</si>
  <si>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</si>
  <si>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</si>
  <si>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</si>
  <si>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</si>
  <si>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</si>
  <si>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</si>
  <si>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</si>
  <si>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</si>
  <si>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</si>
  <si>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</si>
  <si>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</si>
  <si>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</si>
  <si>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</si>
  <si>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</si>
  <si>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</si>
  <si>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</si>
  <si>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</si>
  <si>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</si>
  <si>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</si>
  <si>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</si>
  <si>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</si>
  <si>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</si>
  <si>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</si>
  <si>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</si>
  <si>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</si>
  <si>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</si>
  <si>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</si>
  <si>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</si>
  <si>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</si>
  <si>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</si>
  <si>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</si>
  <si>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</si>
  <si>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</si>
  <si>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</si>
  <si>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</si>
  <si>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</si>
  <si>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Add Item</t>
  </si>
  <si>
    <t>… Control Edit Mode</t>
  </si>
  <si>
    <t>Type</t>
  </si>
  <si>
    <t>Done</t>
  </si>
  <si>
    <t>Duplicate</t>
  </si>
  <si>
    <t>Delete</t>
  </si>
  <si>
    <t>Move After</t>
  </si>
  <si>
    <t>Move Top</t>
  </si>
  <si>
    <t>Delete Option</t>
  </si>
  <si>
    <t>… Control Edit Mode == Check List, Option List, Combo Box</t>
  </si>
  <si>
    <t>Control Title</t>
  </si>
  <si>
    <t>… Control Edit Mode == Line</t>
  </si>
  <si>
    <t>Recipient</t>
  </si>
  <si>
    <t>Note</t>
  </si>
  <si>
    <t>Task Type</t>
  </si>
  <si>
    <t>07May2014_1200PM_Staging</t>
  </si>
  <si>
    <t>07May2014_1200PM_Live</t>
  </si>
  <si>
    <t>Pass Count</t>
  </si>
  <si>
    <t>Fail Count</t>
  </si>
  <si>
    <t>Total Tests</t>
  </si>
  <si>
    <t>Remaining Tests</t>
  </si>
  <si>
    <t>%age Completed</t>
  </si>
  <si>
    <t>Sheet_Registration_Login</t>
  </si>
  <si>
    <t>Sheet_Add_new_task</t>
  </si>
  <si>
    <t>Sheet_Personal_Official</t>
  </si>
  <si>
    <t>Sheet_Analytics</t>
  </si>
  <si>
    <t>Sheet_I_am_following</t>
  </si>
  <si>
    <t>Sheet_Documents</t>
  </si>
  <si>
    <t>Sheet_Calendar</t>
  </si>
  <si>
    <t>Sheet_Notifications</t>
  </si>
  <si>
    <t>Sheet_Repository</t>
  </si>
  <si>
    <t>Sheet_Toolbar</t>
  </si>
  <si>
    <t>COMBINED RESULT</t>
  </si>
  <si>
    <t>Add 1st Follower</t>
  </si>
  <si>
    <t>Add 1st Assignee</t>
  </si>
  <si>
    <t>Add 2nd Assignee</t>
  </si>
  <si>
    <t>Add 2nd Follower</t>
  </si>
  <si>
    <t>Remove Assignee</t>
  </si>
  <si>
    <t>Remove Follower</t>
  </si>
  <si>
    <t>Due Date Reminder</t>
  </si>
  <si>
    <t>Add Attachment</t>
  </si>
  <si>
    <t>Delete Attachment</t>
  </si>
  <si>
    <t>Add Comments</t>
  </si>
  <si>
    <t>Late Notification</t>
  </si>
  <si>
    <t>Status Mark Complete</t>
  </si>
  <si>
    <t>Add Assignee</t>
  </si>
  <si>
    <t>New Task</t>
  </si>
  <si>
    <t>After Sending Task</t>
  </si>
  <si>
    <t>Send Task</t>
  </si>
  <si>
    <t>Sheet_Email_Notifications</t>
  </si>
  <si>
    <t>Status Mark Incomplete</t>
  </si>
  <si>
    <t>Add New User</t>
  </si>
  <si>
    <t>Settings == Users</t>
  </si>
  <si>
    <t>Text Area</t>
  </si>
  <si>
    <t>Screen</t>
  </si>
  <si>
    <t>URL</t>
  </si>
  <si>
    <t>Template Email</t>
  </si>
  <si>
    <t>Template Document</t>
  </si>
  <si>
    <t>Form Fields</t>
  </si>
  <si>
    <t>Control Properties</t>
  </si>
  <si>
    <t>Start Activity</t>
  </si>
  <si>
    <t>Second Activity</t>
  </si>
  <si>
    <t xml:space="preserve"> … Activities Tab == Activity Data Form</t>
  </si>
  <si>
    <t>Dashboard == Add New Task == Task Tab == Unstructured Task</t>
  </si>
  <si>
    <t>Completed Tab</t>
  </si>
  <si>
    <t>Anonymous User - Embed</t>
  </si>
  <si>
    <t>Anonymous User - Iframe</t>
  </si>
  <si>
    <t>Anonymous User - Popup</t>
  </si>
  <si>
    <t>Anonymous User - Link</t>
  </si>
  <si>
    <t>1. Add new task (3 times)</t>
  </si>
  <si>
    <t>2. Personal - Official (3 times)</t>
  </si>
  <si>
    <t>3. Repository (1 time)</t>
  </si>
  <si>
    <t>1. Add new task (1 time)</t>
  </si>
  <si>
    <t>2. Personal - Official (1 time)</t>
  </si>
  <si>
    <t>Zahid Mustafa</t>
  </si>
  <si>
    <t>Muhammad Asghar</t>
  </si>
  <si>
    <t>Bilal Manzoor</t>
  </si>
  <si>
    <t>02Jun2014_0800PM_Live</t>
  </si>
  <si>
    <t>02Jun2014_0800PM_Staging</t>
  </si>
  <si>
    <r>
      <t xml:space="preserve">1) </t>
    </r>
    <r>
      <rPr>
        <b/>
        <u/>
        <sz val="12"/>
        <color theme="1"/>
        <rFont val="Calibri"/>
        <family val="2"/>
        <scheme val="minor"/>
      </rPr>
      <t>List of controls</t>
    </r>
    <r>
      <rPr>
        <sz val="12"/>
        <color theme="1"/>
        <rFont val="Calibri"/>
        <family val="2"/>
        <scheme val="minor"/>
      </rPr>
      <t xml:space="preserve"> (13) in following sheets:</t>
    </r>
  </si>
  <si>
    <r>
      <t xml:space="preserve">2) </t>
    </r>
    <r>
      <rPr>
        <b/>
        <u/>
        <sz val="12"/>
        <color theme="1"/>
        <rFont val="Calibri"/>
        <family val="2"/>
        <scheme val="minor"/>
      </rPr>
      <t>Recipient Types</t>
    </r>
    <r>
      <rPr>
        <sz val="12"/>
        <color theme="1"/>
        <rFont val="Calibri"/>
        <family val="2"/>
        <scheme val="minor"/>
      </rPr>
      <t xml:space="preserve"> in following sheets:</t>
    </r>
  </si>
  <si>
    <t>Registration == Workmatec.com site</t>
  </si>
  <si>
    <t>Your Name</t>
  </si>
  <si>
    <t>SignUp Now</t>
  </si>
  <si>
    <t>Header toolbar</t>
  </si>
  <si>
    <t>Footer Links</t>
  </si>
  <si>
    <t>Workmatec Logo</t>
  </si>
  <si>
    <t>Registration == Signup Now (Free Account)</t>
  </si>
  <si>
    <t>Sign Up</t>
  </si>
  <si>
    <t>Login Now</t>
  </si>
  <si>
    <t>Forgot your password</t>
  </si>
  <si>
    <t>Login == Workmatec.com site</t>
  </si>
  <si>
    <t>Login == app.workmatec site</t>
  </si>
  <si>
    <t>Remember my information</t>
  </si>
  <si>
    <t>Signup now</t>
  </si>
  <si>
    <t>Forgot your Password</t>
  </si>
  <si>
    <t>Landing Page == app.workmatec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</si>
</sst>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\-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/>
    <xf numFmtId="0" fontId="17" fillId="0" borderId="0" xfId="1"/>
    <xf numFmtId="0" fontId="18" fillId="0" borderId="1" xfId="0" applyFont="1" applyBorder="1"/>
    <xf numFmtId="0" fontId="19" fillId="0" borderId="1" xfId="0" applyFont="1" applyBorder="1"/>
    <xf numFmtId="0" fontId="3" fillId="0" borderId="1" xfId="0" applyFont="1" applyBorder="1"/>
    <xf numFmtId="2" fontId="20" fillId="0" borderId="1" xfId="0" applyNumberFormat="1" applyFont="1" applyBorder="1"/>
    <xf numFmtId="0" fontId="18" fillId="0" borderId="0" xfId="0" applyFont="1" applyBorder="1"/>
    <xf numFmtId="2" fontId="20" fillId="0" borderId="0" xfId="0" applyNumberFormat="1" applyFont="1" applyBorder="1"/>
    <xf numFmtId="0" fontId="20" fillId="0" borderId="0" xfId="1" applyFont="1"/>
    <xf numFmtId="0" fontId="18" fillId="0" borderId="0" xfId="0" applyFont="1" applyAlignment="1">
      <alignment horizontal="left" vertical="center"/>
    </xf>
    <xf numFmtId="166" fontId="15" fillId="0" borderId="0" xfId="0" applyNumberFormat="1" applyFont="1" applyBorder="1" applyAlignment="1">
      <alignment vertical="center" wrapText="1"/>
    </xf>
    <xf numFmtId="0" fontId="17" fillId="0" borderId="0" xfId="1" quotePrefix="1"/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17" fillId="0" borderId="0" xfId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2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94"/>
  <sheetViews>
    <sheetView showGridLines="0" tabSelected="1" workbookViewId="0"/>
  </sheetViews>
  <sheetFormatPr defaultRowHeight="15.75" x14ac:dyDescent="0.25"/>
  <cols>
    <col min="1" max="4" width="9.140625" style="1"/>
    <col min="5" max="5" width="23.28515625" style="1" bestFit="1" customWidth="1"/>
    <col min="6" max="6" width="9.140625" style="1"/>
    <col min="7" max="7" width="17.5703125" style="1" customWidth="1"/>
    <col min="8" max="8" width="7.28515625" style="1" bestFit="1" customWidth="1"/>
    <col min="9" max="16384" width="9.140625" style="1"/>
  </cols>
  <sheetData>
    <row r="1" spans="4:9" ht="18.75" customHeight="1" x14ac:dyDescent="0.25">
      <c r="G1" s="71"/>
      <c r="H1" s="71"/>
      <c r="I1" s="71"/>
    </row>
    <row r="2" spans="4:9" x14ac:dyDescent="0.25">
      <c r="E2" s="69" t="s">
        <v>539</v>
      </c>
      <c r="G2" s="63" t="s">
        <v>524</v>
      </c>
      <c r="H2" s="64">
        <f>+H10+H18+H26+H34+H42+H50+H58+H66+H74+H82+H90</f>
        <v>0</v>
      </c>
    </row>
    <row r="3" spans="4:9" x14ac:dyDescent="0.25">
      <c r="G3" s="63" t="s">
        <v>525</v>
      </c>
      <c r="H3" s="65">
        <f>+H11+H19+H27+H35+H43+H51+H59+H67+H75+H83+H91</f>
        <v>0</v>
      </c>
    </row>
    <row r="4" spans="4:9" x14ac:dyDescent="0.25">
      <c r="G4" s="63" t="s">
        <v>526</v>
      </c>
      <c r="H4" s="63">
        <f>+H12+H20+H28+H36+H44+H52+H60+H68+H76+H84+H92</f>
        <v>798</v>
      </c>
    </row>
    <row r="5" spans="4:9" x14ac:dyDescent="0.25">
      <c r="G5" s="63" t="s">
        <v>527</v>
      </c>
      <c r="H5" s="63">
        <f>+H4-(H3+H2)</f>
        <v>798</v>
      </c>
    </row>
    <row r="6" spans="4:9" x14ac:dyDescent="0.25">
      <c r="G6" s="63" t="s">
        <v>528</v>
      </c>
      <c r="H6" s="66">
        <f>(H2+H3)*100/H5</f>
        <v>0</v>
      </c>
    </row>
    <row r="7" spans="4:9" x14ac:dyDescent="0.25">
      <c r="G7" s="67"/>
      <c r="H7" s="68"/>
    </row>
    <row r="9" spans="4:9" ht="18.75" x14ac:dyDescent="0.25">
      <c r="G9" s="79">
        <f>+'Registration - Login'!D1</f>
        <v>0</v>
      </c>
      <c r="H9" s="79"/>
      <c r="I9" s="79"/>
    </row>
    <row r="10" spans="4:9" x14ac:dyDescent="0.25">
      <c r="D10" s="70">
        <v>1</v>
      </c>
      <c r="E10" s="62" t="s">
        <v>529</v>
      </c>
      <c r="G10" s="63" t="s">
        <v>524</v>
      </c>
      <c r="H10" s="64">
        <f>COUNTIF('Registration - Login'!F6:'Registration - Login'!F1048576,"Pass")</f>
        <v>0</v>
      </c>
    </row>
    <row r="11" spans="4:9" x14ac:dyDescent="0.25">
      <c r="G11" s="63" t="s">
        <v>525</v>
      </c>
      <c r="H11" s="65">
        <f>COUNTIF('Registration - Login'!F6:'Registration - Login'!F1048576,"Fail")</f>
        <v>0</v>
      </c>
    </row>
    <row r="12" spans="4:9" x14ac:dyDescent="0.25">
      <c r="G12" s="63" t="s">
        <v>526</v>
      </c>
      <c r="H12" s="63">
        <f>COUNT('Registration - Login'!A6:'Registration - Login'!A1048576)-1</f>
        <v>42</v>
      </c>
    </row>
    <row r="13" spans="4:9" x14ac:dyDescent="0.25">
      <c r="G13" s="63" t="s">
        <v>527</v>
      </c>
      <c r="H13" s="63">
        <f>+H12-(H11+H10)</f>
        <v>42</v>
      </c>
    </row>
    <row r="14" spans="4:9" x14ac:dyDescent="0.25">
      <c r="G14" s="63" t="s">
        <v>528</v>
      </c>
      <c r="H14" s="66">
        <f>(H10+H11)*100/H12</f>
        <v>0</v>
      </c>
    </row>
    <row r="15" spans="4:9" x14ac:dyDescent="0.25">
      <c r="G15" s="67"/>
      <c r="H15" s="68"/>
    </row>
    <row r="17" spans="4:9" ht="18.75" x14ac:dyDescent="0.25">
      <c r="G17" s="79">
        <f>+'Add new task'!D1</f>
        <v>0</v>
      </c>
      <c r="H17" s="79"/>
      <c r="I17" s="79"/>
    </row>
    <row r="18" spans="4:9" x14ac:dyDescent="0.25">
      <c r="D18" s="70">
        <f>+D10+1</f>
        <v>2</v>
      </c>
      <c r="E18" s="62" t="s">
        <v>530</v>
      </c>
      <c r="G18" s="63" t="s">
        <v>524</v>
      </c>
      <c r="H18" s="64">
        <f>COUNTIF('Add new task'!F6:'Add new task'!F1048576,"Pass")</f>
        <v>0</v>
      </c>
    </row>
    <row r="19" spans="4:9" x14ac:dyDescent="0.25">
      <c r="G19" s="63" t="s">
        <v>525</v>
      </c>
      <c r="H19" s="65">
        <f>COUNTIF('Add new task'!F6:'Add new task'!F1048576,"Fail")</f>
        <v>0</v>
      </c>
    </row>
    <row r="20" spans="4:9" x14ac:dyDescent="0.25">
      <c r="G20" s="63" t="s">
        <v>526</v>
      </c>
      <c r="H20" s="63">
        <f>COUNT('Add new task'!A6:'Add new task'!A1048576)-1</f>
        <v>240</v>
      </c>
    </row>
    <row r="21" spans="4:9" x14ac:dyDescent="0.25">
      <c r="G21" s="63" t="s">
        <v>527</v>
      </c>
      <c r="H21" s="63">
        <f>+H20-(H19+H18)</f>
        <v>240</v>
      </c>
    </row>
    <row r="22" spans="4:9" x14ac:dyDescent="0.25">
      <c r="G22" s="63" t="s">
        <v>528</v>
      </c>
      <c r="H22" s="66">
        <f>(H18+H19)*100/H20</f>
        <v>0</v>
      </c>
    </row>
    <row r="23" spans="4:9" x14ac:dyDescent="0.25">
      <c r="G23" s="67"/>
      <c r="H23" s="68"/>
    </row>
    <row r="24" spans="4:9" x14ac:dyDescent="0.25">
      <c r="G24" s="67"/>
      <c r="H24" s="68"/>
    </row>
    <row r="25" spans="4:9" ht="18.75" x14ac:dyDescent="0.25">
      <c r="G25" s="79">
        <f>+'Personal - Official'!D1</f>
        <v>0</v>
      </c>
      <c r="H25" s="79"/>
      <c r="I25" s="79"/>
    </row>
    <row r="26" spans="4:9" x14ac:dyDescent="0.25">
      <c r="D26" s="70">
        <f>+D18+1</f>
        <v>3</v>
      </c>
      <c r="E26" s="62" t="s">
        <v>531</v>
      </c>
      <c r="G26" s="63" t="s">
        <v>524</v>
      </c>
      <c r="H26" s="64">
        <f>COUNTIF('Personal - Official'!F6:'Personal - Official'!F1048576,"Pass")</f>
        <v>0</v>
      </c>
    </row>
    <row r="27" spans="4:9" x14ac:dyDescent="0.25">
      <c r="G27" s="63" t="s">
        <v>525</v>
      </c>
      <c r="H27" s="65">
        <f>COUNTIF('Personal - Official'!F6:'Personal - Official'!F1048576,"Fail")</f>
        <v>0</v>
      </c>
    </row>
    <row r="28" spans="4:9" x14ac:dyDescent="0.25">
      <c r="G28" s="63" t="s">
        <v>526</v>
      </c>
      <c r="H28" s="63">
        <f>COUNT('Personal - Official'!A6:'Personal - Official'!A1048576)-1</f>
        <v>138</v>
      </c>
    </row>
    <row r="29" spans="4:9" x14ac:dyDescent="0.25">
      <c r="G29" s="63" t="s">
        <v>527</v>
      </c>
      <c r="H29" s="63">
        <f>+H28-(H27+H26)</f>
        <v>138</v>
      </c>
    </row>
    <row r="30" spans="4:9" x14ac:dyDescent="0.25">
      <c r="G30" s="63" t="s">
        <v>528</v>
      </c>
      <c r="H30" s="66">
        <f>(H26+H27)*100/H28</f>
        <v>0</v>
      </c>
    </row>
    <row r="31" spans="4:9" x14ac:dyDescent="0.25">
      <c r="G31" s="67"/>
      <c r="H31" s="68"/>
    </row>
    <row r="32" spans="4:9" x14ac:dyDescent="0.25">
      <c r="G32" s="67"/>
      <c r="H32" s="68"/>
    </row>
    <row r="33" spans="4:9" ht="18.75" x14ac:dyDescent="0.25">
      <c r="G33" s="79">
        <f>+Analytics!D1</f>
        <v>0</v>
      </c>
      <c r="H33" s="79"/>
      <c r="I33" s="79"/>
    </row>
    <row r="34" spans="4:9" x14ac:dyDescent="0.25">
      <c r="D34" s="70">
        <f>+D26+1</f>
        <v>4</v>
      </c>
      <c r="E34" s="62" t="s">
        <v>532</v>
      </c>
      <c r="G34" s="63" t="s">
        <v>524</v>
      </c>
      <c r="H34" s="64">
        <f>COUNTIF(Analytics!F6:'Analytics'!F1048576,"Pass")</f>
        <v>0</v>
      </c>
    </row>
    <row r="35" spans="4:9" x14ac:dyDescent="0.25">
      <c r="G35" s="63" t="s">
        <v>525</v>
      </c>
      <c r="H35" s="65">
        <f>COUNTIF(Analytics!F6:'Analytics'!F1048576,"Fail")</f>
        <v>0</v>
      </c>
    </row>
    <row r="36" spans="4:9" x14ac:dyDescent="0.25">
      <c r="G36" s="63" t="s">
        <v>526</v>
      </c>
      <c r="H36" s="63">
        <f>COUNT(Analytics!A6:'Analytics'!A1048576)-1</f>
        <v>62</v>
      </c>
    </row>
    <row r="37" spans="4:9" x14ac:dyDescent="0.25">
      <c r="G37" s="63" t="s">
        <v>527</v>
      </c>
      <c r="H37" s="63">
        <f>+H36-(H35+H34)</f>
        <v>62</v>
      </c>
    </row>
    <row r="38" spans="4:9" x14ac:dyDescent="0.25">
      <c r="G38" s="63" t="s">
        <v>528</v>
      </c>
      <c r="H38" s="66">
        <f>(H34+H35)*100/H36</f>
        <v>0</v>
      </c>
    </row>
    <row r="41" spans="4:9" ht="18.75" x14ac:dyDescent="0.25">
      <c r="G41" s="79">
        <f>+'I am following'!D1</f>
        <v>0</v>
      </c>
      <c r="H41" s="79"/>
      <c r="I41" s="79"/>
    </row>
    <row r="42" spans="4:9" x14ac:dyDescent="0.25">
      <c r="D42" s="70">
        <f>+D34+1</f>
        <v>5</v>
      </c>
      <c r="E42" s="62" t="s">
        <v>533</v>
      </c>
      <c r="G42" s="63" t="s">
        <v>524</v>
      </c>
      <c r="H42" s="64">
        <f>COUNTIF('I am following'!F6:'I am following'!F1048576,"Pass")</f>
        <v>0</v>
      </c>
    </row>
    <row r="43" spans="4:9" x14ac:dyDescent="0.25">
      <c r="G43" s="63" t="s">
        <v>525</v>
      </c>
      <c r="H43" s="65">
        <f>COUNTIF('I am following'!F6:'I am following'!F1048576,"Fail")</f>
        <v>0</v>
      </c>
    </row>
    <row r="44" spans="4:9" x14ac:dyDescent="0.25">
      <c r="G44" s="63" t="s">
        <v>526</v>
      </c>
      <c r="H44" s="63">
        <f>COUNT('I am following'!A6:'I am following'!A1048576)-1</f>
        <v>27</v>
      </c>
    </row>
    <row r="45" spans="4:9" x14ac:dyDescent="0.25">
      <c r="G45" s="63" t="s">
        <v>527</v>
      </c>
      <c r="H45" s="63">
        <f>+H44-(H43+H42)</f>
        <v>27</v>
      </c>
    </row>
    <row r="46" spans="4:9" x14ac:dyDescent="0.25">
      <c r="G46" s="63" t="s">
        <v>528</v>
      </c>
      <c r="H46" s="66">
        <f>(H42+H43)*100/H44</f>
        <v>0</v>
      </c>
    </row>
    <row r="49" spans="4:9" ht="18.75" x14ac:dyDescent="0.25">
      <c r="G49" s="79">
        <f>+Documents!D1</f>
        <v>0</v>
      </c>
      <c r="H49" s="79"/>
      <c r="I49" s="79"/>
    </row>
    <row r="50" spans="4:9" x14ac:dyDescent="0.25">
      <c r="D50" s="70">
        <f>+D42+1</f>
        <v>6</v>
      </c>
      <c r="E50" s="62" t="s">
        <v>534</v>
      </c>
      <c r="G50" s="63" t="s">
        <v>524</v>
      </c>
      <c r="H50" s="64">
        <f>COUNTIF(Documents!F6:'Documents'!F1048576,"Pass")</f>
        <v>0</v>
      </c>
    </row>
    <row r="51" spans="4:9" x14ac:dyDescent="0.25">
      <c r="G51" s="63" t="s">
        <v>525</v>
      </c>
      <c r="H51" s="65">
        <f>COUNTIF(Documents!F6:'Documents'!F1048576,"Fail")</f>
        <v>0</v>
      </c>
    </row>
    <row r="52" spans="4:9" x14ac:dyDescent="0.25">
      <c r="G52" s="63" t="s">
        <v>526</v>
      </c>
      <c r="H52" s="63">
        <f>COUNT(Documents!A6:'Documents'!A1048576)-1</f>
        <v>19</v>
      </c>
    </row>
    <row r="53" spans="4:9" x14ac:dyDescent="0.25">
      <c r="G53" s="63" t="s">
        <v>527</v>
      </c>
      <c r="H53" s="63">
        <f>+H52-(H51+H50)</f>
        <v>19</v>
      </c>
    </row>
    <row r="54" spans="4:9" x14ac:dyDescent="0.25">
      <c r="G54" s="63" t="s">
        <v>528</v>
      </c>
      <c r="H54" s="66">
        <f>(H50+H51)*100/H52</f>
        <v>0</v>
      </c>
    </row>
    <row r="55" spans="4:9" x14ac:dyDescent="0.25">
      <c r="G55" s="67"/>
      <c r="H55" s="68"/>
    </row>
    <row r="56" spans="4:9" x14ac:dyDescent="0.25">
      <c r="G56" s="67"/>
      <c r="H56" s="68"/>
    </row>
    <row r="57" spans="4:9" ht="18.75" x14ac:dyDescent="0.25">
      <c r="G57" s="79">
        <f>+Calendar!D1</f>
        <v>0</v>
      </c>
      <c r="H57" s="79"/>
      <c r="I57" s="79"/>
    </row>
    <row r="58" spans="4:9" x14ac:dyDescent="0.25">
      <c r="D58" s="70">
        <f>+D50+1</f>
        <v>7</v>
      </c>
      <c r="E58" s="62" t="s">
        <v>535</v>
      </c>
      <c r="G58" s="63" t="s">
        <v>524</v>
      </c>
      <c r="H58" s="64">
        <f>COUNTIF(Calendar!F6:'Calendar'!F1048576,"Pass")</f>
        <v>0</v>
      </c>
    </row>
    <row r="59" spans="4:9" x14ac:dyDescent="0.25">
      <c r="G59" s="63" t="s">
        <v>525</v>
      </c>
      <c r="H59" s="65">
        <f>COUNTIF(Calendar!F6:'Calendar'!F1048576,"Fail")</f>
        <v>0</v>
      </c>
    </row>
    <row r="60" spans="4:9" x14ac:dyDescent="0.25">
      <c r="G60" s="63" t="s">
        <v>526</v>
      </c>
      <c r="H60" s="63">
        <f>COUNT(Calendar!A6:'Calendar'!A1048576)-1</f>
        <v>10</v>
      </c>
    </row>
    <row r="61" spans="4:9" x14ac:dyDescent="0.25">
      <c r="G61" s="63" t="s">
        <v>527</v>
      </c>
      <c r="H61" s="63">
        <f>+H60-(H59+H58)</f>
        <v>10</v>
      </c>
    </row>
    <row r="62" spans="4:9" x14ac:dyDescent="0.25">
      <c r="G62" s="63" t="s">
        <v>528</v>
      </c>
      <c r="H62" s="66">
        <f>(H58+H59)*100/H60</f>
        <v>0</v>
      </c>
    </row>
    <row r="63" spans="4:9" x14ac:dyDescent="0.25">
      <c r="G63" s="67"/>
      <c r="H63" s="68"/>
    </row>
    <row r="64" spans="4:9" x14ac:dyDescent="0.25">
      <c r="G64" s="67"/>
      <c r="H64" s="68"/>
    </row>
    <row r="65" spans="4:9" ht="18.75" x14ac:dyDescent="0.25">
      <c r="G65" s="79">
        <f>+Notifications!D1</f>
        <v>0</v>
      </c>
      <c r="H65" s="79"/>
      <c r="I65" s="79"/>
    </row>
    <row r="66" spans="4:9" x14ac:dyDescent="0.25">
      <c r="D66" s="70">
        <f>+D58+1</f>
        <v>8</v>
      </c>
      <c r="E66" s="62" t="s">
        <v>536</v>
      </c>
      <c r="G66" s="63" t="s">
        <v>524</v>
      </c>
      <c r="H66" s="64">
        <f>COUNTIF(Notifications!F6:'Notifications'!F1048576,"Pass")</f>
        <v>0</v>
      </c>
    </row>
    <row r="67" spans="4:9" x14ac:dyDescent="0.25">
      <c r="G67" s="63" t="s">
        <v>525</v>
      </c>
      <c r="H67" s="65">
        <f>COUNTIF(Notifications!F6:'Notifications'!F1048576,"Fail")</f>
        <v>0</v>
      </c>
    </row>
    <row r="68" spans="4:9" x14ac:dyDescent="0.25">
      <c r="G68" s="63" t="s">
        <v>526</v>
      </c>
      <c r="H68" s="63">
        <f>COUNT(Notifications!A6:'Notifications'!A1048576)-1</f>
        <v>8</v>
      </c>
    </row>
    <row r="69" spans="4:9" x14ac:dyDescent="0.25">
      <c r="G69" s="63" t="s">
        <v>527</v>
      </c>
      <c r="H69" s="63">
        <f>+H68-(H67+H66)</f>
        <v>8</v>
      </c>
    </row>
    <row r="70" spans="4:9" x14ac:dyDescent="0.25">
      <c r="G70" s="63" t="s">
        <v>528</v>
      </c>
      <c r="H70" s="66">
        <f>(H66+H67)*100/H68</f>
        <v>0</v>
      </c>
    </row>
    <row r="71" spans="4:9" x14ac:dyDescent="0.25">
      <c r="G71" s="67"/>
      <c r="H71" s="68"/>
    </row>
    <row r="72" spans="4:9" x14ac:dyDescent="0.25">
      <c r="G72" s="67"/>
      <c r="H72" s="68"/>
    </row>
    <row r="73" spans="4:9" ht="18.75" x14ac:dyDescent="0.25">
      <c r="G73" s="79">
        <f>+Repository!D1</f>
        <v>0</v>
      </c>
      <c r="H73" s="79"/>
      <c r="I73" s="79"/>
    </row>
    <row r="74" spans="4:9" x14ac:dyDescent="0.25">
      <c r="D74" s="70">
        <f>+D66+1</f>
        <v>9</v>
      </c>
      <c r="E74" s="62" t="s">
        <v>537</v>
      </c>
      <c r="G74" s="63" t="s">
        <v>524</v>
      </c>
      <c r="H74" s="64">
        <f>COUNTIF(Repository!F6:'Repository'!F1048576,"Pass")</f>
        <v>0</v>
      </c>
    </row>
    <row r="75" spans="4:9" x14ac:dyDescent="0.25">
      <c r="G75" s="63" t="s">
        <v>525</v>
      </c>
      <c r="H75" s="65">
        <f>COUNTIF(Repository!F6:'Repository'!F1048576,"Fail")</f>
        <v>0</v>
      </c>
    </row>
    <row r="76" spans="4:9" x14ac:dyDescent="0.25">
      <c r="G76" s="63" t="s">
        <v>526</v>
      </c>
      <c r="H76" s="63">
        <f>COUNT(Repository!A6:'Repository'!A1048576)-1</f>
        <v>91</v>
      </c>
    </row>
    <row r="77" spans="4:9" x14ac:dyDescent="0.25">
      <c r="G77" s="63" t="s">
        <v>527</v>
      </c>
      <c r="H77" s="63">
        <f>+H76-(H75+H74)</f>
        <v>91</v>
      </c>
    </row>
    <row r="78" spans="4:9" x14ac:dyDescent="0.25">
      <c r="G78" s="63" t="s">
        <v>528</v>
      </c>
      <c r="H78" s="66">
        <f>(H74+H75)*100/H76</f>
        <v>0</v>
      </c>
    </row>
    <row r="79" spans="4:9" x14ac:dyDescent="0.25">
      <c r="G79" s="67"/>
      <c r="H79" s="68"/>
    </row>
    <row r="80" spans="4:9" x14ac:dyDescent="0.25">
      <c r="G80" s="67"/>
      <c r="H80" s="68"/>
    </row>
    <row r="81" spans="4:9" ht="18.75" x14ac:dyDescent="0.25">
      <c r="G81" s="79">
        <f>+Toolbar!D1</f>
        <v>0</v>
      </c>
      <c r="H81" s="79"/>
      <c r="I81" s="79"/>
    </row>
    <row r="82" spans="4:9" x14ac:dyDescent="0.25">
      <c r="D82" s="70">
        <f>+D74+1</f>
        <v>10</v>
      </c>
      <c r="E82" s="62" t="s">
        <v>538</v>
      </c>
      <c r="G82" s="63" t="s">
        <v>524</v>
      </c>
      <c r="H82" s="64">
        <f>COUNTIF(Toolbar!F6:'Toolbar'!F1048576,"Pass")</f>
        <v>0</v>
      </c>
    </row>
    <row r="83" spans="4:9" x14ac:dyDescent="0.25">
      <c r="G83" s="63" t="s">
        <v>525</v>
      </c>
      <c r="H83" s="65">
        <f>COUNTIF(Toolbar!F6:'Toolbar'!F1048576,"Fail")</f>
        <v>0</v>
      </c>
    </row>
    <row r="84" spans="4:9" x14ac:dyDescent="0.25">
      <c r="G84" s="63" t="s">
        <v>526</v>
      </c>
      <c r="H84" s="63">
        <f>COUNT(Toolbar!A6:'Toolbar'!A1048576)-1</f>
        <v>142</v>
      </c>
    </row>
    <row r="85" spans="4:9" x14ac:dyDescent="0.25">
      <c r="G85" s="63" t="s">
        <v>527</v>
      </c>
      <c r="H85" s="63">
        <f>+H84-(H83+H82)</f>
        <v>142</v>
      </c>
    </row>
    <row r="86" spans="4:9" x14ac:dyDescent="0.25">
      <c r="G86" s="63" t="s">
        <v>528</v>
      </c>
      <c r="H86" s="66">
        <f>(H82+H83)*100/H84</f>
        <v>0</v>
      </c>
    </row>
    <row r="89" spans="4:9" ht="18.75" x14ac:dyDescent="0.25">
      <c r="D89" s="70"/>
      <c r="E89" s="72"/>
      <c r="G89" s="79">
        <f>+Toolbar!D9</f>
        <v>0</v>
      </c>
      <c r="H89" s="79"/>
      <c r="I89" s="79"/>
    </row>
    <row r="90" spans="4:9" x14ac:dyDescent="0.25">
      <c r="D90" s="70">
        <f>+D82+1</f>
        <v>11</v>
      </c>
      <c r="E90" s="72" t="s">
        <v>556</v>
      </c>
      <c r="G90" s="63" t="s">
        <v>524</v>
      </c>
      <c r="H90" s="64">
        <f>COUNTIF('Email Notifications'!F6:'Email Notifications'!F1048571,"Pass")</f>
        <v>0</v>
      </c>
    </row>
    <row r="91" spans="4:9" x14ac:dyDescent="0.25">
      <c r="G91" s="63" t="s">
        <v>525</v>
      </c>
      <c r="H91" s="65">
        <f>COUNTIF('Email Notifications'!F6:'Email Notifications'!F1048571,"Fail")</f>
        <v>0</v>
      </c>
    </row>
    <row r="92" spans="4:9" x14ac:dyDescent="0.25">
      <c r="G92" s="63" t="s">
        <v>526</v>
      </c>
      <c r="H92" s="63">
        <f>COUNT('Email Notifications'!A6:'Email Notifications'!A1048571)-1</f>
        <v>19</v>
      </c>
    </row>
    <row r="93" spans="4:9" x14ac:dyDescent="0.25">
      <c r="G93" s="63" t="s">
        <v>527</v>
      </c>
      <c r="H93" s="63">
        <f>+H92-(H91+H90)</f>
        <v>19</v>
      </c>
    </row>
    <row r="94" spans="4:9" x14ac:dyDescent="0.25">
      <c r="G94" s="63" t="s">
        <v>528</v>
      </c>
      <c r="H94" s="66">
        <f>(H90+H91)*100/H92</f>
        <v>0</v>
      </c>
    </row>
  </sheetData>
  <sheetProtection password="CA3D" sheet="1" objects="1" scenarios="1"/>
  <mergeCells count="11">
    <mergeCell ref="G89:I89"/>
    <mergeCell ref="G9:I9"/>
    <mergeCell ref="G17:I17"/>
    <mergeCell ref="G25:I25"/>
    <mergeCell ref="G81:I81"/>
    <mergeCell ref="G33:I33"/>
    <mergeCell ref="G41:I41"/>
    <mergeCell ref="G49:I49"/>
    <mergeCell ref="G57:I57"/>
    <mergeCell ref="G65:I65"/>
    <mergeCell ref="G73:I73"/>
  </mergeCells>
  <hyperlinks>
    <hyperlink ref="E10" location="Sheet_Registration_Login" display="Sheet_Registration_Login"/>
    <hyperlink ref="E18" location="Sheet_Add_new_task" display="Sheet_Add_new_task"/>
    <hyperlink ref="E26" location="Sheet_Personal_Official" display="Sheet_Personal_Official"/>
    <hyperlink ref="E34" location="Sheet_Analytics" display="Sheet_Analytics"/>
    <hyperlink ref="E42" location="Sheet_I_am_following" display="Sheet_I_am_following"/>
    <hyperlink ref="E50" location="Sheet_Documents" display="Sheet_Documents"/>
    <hyperlink ref="E58" location="Sheet_Calendar" display="Sheet_Calendar"/>
    <hyperlink ref="E66" location="Sheet_Notifications" display="Sheet_Notifications"/>
    <hyperlink ref="E74" location="Sheet_Repository" display="Sheet_Repository"/>
    <hyperlink ref="E82" location="Sheet_Toolbar" display="Sheet_Toolbar"/>
    <hyperlink ref="E90" location="Sheet_Email_Notifications" display="Sheet_Email_Notification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356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357</v>
      </c>
      <c r="C9" s="16" t="s">
        <v>434</v>
      </c>
      <c r="D9" s="16"/>
      <c r="E9" s="17" t="s">
        <v>94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358</v>
      </c>
      <c r="D10" s="16"/>
      <c r="E10" s="17" t="s">
        <v>91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269</v>
      </c>
      <c r="D11" s="16"/>
      <c r="E11" s="17" t="s">
        <v>101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38</v>
      </c>
      <c r="D12" s="16"/>
      <c r="E12" s="17" t="s">
        <v>95</v>
      </c>
      <c r="F12" s="18"/>
      <c r="G12" s="19"/>
      <c r="H12" s="57"/>
    </row>
    <row r="13" spans="1:8" ht="37.5" x14ac:dyDescent="0.25">
      <c r="A13" s="14">
        <f t="shared" si="0"/>
        <v>8</v>
      </c>
      <c r="B13" s="16" t="s">
        <v>359</v>
      </c>
      <c r="C13" s="16" t="s">
        <v>14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9</v>
      </c>
      <c r="D14" s="16"/>
      <c r="E14" s="17" t="s">
        <v>158</v>
      </c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361</v>
      </c>
      <c r="C15" s="16" t="s">
        <v>15</v>
      </c>
      <c r="D15" s="16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20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106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107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109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7</v>
      </c>
      <c r="D20" s="16"/>
      <c r="E20" s="17" t="s">
        <v>91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112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113</v>
      </c>
      <c r="D22" s="16"/>
      <c r="E22" s="17" t="s">
        <v>117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130</v>
      </c>
      <c r="D23" s="16"/>
      <c r="E23" s="17" t="s">
        <v>101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131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132</v>
      </c>
      <c r="E25" s="17" t="s">
        <v>90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133</v>
      </c>
      <c r="E26" s="17" t="s">
        <v>90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/>
      <c r="D27" s="16" t="s">
        <v>134</v>
      </c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136</v>
      </c>
      <c r="D28" s="16"/>
      <c r="E28" s="17" t="s">
        <v>101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131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135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137</v>
      </c>
      <c r="D31" s="16"/>
      <c r="E31" s="17" t="s">
        <v>101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/>
      <c r="D32" s="16" t="s">
        <v>138</v>
      </c>
      <c r="E32" s="17" t="s">
        <v>90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132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139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140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141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142</v>
      </c>
      <c r="E37" s="17" t="s">
        <v>120</v>
      </c>
      <c r="F37" s="18"/>
      <c r="G37" s="19"/>
      <c r="H37" s="57"/>
    </row>
    <row r="38" spans="1:8" ht="56.25" x14ac:dyDescent="0.25">
      <c r="A38" s="14">
        <f t="shared" si="0"/>
        <v>33</v>
      </c>
      <c r="B38" s="16" t="s">
        <v>360</v>
      </c>
      <c r="C38" s="16" t="s">
        <v>390</v>
      </c>
      <c r="D38" s="16"/>
      <c r="E38" s="17"/>
      <c r="F38" s="18"/>
      <c r="G38" s="19"/>
      <c r="H38" s="57"/>
    </row>
    <row r="39" spans="1:8" ht="56.25" x14ac:dyDescent="0.25">
      <c r="A39" s="14">
        <f t="shared" si="0"/>
        <v>34</v>
      </c>
      <c r="B39" s="16" t="s">
        <v>362</v>
      </c>
      <c r="C39" s="16" t="s">
        <v>391</v>
      </c>
      <c r="D39" s="16"/>
      <c r="E39" s="17"/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363</v>
      </c>
      <c r="C40" s="16" t="s">
        <v>364</v>
      </c>
      <c r="D40" s="16"/>
      <c r="E40" s="17" t="s">
        <v>93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365</v>
      </c>
      <c r="D41" s="16"/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335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366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367</v>
      </c>
      <c r="D44" s="16"/>
      <c r="E44" s="17" t="s">
        <v>95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369</v>
      </c>
      <c r="C45" s="16" t="s">
        <v>434</v>
      </c>
      <c r="D45" s="16"/>
      <c r="E45" s="17" t="s">
        <v>94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358</v>
      </c>
      <c r="D46" s="16"/>
      <c r="E46" s="17" t="s">
        <v>91</v>
      </c>
      <c r="F46" s="18"/>
      <c r="G46" s="19"/>
      <c r="H46" s="57"/>
    </row>
    <row r="47" spans="1:8" ht="56.25" x14ac:dyDescent="0.25">
      <c r="A47" s="14">
        <f t="shared" si="0"/>
        <v>42</v>
      </c>
      <c r="B47" s="16"/>
      <c r="C47" s="16"/>
      <c r="D47" s="16" t="s">
        <v>392</v>
      </c>
      <c r="E47" s="17"/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269</v>
      </c>
      <c r="D48" s="16"/>
      <c r="E48" s="17" t="s">
        <v>101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245</v>
      </c>
      <c r="D49" s="16"/>
      <c r="E49" s="17" t="s">
        <v>95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339</v>
      </c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340</v>
      </c>
      <c r="E51" s="17" t="s">
        <v>90</v>
      </c>
      <c r="F51" s="18"/>
      <c r="G51" s="19"/>
      <c r="H51" s="57"/>
    </row>
    <row r="52" spans="1:8" ht="37.5" x14ac:dyDescent="0.25">
      <c r="A52" s="14">
        <f t="shared" si="0"/>
        <v>47</v>
      </c>
      <c r="B52" s="16" t="s">
        <v>370</v>
      </c>
      <c r="C52" s="16" t="s">
        <v>434</v>
      </c>
      <c r="D52" s="16"/>
      <c r="E52" s="17" t="s">
        <v>94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358</v>
      </c>
      <c r="D53" s="16"/>
      <c r="E53" s="17" t="s">
        <v>91</v>
      </c>
      <c r="F53" s="18"/>
      <c r="G53" s="19"/>
      <c r="H53" s="57"/>
    </row>
    <row r="54" spans="1:8" ht="56.25" x14ac:dyDescent="0.25">
      <c r="A54" s="14">
        <f t="shared" si="0"/>
        <v>49</v>
      </c>
      <c r="B54" s="16"/>
      <c r="C54" s="16"/>
      <c r="D54" s="16" t="s">
        <v>392</v>
      </c>
      <c r="E54" s="17"/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269</v>
      </c>
      <c r="D55" s="16"/>
      <c r="E55" s="17" t="s">
        <v>101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371</v>
      </c>
      <c r="D56" s="16"/>
      <c r="E56" s="17" t="s">
        <v>90</v>
      </c>
      <c r="F56" s="18"/>
      <c r="G56" s="19"/>
      <c r="H56" s="57"/>
    </row>
    <row r="57" spans="1:8" ht="56.25" x14ac:dyDescent="0.25">
      <c r="A57" s="14">
        <f t="shared" si="0"/>
        <v>52</v>
      </c>
      <c r="B57" s="16"/>
      <c r="C57" s="16"/>
      <c r="D57" s="16" t="s">
        <v>392</v>
      </c>
      <c r="E57" s="17"/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245</v>
      </c>
      <c r="D58" s="16"/>
      <c r="E58" s="17" t="s">
        <v>95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339</v>
      </c>
      <c r="E59" s="17" t="s">
        <v>90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340</v>
      </c>
      <c r="E60" s="17" t="s">
        <v>90</v>
      </c>
      <c r="F60" s="18"/>
      <c r="G60" s="19"/>
      <c r="H60" s="57"/>
    </row>
    <row r="61" spans="1:8" ht="37.5" x14ac:dyDescent="0.25">
      <c r="A61" s="14">
        <f t="shared" si="0"/>
        <v>56</v>
      </c>
      <c r="B61" s="16" t="s">
        <v>372</v>
      </c>
      <c r="C61" s="16" t="s">
        <v>373</v>
      </c>
      <c r="D61" s="16"/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374</v>
      </c>
      <c r="E62" s="17" t="s">
        <v>89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148</v>
      </c>
      <c r="E63" s="17" t="s">
        <v>89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156</v>
      </c>
      <c r="E64" s="17" t="s">
        <v>95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155</v>
      </c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376</v>
      </c>
      <c r="D66" s="16"/>
      <c r="E66" s="17" t="s">
        <v>94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377</v>
      </c>
      <c r="D67" s="16"/>
      <c r="E67" s="17" t="s">
        <v>91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381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382</v>
      </c>
      <c r="E69" s="17" t="s">
        <v>95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378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97" si="1">+A70+1</f>
        <v>66</v>
      </c>
      <c r="B71" s="16"/>
      <c r="C71" s="16" t="s">
        <v>379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380</v>
      </c>
      <c r="D72" s="16"/>
      <c r="E72" s="17" t="s">
        <v>95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339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/>
      <c r="D74" s="16" t="s">
        <v>340</v>
      </c>
      <c r="E74" s="17" t="s">
        <v>90</v>
      </c>
      <c r="F74" s="18"/>
      <c r="G74" s="19"/>
      <c r="H74" s="57"/>
    </row>
    <row r="75" spans="1:8" ht="18.75" x14ac:dyDescent="0.25">
      <c r="A75" s="14">
        <f t="shared" si="1"/>
        <v>70</v>
      </c>
      <c r="B75" s="16" t="s">
        <v>375</v>
      </c>
      <c r="C75" s="16" t="s">
        <v>151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101</v>
      </c>
      <c r="D76" s="16"/>
      <c r="E76" s="17" t="s">
        <v>150</v>
      </c>
      <c r="F76" s="18"/>
      <c r="G76" s="19"/>
      <c r="H76" s="57"/>
    </row>
    <row r="77" spans="1:8" s="61" customFormat="1" ht="18.75" x14ac:dyDescent="0.25">
      <c r="A77" s="14">
        <f t="shared" si="1"/>
        <v>72</v>
      </c>
      <c r="B77" s="16"/>
      <c r="C77" s="16" t="s">
        <v>560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53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129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143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144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145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120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146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147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148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149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116</v>
      </c>
      <c r="D88" s="16"/>
      <c r="E88" s="17" t="s">
        <v>150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152</v>
      </c>
      <c r="D89" s="16"/>
      <c r="E89" s="17" t="s">
        <v>95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153</v>
      </c>
      <c r="D90" s="16"/>
      <c r="E90" s="17" t="s">
        <v>95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154</v>
      </c>
      <c r="D91" s="16"/>
      <c r="E91" s="17" t="s">
        <v>95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339</v>
      </c>
      <c r="E92" s="17" t="s">
        <v>90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/>
      <c r="D93" s="16" t="s">
        <v>340</v>
      </c>
      <c r="E93" s="17" t="s">
        <v>90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37.5" x14ac:dyDescent="0.25">
      <c r="A96" s="14">
        <f t="shared" si="1"/>
        <v>91</v>
      </c>
      <c r="B96" s="16" t="s">
        <v>383</v>
      </c>
      <c r="C96" s="16" t="s">
        <v>384</v>
      </c>
      <c r="D96" s="16"/>
      <c r="E96" s="17"/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/>
      <c r="D97" s="16"/>
      <c r="E97" s="17"/>
      <c r="F97" s="18"/>
      <c r="G97" s="19"/>
      <c r="H97" s="57"/>
    </row>
  </sheetData>
  <autoFilter ref="A5:H97"/>
  <mergeCells count="1">
    <mergeCell ref="D3:E3"/>
  </mergeCells>
  <conditionalFormatting sqref="F1:F5 F8:F1048576">
    <cfRule type="cellIs" dxfId="13" priority="3" operator="equal">
      <formula>"Fail"</formula>
    </cfRule>
    <cfRule type="cellIs" dxfId="12" priority="4" operator="equal">
      <formula>"Pass"</formula>
    </cfRule>
  </conditionalFormatting>
  <conditionalFormatting sqref="F6:F7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97">
      <formula1>Result</formula1>
    </dataValidation>
    <dataValidation type="list" allowBlank="1" showInputMessage="1" showErrorMessage="1" sqref="E6:E97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37</v>
      </c>
      <c r="C6" s="16"/>
      <c r="D6" s="16"/>
      <c r="E6" s="17" t="s">
        <v>150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468</v>
      </c>
      <c r="D7" s="16"/>
      <c r="E7" s="17" t="s">
        <v>91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434</v>
      </c>
      <c r="D8" s="16"/>
      <c r="E8" s="17" t="s">
        <v>94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13</v>
      </c>
      <c r="D9" s="16"/>
      <c r="E9" s="17" t="s">
        <v>95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469</v>
      </c>
      <c r="D10" s="16"/>
      <c r="E10" s="17" t="s">
        <v>95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470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36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 t="s">
        <v>471</v>
      </c>
      <c r="C13" s="16"/>
      <c r="D13" s="16"/>
      <c r="E13" s="17" t="s">
        <v>95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5" t="s">
        <v>393</v>
      </c>
      <c r="D14" s="16"/>
      <c r="E14" s="17" t="s">
        <v>334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5"/>
      <c r="D15" s="16" t="s">
        <v>394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395</v>
      </c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396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397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398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399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400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401</v>
      </c>
      <c r="D22" s="16"/>
      <c r="E22" s="17" t="s">
        <v>89</v>
      </c>
      <c r="F22" s="18"/>
      <c r="G22" s="19"/>
      <c r="H22" s="57"/>
    </row>
    <row r="23" spans="1:8" ht="37.5" x14ac:dyDescent="0.25">
      <c r="A23" s="14">
        <f t="shared" si="0"/>
        <v>18</v>
      </c>
      <c r="B23" s="16"/>
      <c r="C23" s="16" t="s">
        <v>402</v>
      </c>
      <c r="D23" s="16"/>
      <c r="E23" s="17" t="s">
        <v>89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403</v>
      </c>
      <c r="D24" s="16"/>
      <c r="E24" s="17" t="s">
        <v>89</v>
      </c>
      <c r="F24" s="18"/>
      <c r="G24" s="19"/>
      <c r="H24" s="57"/>
    </row>
    <row r="25" spans="1:8" ht="37.5" x14ac:dyDescent="0.25">
      <c r="A25" s="14">
        <f t="shared" si="0"/>
        <v>20</v>
      </c>
      <c r="B25" s="16"/>
      <c r="C25" s="16" t="s">
        <v>404</v>
      </c>
      <c r="D25" s="16"/>
      <c r="E25" s="17" t="s">
        <v>89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405</v>
      </c>
      <c r="D26" s="16"/>
      <c r="E26" s="17" t="s">
        <v>89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406</v>
      </c>
      <c r="D27" s="16"/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407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408</v>
      </c>
      <c r="D29" s="16"/>
      <c r="E29" s="17" t="s">
        <v>89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409</v>
      </c>
      <c r="D30" s="16"/>
      <c r="E30" s="17" t="s">
        <v>89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410</v>
      </c>
      <c r="D31" s="16"/>
      <c r="E31" s="17" t="s">
        <v>89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411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412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413</v>
      </c>
      <c r="D34" s="16"/>
      <c r="E34" s="17" t="s">
        <v>120</v>
      </c>
      <c r="F34" s="18"/>
      <c r="G34" s="19"/>
      <c r="H34" s="57"/>
    </row>
    <row r="35" spans="1:8" ht="37.5" x14ac:dyDescent="0.25">
      <c r="A35" s="14">
        <f t="shared" si="0"/>
        <v>30</v>
      </c>
      <c r="B35" s="16"/>
      <c r="C35" s="16" t="s">
        <v>414</v>
      </c>
      <c r="D35" s="16"/>
      <c r="E35" s="17" t="s">
        <v>89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415</v>
      </c>
      <c r="E36" s="17" t="s">
        <v>120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416</v>
      </c>
      <c r="E37" s="17" t="s">
        <v>120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417</v>
      </c>
      <c r="D38" s="16"/>
      <c r="E38" s="17" t="s">
        <v>101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418</v>
      </c>
      <c r="E39" s="17" t="s">
        <v>93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419</v>
      </c>
      <c r="E40" s="17" t="s">
        <v>93</v>
      </c>
      <c r="F40" s="18"/>
      <c r="G40" s="19"/>
      <c r="H40" s="57"/>
    </row>
    <row r="41" spans="1:8" ht="37.5" x14ac:dyDescent="0.25">
      <c r="A41" s="14">
        <f t="shared" si="0"/>
        <v>36</v>
      </c>
      <c r="B41" s="16"/>
      <c r="C41" s="16"/>
      <c r="D41" s="16" t="s">
        <v>420</v>
      </c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421</v>
      </c>
      <c r="D42" s="16"/>
      <c r="E42" s="17" t="s">
        <v>90</v>
      </c>
      <c r="F42" s="18"/>
      <c r="G42" s="19"/>
      <c r="H42" s="57"/>
    </row>
    <row r="43" spans="1:8" ht="18.75" x14ac:dyDescent="0.25">
      <c r="A43" s="14">
        <f t="shared" si="0"/>
        <v>38</v>
      </c>
      <c r="B43" s="16" t="s">
        <v>472</v>
      </c>
      <c r="C43" s="16"/>
      <c r="D43" s="16"/>
      <c r="E43" s="17" t="s">
        <v>95</v>
      </c>
      <c r="F43" s="18"/>
      <c r="G43" s="19"/>
      <c r="H43" s="57"/>
    </row>
    <row r="44" spans="1:8" ht="18.75" x14ac:dyDescent="0.3">
      <c r="A44" s="14">
        <f t="shared" si="0"/>
        <v>39</v>
      </c>
      <c r="B44" s="16"/>
      <c r="C44" s="22" t="s">
        <v>30</v>
      </c>
      <c r="D44" s="16"/>
      <c r="E44" s="17" t="s">
        <v>158</v>
      </c>
      <c r="F44" s="18"/>
      <c r="G44" s="19"/>
      <c r="H44" s="57"/>
    </row>
    <row r="45" spans="1:8" ht="18.75" x14ac:dyDescent="0.3">
      <c r="A45" s="14">
        <f t="shared" si="0"/>
        <v>40</v>
      </c>
      <c r="B45" s="16"/>
      <c r="C45" s="22" t="s">
        <v>31</v>
      </c>
      <c r="D45" s="16"/>
      <c r="E45" s="17" t="s">
        <v>158</v>
      </c>
      <c r="F45" s="18"/>
      <c r="G45" s="19"/>
      <c r="H45" s="57"/>
    </row>
    <row r="46" spans="1:8" ht="18.75" x14ac:dyDescent="0.3">
      <c r="A46" s="14">
        <f t="shared" si="0"/>
        <v>41</v>
      </c>
      <c r="B46" s="16"/>
      <c r="C46" s="22" t="s">
        <v>32</v>
      </c>
      <c r="D46" s="16"/>
      <c r="E46" s="17" t="s">
        <v>158</v>
      </c>
      <c r="F46" s="18"/>
      <c r="G46" s="19"/>
      <c r="H46" s="57"/>
    </row>
    <row r="47" spans="1:8" ht="18.75" x14ac:dyDescent="0.3">
      <c r="A47" s="14">
        <f t="shared" si="0"/>
        <v>42</v>
      </c>
      <c r="B47" s="16"/>
      <c r="C47" s="22" t="s">
        <v>33</v>
      </c>
      <c r="D47" s="16"/>
      <c r="E47" s="17" t="s">
        <v>158</v>
      </c>
      <c r="F47" s="18"/>
      <c r="G47" s="19"/>
      <c r="H47" s="57"/>
    </row>
    <row r="48" spans="1:8" ht="18.75" x14ac:dyDescent="0.3">
      <c r="A48" s="14">
        <f t="shared" si="0"/>
        <v>43</v>
      </c>
      <c r="B48" s="16"/>
      <c r="C48" s="22" t="s">
        <v>34</v>
      </c>
      <c r="D48" s="16"/>
      <c r="E48" s="17" t="s">
        <v>158</v>
      </c>
      <c r="F48" s="18"/>
      <c r="G48" s="19"/>
      <c r="H48" s="57"/>
    </row>
    <row r="49" spans="1:8" ht="18.75" x14ac:dyDescent="0.25">
      <c r="A49" s="14">
        <f t="shared" si="0"/>
        <v>44</v>
      </c>
      <c r="B49" s="16" t="s">
        <v>473</v>
      </c>
      <c r="C49" s="16" t="s">
        <v>422</v>
      </c>
      <c r="D49" s="16"/>
      <c r="E49" s="17" t="s">
        <v>117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423</v>
      </c>
      <c r="E50" s="17" t="s">
        <v>89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424</v>
      </c>
      <c r="E51" s="17" t="s">
        <v>89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80</v>
      </c>
      <c r="E52" s="17" t="s">
        <v>89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/>
      <c r="D53" s="16" t="s">
        <v>422</v>
      </c>
      <c r="E53" s="17" t="s">
        <v>90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425</v>
      </c>
      <c r="D54" s="16"/>
      <c r="E54" s="17" t="s">
        <v>117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/>
      <c r="D55" s="16" t="s">
        <v>426</v>
      </c>
      <c r="E55" s="17" t="s">
        <v>92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/>
      <c r="D56" s="16" t="s">
        <v>427</v>
      </c>
      <c r="E56" s="17" t="s">
        <v>92</v>
      </c>
      <c r="F56" s="18"/>
      <c r="G56" s="19"/>
      <c r="H56" s="57"/>
    </row>
    <row r="57" spans="1:8" ht="37.5" x14ac:dyDescent="0.25">
      <c r="A57" s="14">
        <f t="shared" si="0"/>
        <v>52</v>
      </c>
      <c r="B57" s="16"/>
      <c r="C57" s="16"/>
      <c r="D57" s="16" t="s">
        <v>428</v>
      </c>
      <c r="E57" s="17" t="s">
        <v>92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429</v>
      </c>
      <c r="E58" s="17" t="s">
        <v>92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430</v>
      </c>
      <c r="E59" s="17" t="s">
        <v>92</v>
      </c>
      <c r="F59" s="18"/>
      <c r="G59" s="19"/>
      <c r="H59" s="57"/>
    </row>
    <row r="60" spans="1:8" ht="37.5" x14ac:dyDescent="0.25">
      <c r="A60" s="14">
        <f t="shared" si="0"/>
        <v>55</v>
      </c>
      <c r="B60" s="16"/>
      <c r="C60" s="16"/>
      <c r="D60" s="16" t="s">
        <v>431</v>
      </c>
      <c r="E60" s="17" t="s">
        <v>92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421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432</v>
      </c>
      <c r="D62" s="16"/>
      <c r="E62" s="17" t="s">
        <v>117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432</v>
      </c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 t="s">
        <v>474</v>
      </c>
      <c r="C64" s="16" t="s">
        <v>437</v>
      </c>
      <c r="D64" s="16"/>
      <c r="E64" s="17" t="s">
        <v>90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435</v>
      </c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438</v>
      </c>
      <c r="E66" s="17" t="s">
        <v>95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439</v>
      </c>
      <c r="E67" s="17" t="s">
        <v>95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 t="s">
        <v>433</v>
      </c>
      <c r="D68" s="16"/>
      <c r="E68" s="17" t="s">
        <v>94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 t="s">
        <v>435</v>
      </c>
      <c r="D69" s="16"/>
      <c r="E69" s="17" t="s">
        <v>91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134" si="1">+A70+1</f>
        <v>66</v>
      </c>
      <c r="B71" s="16"/>
      <c r="C71" s="16" t="s">
        <v>436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/>
      <c r="D72" s="16" t="s">
        <v>339</v>
      </c>
      <c r="E72" s="17" t="s">
        <v>90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340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161</v>
      </c>
      <c r="D74" s="16"/>
      <c r="E74" s="17" t="s">
        <v>90</v>
      </c>
      <c r="F74" s="18"/>
      <c r="G74" s="19"/>
      <c r="H74" s="57"/>
    </row>
    <row r="75" spans="1:8" ht="37.5" x14ac:dyDescent="0.25">
      <c r="A75" s="14">
        <f t="shared" si="1"/>
        <v>70</v>
      </c>
      <c r="B75" s="16" t="s">
        <v>475</v>
      </c>
      <c r="C75" s="16" t="s">
        <v>78</v>
      </c>
      <c r="D75" s="16"/>
      <c r="E75" s="17" t="s">
        <v>101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440</v>
      </c>
      <c r="D76" s="16"/>
      <c r="E76" s="17" t="s">
        <v>89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441</v>
      </c>
      <c r="D77" s="16"/>
      <c r="E77" s="17" t="s">
        <v>120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442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443</v>
      </c>
      <c r="D79" s="16"/>
      <c r="E79" s="17" t="s">
        <v>95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444</v>
      </c>
      <c r="D80" s="16"/>
      <c r="E80" s="17" t="s">
        <v>95</v>
      </c>
      <c r="F80" s="18"/>
      <c r="G80" s="19"/>
      <c r="H80" s="57"/>
    </row>
    <row r="81" spans="1:8" ht="37.5" x14ac:dyDescent="0.25">
      <c r="A81" s="14">
        <f t="shared" si="1"/>
        <v>76</v>
      </c>
      <c r="B81" s="16" t="s">
        <v>476</v>
      </c>
      <c r="C81" s="16" t="s">
        <v>445</v>
      </c>
      <c r="D81" s="16"/>
      <c r="E81" s="17" t="s">
        <v>90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441</v>
      </c>
      <c r="D82" s="16"/>
      <c r="E82" s="17" t="s">
        <v>91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161</v>
      </c>
      <c r="D83" s="16"/>
      <c r="E83" s="17" t="s">
        <v>90</v>
      </c>
      <c r="F83" s="18"/>
      <c r="G83" s="19"/>
      <c r="H83" s="57"/>
    </row>
    <row r="84" spans="1:8" ht="37.5" x14ac:dyDescent="0.25">
      <c r="A84" s="14">
        <f t="shared" si="1"/>
        <v>79</v>
      </c>
      <c r="B84" s="16" t="s">
        <v>477</v>
      </c>
      <c r="C84" s="16" t="s">
        <v>441</v>
      </c>
      <c r="D84" s="16"/>
      <c r="E84" s="17" t="s">
        <v>89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446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447</v>
      </c>
      <c r="D86" s="16"/>
      <c r="E86" s="17" t="s">
        <v>120</v>
      </c>
      <c r="F86" s="18"/>
      <c r="G86" s="19"/>
      <c r="H86" s="57"/>
    </row>
    <row r="87" spans="1:8" ht="37.5" x14ac:dyDescent="0.25">
      <c r="A87" s="14">
        <f t="shared" si="1"/>
        <v>82</v>
      </c>
      <c r="B87" s="16"/>
      <c r="C87" s="16" t="s">
        <v>448</v>
      </c>
      <c r="D87" s="16"/>
      <c r="E87" s="17" t="s">
        <v>95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449</v>
      </c>
      <c r="D88" s="16"/>
      <c r="E88" s="17" t="s">
        <v>95</v>
      </c>
      <c r="F88" s="18"/>
      <c r="G88" s="19"/>
      <c r="H88" s="57"/>
    </row>
    <row r="89" spans="1:8" ht="37.5" x14ac:dyDescent="0.25">
      <c r="A89" s="14">
        <f t="shared" si="1"/>
        <v>84</v>
      </c>
      <c r="B89" s="16" t="s">
        <v>478</v>
      </c>
      <c r="C89" s="16" t="s">
        <v>441</v>
      </c>
      <c r="D89" s="16"/>
      <c r="E89" s="17" t="s">
        <v>89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446</v>
      </c>
      <c r="D90" s="16"/>
      <c r="E90" s="17" t="s">
        <v>120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447</v>
      </c>
      <c r="D91" s="16"/>
      <c r="E91" s="17" t="s">
        <v>120</v>
      </c>
      <c r="F91" s="18"/>
      <c r="G91" s="19"/>
      <c r="H91" s="57"/>
    </row>
    <row r="92" spans="1:8" ht="37.5" x14ac:dyDescent="0.25">
      <c r="A92" s="14">
        <f t="shared" si="1"/>
        <v>87</v>
      </c>
      <c r="B92" s="16"/>
      <c r="C92" s="16" t="s">
        <v>448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450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 t="s">
        <v>479</v>
      </c>
      <c r="C94" s="16" t="s">
        <v>451</v>
      </c>
      <c r="D94" s="16"/>
      <c r="E94" s="17" t="s">
        <v>90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433</v>
      </c>
      <c r="D95" s="16"/>
      <c r="E95" s="17" t="s">
        <v>94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435</v>
      </c>
      <c r="D96" s="16"/>
      <c r="E96" s="17" t="s">
        <v>91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78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441</v>
      </c>
      <c r="D98" s="16"/>
      <c r="E98" s="17" t="s">
        <v>101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 t="s">
        <v>452</v>
      </c>
      <c r="D99" s="16"/>
      <c r="E99" s="17" t="s">
        <v>95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/>
      <c r="D100" s="16" t="s">
        <v>339</v>
      </c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/>
      <c r="D101" s="16" t="s">
        <v>340</v>
      </c>
      <c r="E101" s="17" t="s">
        <v>90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161</v>
      </c>
      <c r="D102" s="16"/>
      <c r="E102" s="17" t="s">
        <v>90</v>
      </c>
      <c r="F102" s="18"/>
      <c r="G102" s="19"/>
      <c r="H102" s="57"/>
    </row>
    <row r="103" spans="1:8" ht="37.5" x14ac:dyDescent="0.25">
      <c r="A103" s="14">
        <f t="shared" si="1"/>
        <v>98</v>
      </c>
      <c r="B103" s="16" t="s">
        <v>480</v>
      </c>
      <c r="C103" s="16" t="s">
        <v>441</v>
      </c>
      <c r="D103" s="16"/>
      <c r="E103" s="17" t="s">
        <v>120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 t="s">
        <v>335</v>
      </c>
      <c r="D104" s="16"/>
      <c r="E104" s="17" t="s">
        <v>89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442</v>
      </c>
      <c r="D105" s="16"/>
      <c r="E105" s="17" t="s">
        <v>120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453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454</v>
      </c>
      <c r="D107" s="16"/>
      <c r="E107" s="17" t="s">
        <v>95</v>
      </c>
      <c r="F107" s="18"/>
      <c r="G107" s="19"/>
      <c r="H107" s="57"/>
    </row>
    <row r="108" spans="1:8" ht="37.5" x14ac:dyDescent="0.25">
      <c r="A108" s="14">
        <f t="shared" si="1"/>
        <v>103</v>
      </c>
      <c r="B108" s="16" t="s">
        <v>481</v>
      </c>
      <c r="C108" s="16" t="s">
        <v>78</v>
      </c>
      <c r="D108" s="16"/>
      <c r="E108" s="17" t="s">
        <v>89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441</v>
      </c>
      <c r="D109" s="16"/>
      <c r="E109" s="17" t="s">
        <v>120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442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453</v>
      </c>
      <c r="D111" s="16"/>
      <c r="E111" s="17" t="s">
        <v>95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455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 t="s">
        <v>482</v>
      </c>
      <c r="C113" s="16" t="s">
        <v>456</v>
      </c>
      <c r="D113" s="16"/>
      <c r="E113" s="17" t="s">
        <v>90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457</v>
      </c>
      <c r="D114" s="16"/>
      <c r="E114" s="17" t="s">
        <v>91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148</v>
      </c>
      <c r="D115" s="16"/>
      <c r="E115" s="17" t="s">
        <v>101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459</v>
      </c>
      <c r="D116" s="16"/>
      <c r="E116" s="17" t="s">
        <v>90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458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/>
      <c r="D118" s="16" t="s">
        <v>339</v>
      </c>
      <c r="E118" s="17" t="s">
        <v>90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/>
      <c r="D119" s="16" t="s">
        <v>340</v>
      </c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483</v>
      </c>
      <c r="C120" s="16" t="s">
        <v>457</v>
      </c>
      <c r="D120" s="16"/>
      <c r="E120" s="17" t="s">
        <v>101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148</v>
      </c>
      <c r="D121" s="16"/>
      <c r="E121" s="17" t="s">
        <v>101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460</v>
      </c>
      <c r="D122" s="16"/>
      <c r="E122" s="17" t="s">
        <v>95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461</v>
      </c>
      <c r="D123" s="16"/>
      <c r="E123" s="17" t="s">
        <v>95</v>
      </c>
      <c r="F123" s="18"/>
      <c r="G123" s="19"/>
      <c r="H123" s="57"/>
    </row>
    <row r="124" spans="1:8" ht="37.5" x14ac:dyDescent="0.25">
      <c r="A124" s="14">
        <f t="shared" si="1"/>
        <v>119</v>
      </c>
      <c r="B124" s="16" t="s">
        <v>484</v>
      </c>
      <c r="C124" s="16" t="s">
        <v>457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148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460</v>
      </c>
      <c r="D126" s="16"/>
      <c r="E126" s="17" t="s">
        <v>95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462</v>
      </c>
      <c r="D127" s="16"/>
      <c r="E127" s="17" t="s">
        <v>95</v>
      </c>
      <c r="F127" s="18"/>
      <c r="G127" s="19"/>
      <c r="H127" s="57"/>
    </row>
    <row r="128" spans="1:8" ht="37.5" x14ac:dyDescent="0.25">
      <c r="A128" s="14">
        <f t="shared" si="1"/>
        <v>123</v>
      </c>
      <c r="B128" s="16" t="s">
        <v>485</v>
      </c>
      <c r="C128" s="16" t="s">
        <v>463</v>
      </c>
      <c r="D128" s="16"/>
      <c r="E128" s="17" t="s">
        <v>90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433</v>
      </c>
      <c r="D129" s="16"/>
      <c r="E129" s="17" t="s">
        <v>94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435</v>
      </c>
      <c r="D130" s="16"/>
      <c r="E130" s="17" t="s">
        <v>101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78</v>
      </c>
      <c r="D131" s="16"/>
      <c r="E131" s="17" t="s">
        <v>101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457</v>
      </c>
      <c r="D132" s="16"/>
      <c r="E132" s="17" t="s">
        <v>101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464</v>
      </c>
      <c r="D133" s="16"/>
      <c r="E133" s="17" t="s">
        <v>95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16" t="s">
        <v>339</v>
      </c>
      <c r="E134" s="17" t="s">
        <v>90</v>
      </c>
      <c r="F134" s="18"/>
      <c r="G134" s="19"/>
      <c r="H134" s="57"/>
    </row>
    <row r="135" spans="1:8" ht="18.75" x14ac:dyDescent="0.25">
      <c r="A135" s="14">
        <f t="shared" ref="A135:A148" si="2">+A134+1</f>
        <v>130</v>
      </c>
      <c r="B135" s="16"/>
      <c r="C135" s="16"/>
      <c r="D135" s="16" t="s">
        <v>340</v>
      </c>
      <c r="E135" s="17" t="s">
        <v>90</v>
      </c>
      <c r="F135" s="18"/>
      <c r="G135" s="19"/>
      <c r="H135" s="57"/>
    </row>
    <row r="136" spans="1:8" ht="18.75" x14ac:dyDescent="0.25">
      <c r="A136" s="14">
        <f t="shared" si="2"/>
        <v>131</v>
      </c>
      <c r="B136" s="16" t="s">
        <v>465</v>
      </c>
      <c r="C136" s="16" t="s">
        <v>457</v>
      </c>
      <c r="D136" s="16"/>
      <c r="E136" s="17" t="s">
        <v>101</v>
      </c>
      <c r="F136" s="18"/>
      <c r="G136" s="19"/>
      <c r="H136" s="57"/>
    </row>
    <row r="137" spans="1:8" ht="18.75" x14ac:dyDescent="0.25">
      <c r="A137" s="14">
        <f t="shared" si="2"/>
        <v>132</v>
      </c>
      <c r="B137" s="16"/>
      <c r="C137" s="16" t="s">
        <v>335</v>
      </c>
      <c r="D137" s="16"/>
      <c r="E137" s="17" t="s">
        <v>89</v>
      </c>
      <c r="F137" s="18"/>
      <c r="G137" s="19"/>
      <c r="H137" s="57"/>
    </row>
    <row r="138" spans="1:8" ht="18.75" x14ac:dyDescent="0.25">
      <c r="A138" s="14">
        <f t="shared" si="2"/>
        <v>133</v>
      </c>
      <c r="B138" s="16"/>
      <c r="C138" s="16" t="s">
        <v>466</v>
      </c>
      <c r="D138" s="16"/>
      <c r="E138" s="17" t="s">
        <v>95</v>
      </c>
      <c r="F138" s="18"/>
      <c r="G138" s="19"/>
      <c r="H138" s="57"/>
    </row>
    <row r="139" spans="1:8" ht="18.75" x14ac:dyDescent="0.25">
      <c r="A139" s="14">
        <f t="shared" si="2"/>
        <v>134</v>
      </c>
      <c r="B139" s="16"/>
      <c r="C139" s="16" t="s">
        <v>467</v>
      </c>
      <c r="D139" s="16"/>
      <c r="E139" s="17" t="s">
        <v>95</v>
      </c>
      <c r="F139" s="18"/>
      <c r="G139" s="19"/>
      <c r="H139" s="57"/>
    </row>
    <row r="140" spans="1:8" ht="18.75" x14ac:dyDescent="0.25">
      <c r="A140" s="14">
        <f t="shared" si="2"/>
        <v>135</v>
      </c>
      <c r="B140" s="16" t="s">
        <v>486</v>
      </c>
      <c r="C140" s="16" t="s">
        <v>15</v>
      </c>
      <c r="D140" s="16"/>
      <c r="E140" s="17" t="s">
        <v>561</v>
      </c>
      <c r="F140" s="18"/>
      <c r="G140" s="19"/>
      <c r="H140" s="57"/>
    </row>
    <row r="141" spans="1:8" ht="18.75" x14ac:dyDescent="0.25">
      <c r="A141" s="14">
        <f t="shared" si="2"/>
        <v>136</v>
      </c>
      <c r="B141" s="16"/>
      <c r="C141" s="16" t="s">
        <v>20</v>
      </c>
      <c r="D141" s="16"/>
      <c r="E141" s="17" t="s">
        <v>561</v>
      </c>
      <c r="F141" s="18"/>
      <c r="G141" s="19"/>
      <c r="H141" s="57"/>
    </row>
    <row r="142" spans="1:8" ht="18.75" x14ac:dyDescent="0.25">
      <c r="A142" s="14">
        <f t="shared" si="2"/>
        <v>137</v>
      </c>
      <c r="B142" s="16"/>
      <c r="C142" s="16" t="s">
        <v>59</v>
      </c>
      <c r="D142" s="16"/>
      <c r="E142" s="17" t="s">
        <v>561</v>
      </c>
      <c r="F142" s="18"/>
      <c r="G142" s="19"/>
      <c r="H142" s="57"/>
    </row>
    <row r="143" spans="1:8" ht="18.75" x14ac:dyDescent="0.25">
      <c r="A143" s="14">
        <f t="shared" si="2"/>
        <v>138</v>
      </c>
      <c r="B143" s="16"/>
      <c r="C143" s="16" t="s">
        <v>21</v>
      </c>
      <c r="D143" s="16"/>
      <c r="E143" s="17" t="s">
        <v>561</v>
      </c>
      <c r="F143" s="18"/>
      <c r="G143" s="19"/>
      <c r="H143" s="57"/>
    </row>
    <row r="144" spans="1:8" ht="18.75" x14ac:dyDescent="0.25">
      <c r="A144" s="14">
        <f t="shared" si="2"/>
        <v>139</v>
      </c>
      <c r="B144" s="16"/>
      <c r="C144" s="16" t="s">
        <v>22</v>
      </c>
      <c r="D144" s="16"/>
      <c r="E144" s="17" t="s">
        <v>561</v>
      </c>
      <c r="F144" s="18"/>
      <c r="G144" s="19"/>
      <c r="H144" s="57"/>
    </row>
    <row r="145" spans="1:8" ht="18.75" x14ac:dyDescent="0.25">
      <c r="A145" s="14">
        <f t="shared" si="2"/>
        <v>140</v>
      </c>
      <c r="B145" s="16"/>
      <c r="C145" s="16" t="s">
        <v>24</v>
      </c>
      <c r="D145" s="16"/>
      <c r="E145" s="17" t="s">
        <v>561</v>
      </c>
      <c r="F145" s="18"/>
      <c r="G145" s="19"/>
      <c r="H145" s="57"/>
    </row>
    <row r="146" spans="1:8" ht="18.75" x14ac:dyDescent="0.25">
      <c r="A146" s="14">
        <f t="shared" si="2"/>
        <v>141</v>
      </c>
      <c r="B146" s="16"/>
      <c r="C146" s="16" t="s">
        <v>25</v>
      </c>
      <c r="D146" s="16"/>
      <c r="E146" s="17" t="s">
        <v>561</v>
      </c>
      <c r="F146" s="18"/>
      <c r="G146" s="19"/>
      <c r="H146" s="57"/>
    </row>
    <row r="147" spans="1:8" ht="18.75" x14ac:dyDescent="0.25">
      <c r="A147" s="14">
        <f t="shared" si="2"/>
        <v>142</v>
      </c>
      <c r="B147" s="16"/>
      <c r="C147" s="16" t="s">
        <v>26</v>
      </c>
      <c r="D147" s="16"/>
      <c r="E147" s="17" t="s">
        <v>561</v>
      </c>
      <c r="F147" s="18"/>
      <c r="G147" s="19"/>
      <c r="H147" s="57"/>
    </row>
    <row r="148" spans="1:8" ht="18.75" x14ac:dyDescent="0.25">
      <c r="A148" s="14">
        <f t="shared" si="2"/>
        <v>143</v>
      </c>
      <c r="B148" s="16"/>
      <c r="C148" s="16"/>
      <c r="D148" s="16"/>
      <c r="E148" s="17"/>
      <c r="F148" s="18"/>
      <c r="G148" s="19"/>
      <c r="H148" s="57"/>
    </row>
  </sheetData>
  <autoFilter ref="A5:H148"/>
  <mergeCells count="1">
    <mergeCell ref="D3:E3"/>
  </mergeCells>
  <conditionalFormatting sqref="F1:F5 F8:F1048576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F6:F7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8">
      <formula1>Result</formula1>
    </dataValidation>
    <dataValidation type="list" allowBlank="1" showInputMessage="1" showErrorMessage="1" sqref="E6:E14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61" bestFit="1" customWidth="1"/>
    <col min="2" max="2" width="40.7109375" style="55" customWidth="1"/>
    <col min="3" max="4" width="30.7109375" style="61" customWidth="1"/>
    <col min="5" max="5" width="20.42578125" style="61" bestFit="1" customWidth="1"/>
    <col min="6" max="6" width="13.140625" style="61" bestFit="1" customWidth="1"/>
    <col min="7" max="7" width="15.85546875" style="61" bestFit="1" customWidth="1"/>
    <col min="8" max="8" width="50.7109375" style="55" customWidth="1"/>
    <col min="9" max="16384" width="9.140625" style="6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553</v>
      </c>
      <c r="C6" s="16" t="s">
        <v>541</v>
      </c>
      <c r="D6" s="16"/>
      <c r="E6" s="17" t="s">
        <v>123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540</v>
      </c>
      <c r="D7" s="16"/>
      <c r="E7" s="17" t="s">
        <v>123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542</v>
      </c>
      <c r="D8" s="16"/>
      <c r="E8" s="17" t="s">
        <v>123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543</v>
      </c>
      <c r="D9" s="16"/>
      <c r="E9" s="17" t="s">
        <v>123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544</v>
      </c>
      <c r="D10" s="16"/>
      <c r="E10" s="17" t="s">
        <v>123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545</v>
      </c>
      <c r="D11" s="16"/>
      <c r="E11" s="17" t="s">
        <v>123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546</v>
      </c>
      <c r="D12" s="16"/>
      <c r="E12" s="17" t="s">
        <v>123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550</v>
      </c>
      <c r="D13" s="16"/>
      <c r="E13" s="17" t="s">
        <v>123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547</v>
      </c>
      <c r="D14" s="16"/>
      <c r="E14" s="17" t="s">
        <v>123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548</v>
      </c>
      <c r="D15" s="16"/>
      <c r="E15" s="17" t="s">
        <v>123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549</v>
      </c>
      <c r="D16" s="16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551</v>
      </c>
      <c r="D17" s="16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557</v>
      </c>
      <c r="D18" s="16"/>
      <c r="E18" s="17"/>
      <c r="F18" s="18"/>
      <c r="G18" s="19"/>
      <c r="H18" s="57"/>
    </row>
    <row r="19" spans="1:8" ht="18.75" x14ac:dyDescent="0.25">
      <c r="A19" s="14">
        <f t="shared" si="0"/>
        <v>14</v>
      </c>
      <c r="B19" s="16" t="s">
        <v>554</v>
      </c>
      <c r="C19" s="16" t="s">
        <v>555</v>
      </c>
      <c r="D19" s="16"/>
      <c r="E19" s="17" t="s">
        <v>123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547</v>
      </c>
      <c r="D20" s="16"/>
      <c r="E20" s="17" t="s">
        <v>123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548</v>
      </c>
      <c r="D21" s="16"/>
      <c r="E21" s="17" t="s">
        <v>123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549</v>
      </c>
      <c r="D22" s="16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552</v>
      </c>
      <c r="D23" s="16"/>
      <c r="E23" s="17" t="s">
        <v>123</v>
      </c>
      <c r="F23" s="18"/>
      <c r="G23" s="19"/>
      <c r="H23" s="57"/>
    </row>
    <row r="24" spans="1:8" ht="18.75" x14ac:dyDescent="0.25">
      <c r="A24" s="14">
        <f t="shared" si="0"/>
        <v>19</v>
      </c>
      <c r="B24" s="16" t="s">
        <v>559</v>
      </c>
      <c r="C24" s="16" t="s">
        <v>558</v>
      </c>
      <c r="D24" s="16"/>
      <c r="E24" s="17" t="s">
        <v>123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3"/>
  <mergeCells count="1">
    <mergeCell ref="D3:E3"/>
  </mergeCells>
  <conditionalFormatting sqref="F1:F5 F8:F10485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F6:F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25">
      <formula1>Control_List</formula1>
    </dataValidation>
    <dataValidation type="list" allowBlank="1" showInputMessage="1" showErrorMessage="1" sqref="F6:F25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/>
      <c r="M3" s="35"/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/>
      <c r="M4" s="35"/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/>
      <c r="M5" s="35"/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/>
      <c r="M6" s="35"/>
      <c r="N6" s="34"/>
      <c r="O6" s="35"/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/>
      <c r="M7" s="35"/>
      <c r="N7" s="34"/>
      <c r="O7" s="35"/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/>
      <c r="M8" s="35"/>
      <c r="N8" s="34"/>
      <c r="O8" s="35"/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/>
      <c r="M9" s="35"/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/>
      <c r="M10" s="35"/>
      <c r="N10" s="34"/>
      <c r="O10" s="35"/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/>
      <c r="M11" s="35"/>
      <c r="N11" s="34"/>
      <c r="O11" s="35"/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/>
      <c r="M12" s="35"/>
      <c r="N12" s="34"/>
      <c r="O12" s="35"/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/>
      <c r="O13" s="35"/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/>
      <c r="O14" s="35"/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/>
      <c r="O15" s="35"/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/>
      <c r="M16" s="35"/>
      <c r="N16" s="34"/>
      <c r="O16" s="35"/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/>
      <c r="M17" s="35"/>
      <c r="N17" s="34"/>
      <c r="O17" s="35"/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/>
      <c r="M18" s="35"/>
      <c r="N18" s="34"/>
      <c r="O18" s="35"/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/>
      <c r="M19" s="35"/>
      <c r="N19" s="34"/>
      <c r="O19" s="35"/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/>
      <c r="M20" s="35"/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/>
      <c r="M22" s="35"/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/>
      <c r="M23" s="35"/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/>
      <c r="M24" s="35"/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/>
      <c r="M25" s="35"/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/>
      <c r="M26" s="35"/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/>
      <c r="M27" s="35"/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/>
      <c r="M28" s="35"/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/>
      <c r="M29" s="35"/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/>
      <c r="M30" s="35"/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/>
      <c r="M31" s="35"/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/>
      <c r="M32" s="35"/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/>
      <c r="M33" s="35"/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/>
      <c r="M34" s="35"/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/>
      <c r="M35" s="35"/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/>
      <c r="M36" s="35"/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/>
      <c r="M37" s="35"/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/>
      <c r="M38" s="35"/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/>
      <c r="M39" s="35"/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/>
      <c r="M40" s="35"/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/>
      <c r="M41" s="35"/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/>
      <c r="M42" s="35"/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/>
      <c r="M43" s="35"/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/>
      <c r="M44" s="35"/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/>
      <c r="M45" s="35"/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/>
      <c r="M46" s="35"/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/>
      <c r="M47" s="35"/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/>
      <c r="M48" s="35"/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/>
      <c r="M49" s="35"/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/>
      <c r="M50" s="35"/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/>
      <c r="M51" s="35"/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/>
      <c r="M52" s="35"/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/>
      <c r="M53" s="35"/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/>
      <c r="M54" s="35"/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/>
      <c r="M55" s="35"/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/>
      <c r="M56" s="35"/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/>
      <c r="M57" s="35"/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/>
      <c r="M58" s="35"/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/>
      <c r="M60" s="35"/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/>
      <c r="M61" s="35"/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/>
      <c r="M62" s="35"/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/>
      <c r="M63" s="35"/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/>
      <c r="M64" s="35"/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/>
      <c r="M66" s="35"/>
      <c r="N66" s="34"/>
      <c r="O66" s="35"/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25"/>
  <sheetViews>
    <sheetView showGridLines="0" workbookViewId="0"/>
  </sheetViews>
  <sheetFormatPr defaultRowHeight="15" customHeight="1" x14ac:dyDescent="0.25"/>
  <cols>
    <col min="1" max="1" width="9.140625" style="3"/>
    <col min="2" max="16384" width="9.140625" style="4"/>
  </cols>
  <sheetData>
    <row r="1" spans="1:23" ht="15" customHeight="1" x14ac:dyDescent="0.25">
      <c r="A1" s="3" t="s">
        <v>51</v>
      </c>
      <c r="E1" s="4" t="s">
        <v>89</v>
      </c>
      <c r="I1" s="4" t="s">
        <v>15</v>
      </c>
      <c r="K1" s="4" t="s">
        <v>492</v>
      </c>
      <c r="M1" s="4" t="s">
        <v>494</v>
      </c>
      <c r="Q1" s="4" t="s">
        <v>585</v>
      </c>
      <c r="V1" s="4" t="s">
        <v>586</v>
      </c>
    </row>
    <row r="2" spans="1:23" ht="15" customHeight="1" x14ac:dyDescent="0.25">
      <c r="A2" s="3" t="s">
        <v>52</v>
      </c>
      <c r="E2" s="4" t="s">
        <v>213</v>
      </c>
      <c r="I2" s="4" t="s">
        <v>20</v>
      </c>
      <c r="K2" s="4" t="s">
        <v>493</v>
      </c>
      <c r="M2" s="4" t="s">
        <v>495</v>
      </c>
      <c r="Q2" s="4" t="s">
        <v>522</v>
      </c>
      <c r="W2" s="4" t="s">
        <v>576</v>
      </c>
    </row>
    <row r="3" spans="1:23" ht="15" customHeight="1" x14ac:dyDescent="0.25">
      <c r="A3" s="3" t="s">
        <v>506</v>
      </c>
      <c r="E3" s="4" t="s">
        <v>90</v>
      </c>
      <c r="M3" s="4" t="s">
        <v>496</v>
      </c>
      <c r="Q3" s="4" t="s">
        <v>505</v>
      </c>
      <c r="W3" s="4" t="s">
        <v>577</v>
      </c>
    </row>
    <row r="4" spans="1:23" ht="15" customHeight="1" x14ac:dyDescent="0.25">
      <c r="A4" s="3" t="s">
        <v>55</v>
      </c>
      <c r="E4" s="4" t="s">
        <v>91</v>
      </c>
      <c r="M4" s="4" t="s">
        <v>497</v>
      </c>
      <c r="Q4" s="4" t="s">
        <v>499</v>
      </c>
      <c r="W4" s="4" t="s">
        <v>578</v>
      </c>
    </row>
    <row r="5" spans="1:23" ht="15" customHeight="1" x14ac:dyDescent="0.25">
      <c r="A5" s="3" t="s">
        <v>581</v>
      </c>
      <c r="E5" s="4" t="s">
        <v>92</v>
      </c>
      <c r="Q5" s="4" t="s">
        <v>498</v>
      </c>
    </row>
    <row r="6" spans="1:23" ht="15" customHeight="1" x14ac:dyDescent="0.25">
      <c r="A6" s="3" t="s">
        <v>582</v>
      </c>
      <c r="E6" s="4" t="s">
        <v>93</v>
      </c>
      <c r="Q6" s="4" t="s">
        <v>584</v>
      </c>
      <c r="V6" s="4" t="s">
        <v>587</v>
      </c>
    </row>
    <row r="7" spans="1:23" ht="15" customHeight="1" x14ac:dyDescent="0.25">
      <c r="A7" s="1" t="s">
        <v>583</v>
      </c>
      <c r="E7" s="4" t="s">
        <v>120</v>
      </c>
      <c r="Q7" s="4" t="s">
        <v>523</v>
      </c>
      <c r="W7" s="4" t="s">
        <v>579</v>
      </c>
    </row>
    <row r="8" spans="1:23" ht="15" customHeight="1" x14ac:dyDescent="0.25">
      <c r="E8" s="4" t="s">
        <v>185</v>
      </c>
      <c r="Q8" s="4" t="s">
        <v>500</v>
      </c>
      <c r="W8" s="4" t="s">
        <v>580</v>
      </c>
    </row>
    <row r="9" spans="1:23" ht="15" customHeight="1" x14ac:dyDescent="0.25">
      <c r="E9" s="4" t="s">
        <v>94</v>
      </c>
      <c r="Q9" s="4" t="s">
        <v>501</v>
      </c>
    </row>
    <row r="10" spans="1:23" ht="15" customHeight="1" x14ac:dyDescent="0.25">
      <c r="E10" s="4" t="s">
        <v>95</v>
      </c>
    </row>
    <row r="11" spans="1:23" ht="15" customHeight="1" x14ac:dyDescent="0.25">
      <c r="E11" s="4" t="s">
        <v>101</v>
      </c>
    </row>
    <row r="12" spans="1:23" ht="15" customHeight="1" x14ac:dyDescent="0.25">
      <c r="E12" s="4" t="s">
        <v>116</v>
      </c>
    </row>
    <row r="13" spans="1:23" ht="15" customHeight="1" x14ac:dyDescent="0.25">
      <c r="E13" s="4" t="s">
        <v>117</v>
      </c>
    </row>
    <row r="14" spans="1:23" ht="15" customHeight="1" x14ac:dyDescent="0.25">
      <c r="E14" s="4" t="s">
        <v>118</v>
      </c>
    </row>
    <row r="15" spans="1:23" ht="15" customHeight="1" x14ac:dyDescent="0.25">
      <c r="E15" s="4" t="s">
        <v>119</v>
      </c>
    </row>
    <row r="16" spans="1:23" ht="15" customHeight="1" x14ac:dyDescent="0.25">
      <c r="E16" s="4" t="s">
        <v>342</v>
      </c>
    </row>
    <row r="17" spans="5:5" ht="15" customHeight="1" x14ac:dyDescent="0.25">
      <c r="E17" s="4" t="s">
        <v>123</v>
      </c>
    </row>
    <row r="18" spans="5:5" ht="15" customHeight="1" x14ac:dyDescent="0.25">
      <c r="E18" s="4" t="s">
        <v>150</v>
      </c>
    </row>
    <row r="19" spans="5:5" ht="15" customHeight="1" x14ac:dyDescent="0.25">
      <c r="E19" s="4" t="s">
        <v>158</v>
      </c>
    </row>
    <row r="20" spans="5:5" ht="15" customHeight="1" x14ac:dyDescent="0.25">
      <c r="E20" s="4" t="s">
        <v>249</v>
      </c>
    </row>
    <row r="21" spans="5:5" ht="15" customHeight="1" x14ac:dyDescent="0.25">
      <c r="E21" s="4" t="s">
        <v>286</v>
      </c>
    </row>
    <row r="22" spans="5:5" ht="15" customHeight="1" x14ac:dyDescent="0.25">
      <c r="E22" s="4" t="s">
        <v>288</v>
      </c>
    </row>
    <row r="23" spans="5:5" ht="15" customHeight="1" x14ac:dyDescent="0.25">
      <c r="E23" s="4" t="s">
        <v>334</v>
      </c>
    </row>
    <row r="24" spans="5:5" ht="15" customHeight="1" x14ac:dyDescent="0.25">
      <c r="E24" s="4" t="s">
        <v>561</v>
      </c>
    </row>
    <row r="25" spans="5:5" ht="15" customHeight="1" x14ac:dyDescent="0.25">
      <c r="E25" s="4" t="s">
        <v>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54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44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44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44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44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44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44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44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44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44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44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44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44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44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44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44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44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44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44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44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44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44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44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44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44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44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44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44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44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44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44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44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44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44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44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44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44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44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44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44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44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44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44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44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44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44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44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44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44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44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44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44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44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44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44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44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44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44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44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44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44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44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44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44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44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44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44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44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44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44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44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44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44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44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44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44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44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44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44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44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44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44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44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44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44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44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44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44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44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44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44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44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44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44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44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44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44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44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44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44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44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44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44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44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44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44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44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44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44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44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44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44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44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44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44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44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44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44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44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44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44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44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44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44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44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44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44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44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44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44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44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44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44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44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44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44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44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44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44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44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44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44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44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44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44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44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44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44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44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44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44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44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44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44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44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44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44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44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44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44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44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44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44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44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44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44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44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44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44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44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44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44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44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44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44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44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44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44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44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44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44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44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44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44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44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44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44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44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44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44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44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44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44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44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44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44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44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44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44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44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44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44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44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44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44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44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44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44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44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44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44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44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44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44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44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44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44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44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44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44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44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44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44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44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44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44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44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44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44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44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44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44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44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44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44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44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44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44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44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44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44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44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44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44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44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44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44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44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44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44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44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44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44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44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44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44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44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44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44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44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44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44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44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44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44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44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44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44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44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44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44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44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44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44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44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44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44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44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44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44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44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44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44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44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44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44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44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44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44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44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44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44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44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44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44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44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44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44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44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44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44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44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44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44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44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44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44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44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44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44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44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44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44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44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44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44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44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44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44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44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44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44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44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44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44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44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44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44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44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44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44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44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44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44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44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44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44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44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44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44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44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44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44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44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44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44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44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44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44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44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44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44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44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44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44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44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44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44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44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44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44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44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44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44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44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44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44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44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44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44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44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44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44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44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44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44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44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44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44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44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44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44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44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44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44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44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44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44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44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44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44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44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44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44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44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44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44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44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44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44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44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44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44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44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44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44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44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44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44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44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44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44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44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44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44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44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44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44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44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44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44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44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44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44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44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44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44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44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44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44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44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44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44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44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44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44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44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44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44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44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44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44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44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44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44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44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44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44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44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44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44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44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44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44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44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44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44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44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44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44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44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44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44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44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44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44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44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44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44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44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44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44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44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44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44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44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44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44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44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44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44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44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44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44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44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44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44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44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44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44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44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44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44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44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44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44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44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44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44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44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44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44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44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44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44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44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44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44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44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44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44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44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44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44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44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44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44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44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44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44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44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44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44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44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44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44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44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44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44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44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44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44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44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44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44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44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44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44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44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44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44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44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44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44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44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44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44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44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44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44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44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44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44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44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44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44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44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44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44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44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44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44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44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44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44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44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44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44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44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44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44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44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44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44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44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44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44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44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44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44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44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44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44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44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44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44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44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44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44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44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44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44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44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44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44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44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44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44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44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44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44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44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44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44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44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44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44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44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44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44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44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44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44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44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44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44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44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44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44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44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44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44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44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44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44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44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44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44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44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44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44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44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44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44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44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44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44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44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44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44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44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44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44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44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44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44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44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44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44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44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44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44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44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44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44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44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44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44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44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44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44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44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44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44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44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44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44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44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44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44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44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44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44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44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44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44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44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44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44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44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44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44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44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44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44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44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44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44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44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44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44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44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44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44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44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44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44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44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44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44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44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44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44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44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44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44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44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44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44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44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44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44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44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44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44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44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44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44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44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44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44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44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44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44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44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44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44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44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44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44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44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44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44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44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44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44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44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44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44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44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44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44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44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44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44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44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44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44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44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44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44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44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44"/>
      <c r="G754" s="19"/>
      <c r="H754" s="20"/>
    </row>
  </sheetData>
  <autoFilter ref="A1:E747"/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40.7109375" style="59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B1" s="77" t="s">
        <v>5</v>
      </c>
      <c r="C1" s="51" t="s">
        <v>502</v>
      </c>
      <c r="D1" s="52"/>
      <c r="E1" s="52"/>
    </row>
    <row r="2" spans="1:8" ht="18.75" x14ac:dyDescent="0.25">
      <c r="B2" s="58"/>
      <c r="C2" s="51" t="s">
        <v>503</v>
      </c>
      <c r="D2" s="52"/>
      <c r="E2" s="53"/>
    </row>
    <row r="3" spans="1:8" ht="18.75" x14ac:dyDescent="0.25">
      <c r="B3" s="58"/>
      <c r="C3" s="51" t="s">
        <v>504</v>
      </c>
      <c r="D3" s="80"/>
      <c r="E3" s="80"/>
    </row>
    <row r="4" spans="1:8" ht="15.75" thickBot="1" x14ac:dyDescent="0.3"/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37.5" x14ac:dyDescent="0.25">
      <c r="A6" s="14">
        <v>1</v>
      </c>
      <c r="B6" s="42" t="s">
        <v>603</v>
      </c>
      <c r="C6" s="16" t="s">
        <v>593</v>
      </c>
      <c r="D6" s="16"/>
      <c r="E6" s="17" t="s">
        <v>94</v>
      </c>
      <c r="F6" s="18"/>
      <c r="G6" s="19"/>
      <c r="H6" s="57"/>
    </row>
    <row r="7" spans="1:8" s="75" customFormat="1" ht="18.75" x14ac:dyDescent="0.25">
      <c r="A7" s="14">
        <f>+A6+1</f>
        <v>2</v>
      </c>
      <c r="B7" s="42"/>
      <c r="C7" s="76" t="s">
        <v>591</v>
      </c>
      <c r="D7" s="76"/>
      <c r="E7" s="17" t="s">
        <v>150</v>
      </c>
      <c r="F7" s="18"/>
      <c r="G7" s="19"/>
      <c r="H7" s="57"/>
    </row>
    <row r="8" spans="1:8" s="75" customFormat="1" ht="18.75" x14ac:dyDescent="0.25">
      <c r="A8" s="14">
        <f t="shared" ref="A8:A48" si="0">+A7+1</f>
        <v>3</v>
      </c>
      <c r="B8" s="42"/>
      <c r="C8" s="76" t="s">
        <v>592</v>
      </c>
      <c r="D8" s="7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76"/>
      <c r="C9" s="16" t="s">
        <v>434</v>
      </c>
      <c r="D9" s="16"/>
      <c r="E9" s="17" t="s">
        <v>94</v>
      </c>
      <c r="F9" s="18"/>
      <c r="G9" s="19"/>
      <c r="H9" s="57"/>
    </row>
    <row r="10" spans="1:8" ht="37.5" x14ac:dyDescent="0.25">
      <c r="A10" s="14">
        <f t="shared" si="0"/>
        <v>5</v>
      </c>
      <c r="B10" s="76" t="s">
        <v>594</v>
      </c>
      <c r="C10" s="16" t="s">
        <v>435</v>
      </c>
      <c r="D10" s="21"/>
      <c r="E10" s="17" t="s">
        <v>89</v>
      </c>
      <c r="F10" s="18"/>
      <c r="G10" s="19"/>
      <c r="H10" s="57"/>
    </row>
    <row r="11" spans="1:8" ht="18.75" x14ac:dyDescent="0.25">
      <c r="A11" s="14">
        <f t="shared" si="0"/>
        <v>6</v>
      </c>
      <c r="B11" s="76"/>
      <c r="C11" s="16" t="s">
        <v>123</v>
      </c>
      <c r="D11" s="21"/>
      <c r="E11" s="17" t="s">
        <v>89</v>
      </c>
      <c r="F11" s="18"/>
      <c r="G11" s="19"/>
      <c r="H11" s="57"/>
    </row>
    <row r="12" spans="1:8" ht="18.75" x14ac:dyDescent="0.25">
      <c r="A12" s="14">
        <f t="shared" si="0"/>
        <v>7</v>
      </c>
      <c r="B12" s="76"/>
      <c r="C12" s="16" t="s">
        <v>79</v>
      </c>
      <c r="D12" s="21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76"/>
      <c r="C13" s="16" t="s">
        <v>80</v>
      </c>
      <c r="D13" s="21"/>
      <c r="E13" s="17" t="s">
        <v>89</v>
      </c>
      <c r="F13" s="18"/>
      <c r="G13" s="19"/>
      <c r="H13" s="57"/>
    </row>
    <row r="14" spans="1:8" s="75" customFormat="1" ht="18.75" x14ac:dyDescent="0.25">
      <c r="A14" s="14">
        <f t="shared" si="0"/>
        <v>9</v>
      </c>
      <c r="B14" s="76"/>
      <c r="C14" s="76" t="s">
        <v>595</v>
      </c>
      <c r="D14" s="21"/>
      <c r="E14" s="17" t="s">
        <v>90</v>
      </c>
      <c r="F14" s="18"/>
      <c r="G14" s="19"/>
      <c r="H14" s="57"/>
    </row>
    <row r="15" spans="1:8" s="75" customFormat="1" ht="18.75" x14ac:dyDescent="0.25">
      <c r="A15" s="14">
        <f t="shared" si="0"/>
        <v>10</v>
      </c>
      <c r="B15" s="76"/>
      <c r="C15" s="76" t="s">
        <v>596</v>
      </c>
      <c r="D15" s="21"/>
      <c r="E15" s="17" t="s">
        <v>90</v>
      </c>
      <c r="F15" s="18"/>
      <c r="G15" s="19"/>
      <c r="H15" s="57"/>
    </row>
    <row r="16" spans="1:8" s="75" customFormat="1" ht="18.75" x14ac:dyDescent="0.25">
      <c r="A16" s="14">
        <f t="shared" si="0"/>
        <v>11</v>
      </c>
      <c r="B16" s="76"/>
      <c r="C16" s="76" t="s">
        <v>597</v>
      </c>
      <c r="D16" s="21"/>
      <c r="E16" s="17" t="s">
        <v>90</v>
      </c>
      <c r="F16" s="18"/>
      <c r="G16" s="19"/>
      <c r="H16" s="57"/>
    </row>
    <row r="17" spans="1:8" s="75" customFormat="1" ht="18.75" x14ac:dyDescent="0.25">
      <c r="A17" s="14">
        <f t="shared" si="0"/>
        <v>12</v>
      </c>
      <c r="B17" s="76"/>
      <c r="C17" s="76"/>
      <c r="D17" s="76" t="s">
        <v>124</v>
      </c>
      <c r="E17" s="17" t="s">
        <v>89</v>
      </c>
      <c r="F17" s="18"/>
      <c r="G17" s="19"/>
      <c r="H17" s="57"/>
    </row>
    <row r="18" spans="1:8" s="75" customFormat="1" ht="18.75" x14ac:dyDescent="0.25">
      <c r="A18" s="14">
        <f t="shared" si="0"/>
        <v>13</v>
      </c>
      <c r="B18" s="76"/>
      <c r="C18" s="76"/>
      <c r="D18" s="76" t="s">
        <v>104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76"/>
      <c r="C19" s="16" t="s">
        <v>81</v>
      </c>
      <c r="D19" s="21"/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76"/>
      <c r="C20" s="16" t="s">
        <v>82</v>
      </c>
      <c r="D20" s="21"/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76"/>
      <c r="C21" s="16" t="s">
        <v>84</v>
      </c>
      <c r="D21" s="21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76"/>
      <c r="C22" s="16" t="s">
        <v>121</v>
      </c>
      <c r="D22" s="21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76"/>
      <c r="C23" s="16" t="s">
        <v>122</v>
      </c>
      <c r="D23" s="21"/>
      <c r="E23" s="17" t="s">
        <v>123</v>
      </c>
      <c r="F23" s="18"/>
      <c r="G23" s="19"/>
      <c r="H23" s="57"/>
    </row>
    <row r="24" spans="1:8" s="75" customFormat="1" ht="37.5" x14ac:dyDescent="0.25">
      <c r="A24" s="14">
        <f t="shared" si="0"/>
        <v>19</v>
      </c>
      <c r="B24" s="76" t="s">
        <v>588</v>
      </c>
      <c r="C24" s="78" t="s">
        <v>589</v>
      </c>
      <c r="D24" s="21"/>
      <c r="E24" s="17" t="s">
        <v>89</v>
      </c>
      <c r="F24" s="18"/>
      <c r="G24" s="19"/>
      <c r="H24" s="57"/>
    </row>
    <row r="25" spans="1:8" s="75" customFormat="1" ht="18.75" x14ac:dyDescent="0.25">
      <c r="A25" s="14">
        <f t="shared" si="0"/>
        <v>20</v>
      </c>
      <c r="B25" s="76"/>
      <c r="C25" s="78" t="s">
        <v>78</v>
      </c>
      <c r="D25" s="21"/>
      <c r="E25" s="17" t="s">
        <v>89</v>
      </c>
      <c r="F25" s="18"/>
      <c r="G25" s="19"/>
      <c r="H25" s="57"/>
    </row>
    <row r="26" spans="1:8" s="75" customFormat="1" ht="18.75" x14ac:dyDescent="0.25">
      <c r="A26" s="14">
        <f t="shared" si="0"/>
        <v>21</v>
      </c>
      <c r="B26" s="76"/>
      <c r="C26" s="78" t="s">
        <v>79</v>
      </c>
      <c r="D26" s="21"/>
      <c r="E26" s="17" t="s">
        <v>89</v>
      </c>
      <c r="F26" s="18"/>
      <c r="G26" s="19"/>
      <c r="H26" s="57"/>
    </row>
    <row r="27" spans="1:8" s="75" customFormat="1" ht="18.75" x14ac:dyDescent="0.25">
      <c r="A27" s="14">
        <f t="shared" si="0"/>
        <v>22</v>
      </c>
      <c r="B27" s="76"/>
      <c r="C27" s="78" t="s">
        <v>590</v>
      </c>
      <c r="D27" s="21"/>
      <c r="E27" s="17" t="s">
        <v>90</v>
      </c>
      <c r="F27" s="18"/>
      <c r="G27" s="19"/>
      <c r="H27" s="57"/>
    </row>
    <row r="28" spans="1:8" ht="18.75" x14ac:dyDescent="0.25">
      <c r="A28" s="14">
        <f t="shared" si="0"/>
        <v>23</v>
      </c>
      <c r="B28" s="76" t="s">
        <v>599</v>
      </c>
      <c r="C28" s="16" t="s">
        <v>123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60"/>
      <c r="C29" s="16" t="s">
        <v>79</v>
      </c>
      <c r="D29" s="16"/>
      <c r="E29" s="17" t="s">
        <v>89</v>
      </c>
      <c r="F29" s="18"/>
      <c r="G29" s="19"/>
      <c r="H29" s="57"/>
    </row>
    <row r="30" spans="1:8" ht="37.5" x14ac:dyDescent="0.25">
      <c r="A30" s="14">
        <f t="shared" si="0"/>
        <v>25</v>
      </c>
      <c r="B30" s="60"/>
      <c r="C30" s="16" t="s">
        <v>600</v>
      </c>
      <c r="D30" s="16"/>
      <c r="E30" s="17" t="s">
        <v>92</v>
      </c>
      <c r="F30" s="18"/>
      <c r="G30" s="19"/>
      <c r="H30" s="57"/>
    </row>
    <row r="31" spans="1:8" ht="18.75" x14ac:dyDescent="0.25">
      <c r="A31" s="14">
        <f t="shared" si="0"/>
        <v>26</v>
      </c>
      <c r="B31" s="60"/>
      <c r="C31" s="16" t="s">
        <v>1</v>
      </c>
      <c r="D31" s="16"/>
      <c r="E31" s="17" t="s">
        <v>90</v>
      </c>
      <c r="F31" s="18"/>
      <c r="G31" s="19"/>
      <c r="H31" s="57"/>
    </row>
    <row r="32" spans="1:8" s="75" customFormat="1" ht="18.75" x14ac:dyDescent="0.25">
      <c r="A32" s="14">
        <f t="shared" si="0"/>
        <v>27</v>
      </c>
      <c r="B32" s="60"/>
      <c r="C32" s="76" t="s">
        <v>601</v>
      </c>
      <c r="D32" s="76"/>
      <c r="E32" s="17" t="s">
        <v>91</v>
      </c>
      <c r="F32" s="18"/>
      <c r="G32" s="19"/>
      <c r="H32" s="57"/>
    </row>
    <row r="33" spans="1:8" s="75" customFormat="1" ht="18.75" x14ac:dyDescent="0.25">
      <c r="A33" s="14">
        <f t="shared" si="0"/>
        <v>28</v>
      </c>
      <c r="B33" s="60"/>
      <c r="C33" s="76" t="s">
        <v>602</v>
      </c>
      <c r="D33" s="76"/>
      <c r="E33" s="17" t="s">
        <v>91</v>
      </c>
      <c r="F33" s="18"/>
      <c r="G33" s="19"/>
      <c r="H33" s="57"/>
    </row>
    <row r="34" spans="1:8" ht="18.75" x14ac:dyDescent="0.25">
      <c r="A34" s="14">
        <f t="shared" si="0"/>
        <v>29</v>
      </c>
      <c r="B34" s="60"/>
      <c r="C34" s="16" t="s">
        <v>85</v>
      </c>
      <c r="D34" s="16"/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60"/>
      <c r="C35" s="16" t="s">
        <v>86</v>
      </c>
      <c r="D35" s="16"/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60"/>
      <c r="C36" s="16" t="s">
        <v>87</v>
      </c>
      <c r="D36" s="16"/>
      <c r="E36" s="17" t="s">
        <v>90</v>
      </c>
      <c r="F36" s="18"/>
      <c r="G36" s="19"/>
      <c r="H36" s="57"/>
    </row>
    <row r="37" spans="1:8" s="75" customFormat="1" ht="18.75" x14ac:dyDescent="0.25">
      <c r="A37" s="14">
        <f t="shared" si="0"/>
        <v>32</v>
      </c>
      <c r="B37" s="76" t="s">
        <v>598</v>
      </c>
      <c r="C37" s="76" t="s">
        <v>1</v>
      </c>
      <c r="D37" s="76"/>
      <c r="E37" s="17" t="s">
        <v>91</v>
      </c>
      <c r="F37" s="18"/>
      <c r="G37" s="19"/>
      <c r="H37" s="57"/>
    </row>
    <row r="38" spans="1:8" ht="18.75" x14ac:dyDescent="0.25">
      <c r="A38" s="14">
        <f t="shared" si="0"/>
        <v>33</v>
      </c>
      <c r="B38" s="76" t="s">
        <v>5</v>
      </c>
      <c r="C38" s="16" t="s">
        <v>102</v>
      </c>
      <c r="D38" s="16"/>
      <c r="E38" s="17" t="s">
        <v>91</v>
      </c>
      <c r="F38" s="18"/>
      <c r="G38" s="19"/>
      <c r="H38" s="57"/>
    </row>
    <row r="39" spans="1:8" ht="18.75" x14ac:dyDescent="0.25">
      <c r="A39" s="14">
        <f t="shared" si="0"/>
        <v>34</v>
      </c>
      <c r="B39" s="76"/>
      <c r="C39" s="16" t="s">
        <v>15</v>
      </c>
      <c r="D39" s="16"/>
      <c r="E39" s="17" t="s">
        <v>91</v>
      </c>
      <c r="F39" s="18"/>
      <c r="G39" s="19"/>
      <c r="H39" s="57"/>
    </row>
    <row r="40" spans="1:8" ht="18.75" x14ac:dyDescent="0.25">
      <c r="A40" s="14">
        <f t="shared" si="0"/>
        <v>35</v>
      </c>
      <c r="B40" s="76"/>
      <c r="C40" s="16" t="s">
        <v>20</v>
      </c>
      <c r="D40" s="16"/>
      <c r="E40" s="17" t="s">
        <v>91</v>
      </c>
      <c r="F40" s="18"/>
      <c r="G40" s="19"/>
      <c r="H40" s="57"/>
    </row>
    <row r="41" spans="1:8" ht="18.75" x14ac:dyDescent="0.25">
      <c r="A41" s="14">
        <f t="shared" si="0"/>
        <v>36</v>
      </c>
      <c r="B41" s="76"/>
      <c r="C41" s="16" t="s">
        <v>59</v>
      </c>
      <c r="D41" s="16"/>
      <c r="E41" s="17" t="s">
        <v>91</v>
      </c>
      <c r="F41" s="18"/>
      <c r="G41" s="19"/>
      <c r="H41" s="57"/>
    </row>
    <row r="42" spans="1:8" ht="18.75" x14ac:dyDescent="0.25">
      <c r="A42" s="14">
        <f t="shared" si="0"/>
        <v>37</v>
      </c>
      <c r="B42" s="76"/>
      <c r="C42" s="16" t="s">
        <v>21</v>
      </c>
      <c r="D42" s="16"/>
      <c r="E42" s="17" t="s">
        <v>91</v>
      </c>
      <c r="F42" s="18"/>
      <c r="G42" s="19"/>
      <c r="H42" s="57"/>
    </row>
    <row r="43" spans="1:8" ht="18.75" x14ac:dyDescent="0.25">
      <c r="A43" s="14">
        <f t="shared" si="0"/>
        <v>38</v>
      </c>
      <c r="B43" s="76"/>
      <c r="C43" s="16" t="s">
        <v>22</v>
      </c>
      <c r="D43" s="16"/>
      <c r="E43" s="17" t="s">
        <v>91</v>
      </c>
      <c r="F43" s="18"/>
      <c r="G43" s="19"/>
      <c r="H43" s="57"/>
    </row>
    <row r="44" spans="1:8" ht="18.75" x14ac:dyDescent="0.25">
      <c r="A44" s="14">
        <f t="shared" si="0"/>
        <v>39</v>
      </c>
      <c r="B44" s="76"/>
      <c r="C44" s="16" t="s">
        <v>24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76"/>
      <c r="C45" s="16" t="s">
        <v>25</v>
      </c>
      <c r="D45" s="16"/>
      <c r="E45" s="17" t="s">
        <v>91</v>
      </c>
      <c r="F45" s="18"/>
      <c r="G45" s="19"/>
      <c r="H45" s="57"/>
    </row>
    <row r="46" spans="1:8" ht="18.75" x14ac:dyDescent="0.25">
      <c r="A46" s="14">
        <f t="shared" si="0"/>
        <v>41</v>
      </c>
      <c r="B46" s="76"/>
      <c r="C46" s="16" t="s">
        <v>26</v>
      </c>
      <c r="D46" s="16"/>
      <c r="E46" s="17" t="s">
        <v>91</v>
      </c>
      <c r="F46" s="18"/>
      <c r="G46" s="19"/>
      <c r="H46" s="57"/>
    </row>
    <row r="47" spans="1:8" ht="18.75" x14ac:dyDescent="0.25">
      <c r="A47" s="14">
        <f t="shared" si="0"/>
        <v>42</v>
      </c>
      <c r="B47" s="76"/>
      <c r="C47" s="16" t="s">
        <v>103</v>
      </c>
      <c r="D47" s="16"/>
      <c r="E47" s="17" t="s">
        <v>91</v>
      </c>
      <c r="F47" s="18"/>
      <c r="G47" s="19"/>
      <c r="H47" s="57"/>
    </row>
    <row r="48" spans="1:8" ht="18.75" x14ac:dyDescent="0.25">
      <c r="A48" s="14">
        <f t="shared" si="0"/>
        <v>43</v>
      </c>
      <c r="B48" s="76"/>
      <c r="C48" s="16"/>
      <c r="D48" s="16"/>
      <c r="E48" s="17"/>
      <c r="F48" s="18"/>
      <c r="G48" s="19"/>
      <c r="H48" s="57"/>
    </row>
    <row r="54" spans="6:6" x14ac:dyDescent="0.25">
      <c r="F54" s="61"/>
    </row>
  </sheetData>
  <autoFilter ref="A5:H48"/>
  <mergeCells count="1">
    <mergeCell ref="D3:E3"/>
  </mergeCells>
  <conditionalFormatting sqref="F1:F1048576">
    <cfRule type="cellIs" dxfId="51" priority="1" operator="equal">
      <formula>"Fail"</formula>
    </cfRule>
    <cfRule type="cellIs" dxfId="5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48">
      <formula1>Control_List</formula1>
    </dataValidation>
    <dataValidation type="list" allowBlank="1" showInputMessage="1" showErrorMessage="1" sqref="F6:F48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252</v>
      </c>
      <c r="C6" s="16" t="s">
        <v>14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96" si="0">+A6+1</f>
        <v>2</v>
      </c>
      <c r="B7" s="16"/>
      <c r="C7" s="16" t="s">
        <v>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206</v>
      </c>
      <c r="C8" s="16" t="s">
        <v>15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20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104</v>
      </c>
      <c r="D10" s="16"/>
      <c r="E10" s="17" t="s">
        <v>90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105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107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108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109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110</v>
      </c>
      <c r="D16" s="16"/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115</v>
      </c>
      <c r="D17" s="16"/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111</v>
      </c>
      <c r="D18" s="16"/>
      <c r="E18" s="17" t="s">
        <v>116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126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127</v>
      </c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7</v>
      </c>
      <c r="D21" s="16"/>
      <c r="E21" s="17" t="s">
        <v>91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112</v>
      </c>
      <c r="D22" s="16"/>
      <c r="E22" s="17" t="s">
        <v>89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113</v>
      </c>
      <c r="D23" s="16"/>
      <c r="E23" s="17" t="s">
        <v>117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128</v>
      </c>
      <c r="D24" s="16"/>
      <c r="E24" s="17" t="s">
        <v>101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53</v>
      </c>
      <c r="E25" s="17" t="s">
        <v>118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129</v>
      </c>
      <c r="E26" s="17" t="s">
        <v>119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130</v>
      </c>
      <c r="D27" s="16"/>
      <c r="E27" s="17" t="s">
        <v>101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/>
      <c r="D28" s="16" t="s">
        <v>131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132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133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/>
      <c r="D31" s="16" t="s">
        <v>134</v>
      </c>
      <c r="E31" s="17" t="s">
        <v>120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136</v>
      </c>
      <c r="D32" s="16"/>
      <c r="E32" s="17" t="s">
        <v>101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131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135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137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138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132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/>
      <c r="D38" s="16" t="s">
        <v>139</v>
      </c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140</v>
      </c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141</v>
      </c>
      <c r="E40" s="17" t="s">
        <v>90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/>
      <c r="D41" s="16" t="s">
        <v>142</v>
      </c>
      <c r="E41" s="17" t="s">
        <v>120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114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14</v>
      </c>
      <c r="D43" s="16"/>
      <c r="E43" s="17" t="s">
        <v>158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9</v>
      </c>
      <c r="D44" s="16"/>
      <c r="E44" s="17" t="s">
        <v>158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164</v>
      </c>
      <c r="C45" s="16" t="s">
        <v>507</v>
      </c>
      <c r="D45" s="16"/>
      <c r="E45" s="17" t="s">
        <v>90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101</v>
      </c>
      <c r="D46" s="16"/>
      <c r="E46" s="17" t="s">
        <v>150</v>
      </c>
      <c r="F46" s="18"/>
      <c r="G46" s="19"/>
      <c r="H46" s="57"/>
    </row>
    <row r="47" spans="1:8" s="61" customFormat="1" ht="18.75" x14ac:dyDescent="0.25">
      <c r="A47" s="14">
        <f t="shared" si="0"/>
        <v>42</v>
      </c>
      <c r="B47" s="16"/>
      <c r="C47" s="16" t="s">
        <v>560</v>
      </c>
      <c r="D47" s="16"/>
      <c r="E47" s="17" t="s">
        <v>150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53</v>
      </c>
      <c r="D48" s="16"/>
      <c r="E48" s="17" t="s">
        <v>150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129</v>
      </c>
      <c r="D49" s="16"/>
      <c r="E49" s="17" t="s">
        <v>150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143</v>
      </c>
      <c r="D50" s="16"/>
      <c r="E50" s="17" t="s">
        <v>150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144</v>
      </c>
      <c r="D51" s="16"/>
      <c r="E51" s="17" t="s">
        <v>150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145</v>
      </c>
      <c r="D52" s="16"/>
      <c r="E52" s="17" t="s">
        <v>150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120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146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147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148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149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116</v>
      </c>
      <c r="D58" s="16"/>
      <c r="E58" s="17" t="s">
        <v>150</v>
      </c>
      <c r="F58" s="18"/>
      <c r="G58" s="19"/>
      <c r="H58" s="57"/>
    </row>
    <row r="59" spans="1:8" ht="18.75" x14ac:dyDescent="0.25">
      <c r="A59" s="14">
        <f t="shared" si="0"/>
        <v>54</v>
      </c>
      <c r="B59" s="16" t="s">
        <v>508</v>
      </c>
      <c r="C59" s="16" t="s">
        <v>146</v>
      </c>
      <c r="D59" s="16"/>
      <c r="E59" s="17" t="s">
        <v>89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509</v>
      </c>
      <c r="D60" s="16"/>
      <c r="E60" s="17" t="s">
        <v>120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101</v>
      </c>
      <c r="E61" s="17" t="s">
        <v>150</v>
      </c>
      <c r="F61" s="18"/>
      <c r="G61" s="19"/>
      <c r="H61" s="57"/>
    </row>
    <row r="62" spans="1:8" s="61" customFormat="1" ht="18.75" x14ac:dyDescent="0.25">
      <c r="A62" s="14">
        <f t="shared" si="0"/>
        <v>57</v>
      </c>
      <c r="B62" s="16"/>
      <c r="C62" s="16"/>
      <c r="D62" s="16" t="s">
        <v>560</v>
      </c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53</v>
      </c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129</v>
      </c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143</v>
      </c>
      <c r="E65" s="17" t="s">
        <v>150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144</v>
      </c>
      <c r="E66" s="17" t="s">
        <v>150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145</v>
      </c>
      <c r="E67" s="17" t="s">
        <v>150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120</v>
      </c>
      <c r="E68" s="17" t="s">
        <v>150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146</v>
      </c>
      <c r="E69" s="17" t="s">
        <v>150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/>
      <c r="D70" s="16" t="s">
        <v>147</v>
      </c>
      <c r="E70" s="17" t="s">
        <v>150</v>
      </c>
      <c r="F70" s="18"/>
      <c r="G70" s="19"/>
      <c r="H70" s="57"/>
    </row>
    <row r="71" spans="1:8" ht="18.75" x14ac:dyDescent="0.25">
      <c r="A71" s="14">
        <f t="shared" si="0"/>
        <v>66</v>
      </c>
      <c r="B71" s="16"/>
      <c r="C71" s="16"/>
      <c r="D71" s="16" t="s">
        <v>148</v>
      </c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/>
      <c r="D72" s="16" t="s">
        <v>149</v>
      </c>
      <c r="E72" s="17" t="s">
        <v>150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/>
      <c r="D73" s="16" t="s">
        <v>116</v>
      </c>
      <c r="E73" s="17" t="s">
        <v>150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200</v>
      </c>
      <c r="D74" s="16"/>
      <c r="E74" s="17" t="s">
        <v>92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510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511</v>
      </c>
      <c r="D76" s="16"/>
      <c r="E76" s="17" t="s">
        <v>90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 t="s">
        <v>512</v>
      </c>
      <c r="D77" s="16"/>
      <c r="E77" s="17" t="s">
        <v>90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 t="s">
        <v>513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0"/>
        <v>74</v>
      </c>
      <c r="B79" s="16"/>
      <c r="C79" s="16"/>
      <c r="D79" s="16" t="s">
        <v>514</v>
      </c>
      <c r="E79" s="17" t="s">
        <v>185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/>
      <c r="D80" s="16" t="s">
        <v>517</v>
      </c>
      <c r="E80" s="17" t="s">
        <v>185</v>
      </c>
      <c r="F80" s="18"/>
      <c r="G80" s="19"/>
      <c r="H80" s="57"/>
    </row>
    <row r="81" spans="1:8" ht="37.5" x14ac:dyDescent="0.25">
      <c r="A81" s="14">
        <f t="shared" si="0"/>
        <v>76</v>
      </c>
      <c r="B81" s="16" t="s">
        <v>516</v>
      </c>
      <c r="C81" s="16" t="s">
        <v>145</v>
      </c>
      <c r="D81" s="16"/>
      <c r="E81" s="17" t="s">
        <v>89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510</v>
      </c>
      <c r="D82" s="16"/>
      <c r="E82" s="17" t="s">
        <v>90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 t="s">
        <v>515</v>
      </c>
      <c r="D83" s="16"/>
      <c r="E83" s="17" t="s">
        <v>95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 t="s">
        <v>513</v>
      </c>
      <c r="D84" s="16"/>
      <c r="E84" s="17" t="s">
        <v>120</v>
      </c>
      <c r="F84" s="18"/>
      <c r="G84" s="19"/>
      <c r="H84" s="57"/>
    </row>
    <row r="85" spans="1:8" ht="18.75" x14ac:dyDescent="0.25">
      <c r="A85" s="14">
        <f t="shared" si="0"/>
        <v>80</v>
      </c>
      <c r="B85" s="16"/>
      <c r="C85" s="16"/>
      <c r="D85" s="16" t="s">
        <v>514</v>
      </c>
      <c r="E85" s="17" t="s">
        <v>185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/>
      <c r="D86" s="16" t="s">
        <v>145</v>
      </c>
      <c r="E86" s="17" t="s">
        <v>185</v>
      </c>
      <c r="F86" s="18"/>
      <c r="G86" s="19"/>
      <c r="H86" s="57"/>
    </row>
    <row r="87" spans="1:8" ht="18.75" x14ac:dyDescent="0.25">
      <c r="A87" s="14">
        <f t="shared" si="0"/>
        <v>82</v>
      </c>
      <c r="B87" s="16" t="s">
        <v>518</v>
      </c>
      <c r="C87" s="16" t="s">
        <v>509</v>
      </c>
      <c r="D87" s="16"/>
      <c r="E87" s="17" t="s">
        <v>120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510</v>
      </c>
      <c r="D88" s="16"/>
      <c r="E88" s="17" t="s">
        <v>90</v>
      </c>
      <c r="F88" s="18"/>
      <c r="G88" s="19"/>
      <c r="H88" s="57"/>
    </row>
    <row r="89" spans="1:8" ht="18.75" x14ac:dyDescent="0.25">
      <c r="A89" s="14">
        <f t="shared" si="0"/>
        <v>84</v>
      </c>
      <c r="B89" s="16"/>
      <c r="C89" s="16" t="s">
        <v>511</v>
      </c>
      <c r="D89" s="16"/>
      <c r="E89" s="17" t="s">
        <v>90</v>
      </c>
      <c r="F89" s="18"/>
      <c r="G89" s="19"/>
      <c r="H89" s="57"/>
    </row>
    <row r="90" spans="1:8" ht="18.75" x14ac:dyDescent="0.25">
      <c r="A90" s="14">
        <f t="shared" si="0"/>
        <v>85</v>
      </c>
      <c r="B90" s="16"/>
      <c r="C90" s="16" t="s">
        <v>512</v>
      </c>
      <c r="D90" s="16"/>
      <c r="E90" s="17" t="s">
        <v>90</v>
      </c>
      <c r="F90" s="18"/>
      <c r="G90" s="19"/>
      <c r="H90" s="57"/>
    </row>
    <row r="91" spans="1:8" ht="18.75" x14ac:dyDescent="0.25">
      <c r="A91" s="14">
        <f t="shared" si="0"/>
        <v>86</v>
      </c>
      <c r="B91" s="16"/>
      <c r="C91" s="16" t="s">
        <v>513</v>
      </c>
      <c r="D91" s="16"/>
      <c r="E91" s="17" t="s">
        <v>120</v>
      </c>
      <c r="F91" s="18"/>
      <c r="G91" s="19"/>
      <c r="H91" s="57"/>
    </row>
    <row r="92" spans="1:8" ht="18.75" x14ac:dyDescent="0.25">
      <c r="A92" s="14">
        <f t="shared" si="0"/>
        <v>87</v>
      </c>
      <c r="B92" s="16"/>
      <c r="C92" s="16"/>
      <c r="D92" s="16" t="s">
        <v>514</v>
      </c>
      <c r="E92" s="17" t="s">
        <v>185</v>
      </c>
      <c r="F92" s="18"/>
      <c r="G92" s="19"/>
      <c r="H92" s="57"/>
    </row>
    <row r="93" spans="1:8" ht="18.75" x14ac:dyDescent="0.25">
      <c r="A93" s="14">
        <f t="shared" si="0"/>
        <v>88</v>
      </c>
      <c r="B93" s="16"/>
      <c r="C93" s="16"/>
      <c r="D93" s="16" t="s">
        <v>517</v>
      </c>
      <c r="E93" s="17" t="s">
        <v>185</v>
      </c>
      <c r="F93" s="18"/>
      <c r="G93" s="19"/>
      <c r="H93" s="57"/>
    </row>
    <row r="94" spans="1:8" ht="18.75" x14ac:dyDescent="0.25">
      <c r="A94" s="14">
        <f t="shared" si="0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0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18.75" x14ac:dyDescent="0.25">
      <c r="A96" s="14">
        <f t="shared" si="0"/>
        <v>91</v>
      </c>
      <c r="B96" s="16"/>
      <c r="C96" s="16" t="s">
        <v>157</v>
      </c>
      <c r="D96" s="16"/>
      <c r="E96" s="17" t="s">
        <v>150</v>
      </c>
      <c r="F96" s="18"/>
      <c r="G96" s="19"/>
      <c r="H96" s="57"/>
    </row>
    <row r="97" spans="1:8" s="75" customFormat="1" ht="37.5" x14ac:dyDescent="0.25">
      <c r="A97" s="14">
        <f t="shared" ref="A97:A160" si="1">+A96+1</f>
        <v>92</v>
      </c>
      <c r="B97" s="76" t="s">
        <v>570</v>
      </c>
      <c r="C97" s="76" t="s">
        <v>104</v>
      </c>
      <c r="D97" s="76" t="s">
        <v>108</v>
      </c>
      <c r="E97" s="17" t="s">
        <v>249</v>
      </c>
      <c r="F97" s="18"/>
      <c r="G97" s="19"/>
      <c r="H97" s="57"/>
    </row>
    <row r="98" spans="1:8" s="75" customFormat="1" ht="18.75" x14ac:dyDescent="0.25">
      <c r="A98" s="14">
        <f t="shared" si="1"/>
        <v>93</v>
      </c>
      <c r="B98" s="76"/>
      <c r="C98" s="76" t="s">
        <v>105</v>
      </c>
      <c r="D98" s="76"/>
      <c r="E98" s="17" t="s">
        <v>249</v>
      </c>
      <c r="F98" s="18"/>
      <c r="G98" s="19"/>
      <c r="H98" s="57"/>
    </row>
    <row r="99" spans="1:8" s="75" customFormat="1" ht="18.75" x14ac:dyDescent="0.25">
      <c r="A99" s="14">
        <f t="shared" si="1"/>
        <v>94</v>
      </c>
      <c r="B99" s="76"/>
      <c r="C99" s="76" t="s">
        <v>571</v>
      </c>
      <c r="D99" s="76"/>
      <c r="E99" s="17" t="s">
        <v>158</v>
      </c>
      <c r="F99" s="18"/>
      <c r="G99" s="19"/>
      <c r="H99" s="57"/>
    </row>
    <row r="100" spans="1:8" ht="37.5" x14ac:dyDescent="0.25">
      <c r="A100" s="14">
        <f t="shared" si="1"/>
        <v>95</v>
      </c>
      <c r="B100" s="16" t="s">
        <v>195</v>
      </c>
      <c r="C100" s="16" t="s">
        <v>11</v>
      </c>
      <c r="D100" s="16"/>
      <c r="E100" s="17" t="s">
        <v>158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 t="s">
        <v>56</v>
      </c>
      <c r="D101" s="16"/>
      <c r="E101" s="17" t="s">
        <v>158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12</v>
      </c>
      <c r="D102" s="16"/>
      <c r="E102" s="17" t="s">
        <v>158</v>
      </c>
      <c r="F102" s="18"/>
      <c r="G102" s="19"/>
      <c r="H102" s="57"/>
    </row>
    <row r="103" spans="1:8" ht="18.75" x14ac:dyDescent="0.25">
      <c r="A103" s="14">
        <f t="shared" si="1"/>
        <v>98</v>
      </c>
      <c r="B103" s="16"/>
      <c r="C103" s="16" t="s">
        <v>13</v>
      </c>
      <c r="D103" s="16"/>
      <c r="E103" s="17" t="s">
        <v>158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 t="s">
        <v>196</v>
      </c>
      <c r="C104" s="16" t="s">
        <v>159</v>
      </c>
      <c r="D104" s="16"/>
      <c r="E104" s="17" t="s">
        <v>91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160</v>
      </c>
      <c r="D105" s="16"/>
      <c r="E105" s="17" t="s">
        <v>90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191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241</v>
      </c>
      <c r="D107" s="16"/>
      <c r="E107" s="17" t="s">
        <v>95</v>
      </c>
      <c r="F107" s="18"/>
      <c r="G107" s="19"/>
      <c r="H107" s="57"/>
    </row>
    <row r="108" spans="1:8" ht="18.75" x14ac:dyDescent="0.25">
      <c r="A108" s="14">
        <f t="shared" si="1"/>
        <v>103</v>
      </c>
      <c r="B108" s="16"/>
      <c r="C108" s="16"/>
      <c r="D108" s="16" t="s">
        <v>339</v>
      </c>
      <c r="E108" s="17" t="s">
        <v>90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/>
      <c r="D109" s="16" t="s">
        <v>340</v>
      </c>
      <c r="E109" s="17" t="s">
        <v>90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197</v>
      </c>
      <c r="D110" s="16"/>
      <c r="E110" s="17" t="s">
        <v>95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161</v>
      </c>
      <c r="D111" s="16"/>
      <c r="E111" s="17" t="s">
        <v>90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 t="s">
        <v>192</v>
      </c>
      <c r="C112" s="16" t="s">
        <v>159</v>
      </c>
      <c r="D112" s="16"/>
      <c r="E112" s="17" t="s">
        <v>89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/>
      <c r="C113" s="16" t="s">
        <v>165</v>
      </c>
      <c r="D113" s="16"/>
      <c r="E113" s="17" t="s">
        <v>120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166</v>
      </c>
      <c r="D114" s="16"/>
      <c r="E114" s="17" t="s">
        <v>89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167</v>
      </c>
      <c r="D115" s="16"/>
      <c r="E115" s="17" t="s">
        <v>120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168</v>
      </c>
      <c r="D116" s="16"/>
      <c r="E116" s="17" t="s">
        <v>89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189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190</v>
      </c>
      <c r="D118" s="16"/>
      <c r="E118" s="17" t="s">
        <v>95</v>
      </c>
      <c r="F118" s="18"/>
      <c r="G118" s="19"/>
      <c r="H118" s="57"/>
    </row>
    <row r="119" spans="1:8" ht="37.5" x14ac:dyDescent="0.25">
      <c r="A119" s="14">
        <f t="shared" si="1"/>
        <v>114</v>
      </c>
      <c r="B119" s="16" t="s">
        <v>193</v>
      </c>
      <c r="C119" s="16" t="s">
        <v>567</v>
      </c>
      <c r="D119" s="74" t="s">
        <v>169</v>
      </c>
      <c r="E119" s="17" t="s">
        <v>185</v>
      </c>
      <c r="F119" s="18"/>
      <c r="G119" s="19"/>
      <c r="H119" s="57"/>
    </row>
    <row r="120" spans="1:8" ht="18.75" x14ac:dyDescent="0.25">
      <c r="A120" s="14">
        <f t="shared" si="1"/>
        <v>115</v>
      </c>
      <c r="B120" s="16"/>
      <c r="C120" s="16"/>
      <c r="D120" s="74" t="s">
        <v>170</v>
      </c>
      <c r="E120" s="17" t="s">
        <v>185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/>
      <c r="D121" s="74" t="s">
        <v>171</v>
      </c>
      <c r="E121" s="17" t="s">
        <v>185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/>
      <c r="D122" s="74" t="s">
        <v>172</v>
      </c>
      <c r="E122" s="17" t="s">
        <v>185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/>
      <c r="D123" s="74" t="s">
        <v>65</v>
      </c>
      <c r="E123" s="17" t="s">
        <v>185</v>
      </c>
      <c r="F123" s="18"/>
      <c r="G123" s="19"/>
      <c r="H123" s="57"/>
    </row>
    <row r="124" spans="1:8" s="73" customFormat="1" ht="18.75" x14ac:dyDescent="0.25">
      <c r="A124" s="14">
        <f t="shared" si="1"/>
        <v>119</v>
      </c>
      <c r="B124" s="74"/>
      <c r="C124" s="74" t="s">
        <v>568</v>
      </c>
      <c r="D124" s="76" t="s">
        <v>169</v>
      </c>
      <c r="E124" s="17" t="s">
        <v>185</v>
      </c>
      <c r="F124" s="18"/>
      <c r="G124" s="19"/>
      <c r="H124" s="57"/>
    </row>
    <row r="125" spans="1:8" s="73" customFormat="1" ht="18.75" x14ac:dyDescent="0.25">
      <c r="A125" s="14">
        <f t="shared" si="1"/>
        <v>120</v>
      </c>
      <c r="B125" s="74"/>
      <c r="C125" s="74"/>
      <c r="D125" s="76" t="s">
        <v>170</v>
      </c>
      <c r="E125" s="17" t="s">
        <v>185</v>
      </c>
      <c r="F125" s="18"/>
      <c r="G125" s="19"/>
      <c r="H125" s="57"/>
    </row>
    <row r="126" spans="1:8" s="73" customFormat="1" ht="18.75" x14ac:dyDescent="0.25">
      <c r="A126" s="14">
        <f t="shared" si="1"/>
        <v>121</v>
      </c>
      <c r="B126" s="74"/>
      <c r="C126" s="74"/>
      <c r="D126" s="76" t="s">
        <v>171</v>
      </c>
      <c r="E126" s="17" t="s">
        <v>185</v>
      </c>
      <c r="F126" s="18"/>
      <c r="G126" s="19"/>
      <c r="H126" s="57"/>
    </row>
    <row r="127" spans="1:8" s="73" customFormat="1" ht="18.75" x14ac:dyDescent="0.25">
      <c r="A127" s="14">
        <f t="shared" si="1"/>
        <v>122</v>
      </c>
      <c r="B127" s="74"/>
      <c r="C127" s="74"/>
      <c r="D127" s="76" t="s">
        <v>18</v>
      </c>
      <c r="E127" s="17" t="s">
        <v>185</v>
      </c>
      <c r="F127" s="18"/>
      <c r="G127" s="19"/>
      <c r="H127" s="57"/>
    </row>
    <row r="128" spans="1:8" s="73" customFormat="1" ht="18.75" x14ac:dyDescent="0.25">
      <c r="A128" s="14">
        <f t="shared" si="1"/>
        <v>123</v>
      </c>
      <c r="B128" s="74"/>
      <c r="C128" s="74"/>
      <c r="D128" s="76" t="s">
        <v>172</v>
      </c>
      <c r="E128" s="17" t="s">
        <v>185</v>
      </c>
      <c r="F128" s="18"/>
      <c r="G128" s="19"/>
      <c r="H128" s="57"/>
    </row>
    <row r="129" spans="1:8" s="73" customFormat="1" ht="18.75" x14ac:dyDescent="0.25">
      <c r="A129" s="14">
        <f t="shared" si="1"/>
        <v>124</v>
      </c>
      <c r="B129" s="74"/>
      <c r="C129" s="74"/>
      <c r="D129" s="76" t="s">
        <v>173</v>
      </c>
      <c r="E129" s="17" t="s">
        <v>185</v>
      </c>
      <c r="F129" s="18"/>
      <c r="G129" s="19"/>
      <c r="H129" s="57"/>
    </row>
    <row r="130" spans="1:8" s="73" customFormat="1" ht="18.75" x14ac:dyDescent="0.25">
      <c r="A130" s="14">
        <f t="shared" si="1"/>
        <v>125</v>
      </c>
      <c r="B130" s="74"/>
      <c r="C130" s="74"/>
      <c r="D130" s="76" t="s">
        <v>174</v>
      </c>
      <c r="E130" s="17" t="s">
        <v>185</v>
      </c>
      <c r="F130" s="18"/>
      <c r="G130" s="19"/>
      <c r="H130" s="57"/>
    </row>
    <row r="131" spans="1:8" s="73" customFormat="1" ht="18.75" x14ac:dyDescent="0.25">
      <c r="A131" s="14">
        <f t="shared" si="1"/>
        <v>126</v>
      </c>
      <c r="B131" s="74"/>
      <c r="C131" s="74"/>
      <c r="D131" s="76" t="s">
        <v>175</v>
      </c>
      <c r="E131" s="17" t="s">
        <v>185</v>
      </c>
      <c r="F131" s="18"/>
      <c r="G131" s="19"/>
      <c r="H131" s="57"/>
    </row>
    <row r="132" spans="1:8" s="73" customFormat="1" ht="37.5" x14ac:dyDescent="0.25">
      <c r="A132" s="14">
        <f t="shared" si="1"/>
        <v>127</v>
      </c>
      <c r="B132" s="74"/>
      <c r="C132" s="74"/>
      <c r="D132" s="76" t="s">
        <v>176</v>
      </c>
      <c r="E132" s="17" t="s">
        <v>185</v>
      </c>
      <c r="F132" s="18"/>
      <c r="G132" s="19"/>
      <c r="H132" s="57"/>
    </row>
    <row r="133" spans="1:8" s="73" customFormat="1" ht="18.75" x14ac:dyDescent="0.25">
      <c r="A133" s="14">
        <f t="shared" si="1"/>
        <v>128</v>
      </c>
      <c r="B133" s="74"/>
      <c r="C133" s="74"/>
      <c r="D133" s="76" t="s">
        <v>177</v>
      </c>
      <c r="E133" s="17" t="s">
        <v>185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76" t="s">
        <v>565</v>
      </c>
      <c r="E134" s="17" t="s">
        <v>185</v>
      </c>
      <c r="F134" s="18"/>
      <c r="G134" s="19"/>
      <c r="H134" s="57"/>
    </row>
    <row r="135" spans="1:8" ht="18.75" x14ac:dyDescent="0.25">
      <c r="A135" s="14">
        <f t="shared" si="1"/>
        <v>130</v>
      </c>
      <c r="B135" s="16"/>
      <c r="C135" s="16"/>
      <c r="D135" s="76" t="s">
        <v>179</v>
      </c>
      <c r="E135" s="17" t="s">
        <v>185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/>
      <c r="D136" s="76" t="s">
        <v>180</v>
      </c>
      <c r="E136" s="17" t="s">
        <v>185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/>
      <c r="D137" s="76" t="s">
        <v>181</v>
      </c>
      <c r="E137" s="17" t="s">
        <v>185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/>
      <c r="D138" s="76" t="s">
        <v>182</v>
      </c>
      <c r="E138" s="17" t="s">
        <v>185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/>
      <c r="D139" s="76" t="s">
        <v>183</v>
      </c>
      <c r="E139" s="17" t="s">
        <v>185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/>
      <c r="D140" s="76" t="s">
        <v>184</v>
      </c>
      <c r="E140" s="17" t="s">
        <v>185</v>
      </c>
      <c r="F140" s="18"/>
      <c r="G140" s="19"/>
      <c r="H140" s="57"/>
    </row>
    <row r="141" spans="1:8" ht="37.5" x14ac:dyDescent="0.25">
      <c r="A141" s="14">
        <f t="shared" si="1"/>
        <v>136</v>
      </c>
      <c r="B141" s="16" t="s">
        <v>194</v>
      </c>
      <c r="C141" s="16" t="s">
        <v>186</v>
      </c>
      <c r="D141" s="16"/>
      <c r="E141" s="17" t="s">
        <v>185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187</v>
      </c>
      <c r="D142" s="16"/>
      <c r="E142" s="17" t="s">
        <v>185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188</v>
      </c>
      <c r="D143" s="16"/>
      <c r="E143" s="17" t="s">
        <v>185</v>
      </c>
      <c r="F143" s="18"/>
      <c r="G143" s="19"/>
      <c r="H143" s="57"/>
    </row>
    <row r="144" spans="1:8" ht="37.5" x14ac:dyDescent="0.25">
      <c r="A144" s="14">
        <f t="shared" si="1"/>
        <v>139</v>
      </c>
      <c r="B144" s="16" t="s">
        <v>569</v>
      </c>
      <c r="C144" s="16" t="s">
        <v>203</v>
      </c>
      <c r="D144" s="16"/>
      <c r="E144" s="17" t="s">
        <v>101</v>
      </c>
      <c r="F144" s="18"/>
      <c r="G144" s="19"/>
      <c r="H144" s="57"/>
    </row>
    <row r="145" spans="1:8" ht="18.75" x14ac:dyDescent="0.25">
      <c r="A145" s="14">
        <f t="shared" si="1"/>
        <v>140</v>
      </c>
      <c r="B145" s="16"/>
      <c r="C145" s="16" t="s">
        <v>199</v>
      </c>
      <c r="D145" s="16"/>
      <c r="E145" s="17" t="s">
        <v>92</v>
      </c>
      <c r="F145" s="18"/>
      <c r="G145" s="19"/>
      <c r="H145" s="57"/>
    </row>
    <row r="146" spans="1:8" ht="18.75" x14ac:dyDescent="0.25">
      <c r="A146" s="14">
        <f t="shared" si="1"/>
        <v>141</v>
      </c>
      <c r="B146" s="16"/>
      <c r="C146" s="16" t="s">
        <v>272</v>
      </c>
      <c r="D146" s="16"/>
      <c r="E146" s="17" t="s">
        <v>92</v>
      </c>
      <c r="F146" s="18"/>
      <c r="G146" s="19"/>
      <c r="H146" s="57"/>
    </row>
    <row r="147" spans="1:8" ht="18.75" x14ac:dyDescent="0.25">
      <c r="A147" s="14">
        <f t="shared" si="1"/>
        <v>142</v>
      </c>
      <c r="B147" s="16"/>
      <c r="C147" s="16" t="s">
        <v>200</v>
      </c>
      <c r="D147" s="16"/>
      <c r="E147" s="17" t="s">
        <v>92</v>
      </c>
      <c r="F147" s="18"/>
      <c r="G147" s="19"/>
      <c r="H147" s="57"/>
    </row>
    <row r="148" spans="1:8" ht="18.75" x14ac:dyDescent="0.25">
      <c r="A148" s="14">
        <f t="shared" si="1"/>
        <v>143</v>
      </c>
      <c r="B148" s="16"/>
      <c r="C148" s="16" t="s">
        <v>204</v>
      </c>
      <c r="D148" s="21"/>
      <c r="E148" s="17" t="s">
        <v>92</v>
      </c>
      <c r="F148" s="18"/>
      <c r="G148" s="19"/>
      <c r="H148" s="57"/>
    </row>
    <row r="149" spans="1:8" ht="18.75" x14ac:dyDescent="0.25">
      <c r="A149" s="14">
        <f t="shared" si="1"/>
        <v>144</v>
      </c>
      <c r="B149" s="16"/>
      <c r="C149" s="16" t="s">
        <v>273</v>
      </c>
      <c r="D149" s="21"/>
      <c r="E149" s="17" t="s">
        <v>92</v>
      </c>
      <c r="F149" s="18"/>
      <c r="G149" s="19"/>
      <c r="H149" s="57"/>
    </row>
    <row r="150" spans="1:8" ht="18.75" x14ac:dyDescent="0.25">
      <c r="A150" s="14">
        <f t="shared" si="1"/>
        <v>145</v>
      </c>
      <c r="B150" s="16"/>
      <c r="C150" s="16" t="s">
        <v>205</v>
      </c>
      <c r="D150" s="16"/>
      <c r="E150" s="17" t="s">
        <v>92</v>
      </c>
      <c r="F150" s="18"/>
      <c r="G150" s="19"/>
      <c r="H150" s="57"/>
    </row>
    <row r="151" spans="1:8" ht="18.75" x14ac:dyDescent="0.25">
      <c r="A151" s="14">
        <f t="shared" si="1"/>
        <v>146</v>
      </c>
      <c r="B151" s="16"/>
      <c r="C151" s="16" t="s">
        <v>201</v>
      </c>
      <c r="D151" s="16"/>
      <c r="E151" s="17" t="s">
        <v>95</v>
      </c>
      <c r="F151" s="18"/>
      <c r="G151" s="19"/>
      <c r="H151" s="57"/>
    </row>
    <row r="152" spans="1:8" ht="18.75" x14ac:dyDescent="0.25">
      <c r="A152" s="14">
        <f t="shared" si="1"/>
        <v>147</v>
      </c>
      <c r="B152" s="16"/>
      <c r="C152" s="16" t="s">
        <v>202</v>
      </c>
      <c r="D152" s="16"/>
      <c r="E152" s="17" t="s">
        <v>95</v>
      </c>
      <c r="F152" s="18"/>
      <c r="G152" s="19"/>
      <c r="H152" s="57"/>
    </row>
    <row r="153" spans="1:8" ht="18.75" x14ac:dyDescent="0.25">
      <c r="A153" s="14">
        <f t="shared" si="1"/>
        <v>148</v>
      </c>
      <c r="B153" s="16" t="s">
        <v>207</v>
      </c>
      <c r="C153" s="16" t="s">
        <v>208</v>
      </c>
      <c r="D153" s="16"/>
      <c r="E153" s="17" t="s">
        <v>90</v>
      </c>
      <c r="F153" s="18"/>
      <c r="G153" s="19"/>
      <c r="H153" s="57"/>
    </row>
    <row r="154" spans="1:8" ht="18.75" x14ac:dyDescent="0.25">
      <c r="A154" s="14">
        <f t="shared" si="1"/>
        <v>149</v>
      </c>
      <c r="B154" s="16"/>
      <c r="C154" s="16" t="s">
        <v>251</v>
      </c>
      <c r="D154" s="16"/>
      <c r="E154" s="17" t="s">
        <v>91</v>
      </c>
      <c r="F154" s="18"/>
      <c r="G154" s="19"/>
      <c r="H154" s="57"/>
    </row>
    <row r="155" spans="1:8" ht="18.75" x14ac:dyDescent="0.25">
      <c r="A155" s="14">
        <f t="shared" si="1"/>
        <v>150</v>
      </c>
      <c r="B155" s="16"/>
      <c r="C155" s="16" t="s">
        <v>250</v>
      </c>
      <c r="D155" s="16"/>
      <c r="E155" s="17" t="s">
        <v>95</v>
      </c>
      <c r="F155" s="18"/>
      <c r="G155" s="19"/>
      <c r="H155" s="57"/>
    </row>
    <row r="156" spans="1:8" ht="18.75" x14ac:dyDescent="0.25">
      <c r="A156" s="14">
        <f t="shared" si="1"/>
        <v>151</v>
      </c>
      <c r="B156" s="16"/>
      <c r="C156" s="16"/>
      <c r="D156" s="16" t="s">
        <v>339</v>
      </c>
      <c r="E156" s="17" t="s">
        <v>90</v>
      </c>
      <c r="F156" s="18"/>
      <c r="G156" s="19"/>
      <c r="H156" s="57"/>
    </row>
    <row r="157" spans="1:8" ht="18.75" x14ac:dyDescent="0.25">
      <c r="A157" s="14">
        <f t="shared" si="1"/>
        <v>152</v>
      </c>
      <c r="B157" s="16"/>
      <c r="C157" s="16"/>
      <c r="D157" s="16" t="s">
        <v>340</v>
      </c>
      <c r="E157" s="17" t="s">
        <v>90</v>
      </c>
      <c r="F157" s="18"/>
      <c r="G157" s="19"/>
      <c r="H157" s="57"/>
    </row>
    <row r="158" spans="1:8" ht="18.75" x14ac:dyDescent="0.25">
      <c r="A158" s="14">
        <f t="shared" si="1"/>
        <v>153</v>
      </c>
      <c r="B158" s="16"/>
      <c r="C158" s="16" t="s">
        <v>161</v>
      </c>
      <c r="D158" s="16"/>
      <c r="E158" s="17" t="s">
        <v>90</v>
      </c>
      <c r="F158" s="18"/>
      <c r="G158" s="19"/>
      <c r="H158" s="57"/>
    </row>
    <row r="159" spans="1:8" ht="18.75" x14ac:dyDescent="0.25">
      <c r="A159" s="14">
        <f t="shared" si="1"/>
        <v>154</v>
      </c>
      <c r="B159" s="16" t="s">
        <v>210</v>
      </c>
      <c r="C159" s="16" t="s">
        <v>57</v>
      </c>
      <c r="D159" s="16"/>
      <c r="E159" s="17" t="s">
        <v>90</v>
      </c>
      <c r="F159" s="18"/>
      <c r="G159" s="19"/>
      <c r="H159" s="57"/>
    </row>
    <row r="160" spans="1:8" ht="18.75" x14ac:dyDescent="0.25">
      <c r="A160" s="14">
        <f t="shared" si="1"/>
        <v>155</v>
      </c>
      <c r="B160" s="16"/>
      <c r="C160" s="16" t="s">
        <v>58</v>
      </c>
      <c r="D160" s="16"/>
      <c r="E160" s="17" t="s">
        <v>90</v>
      </c>
      <c r="F160" s="18"/>
      <c r="G160" s="19"/>
      <c r="H160" s="57"/>
    </row>
    <row r="161" spans="1:8" ht="37.5" x14ac:dyDescent="0.25">
      <c r="A161" s="14">
        <f t="shared" ref="A161:A224" si="2">+A160+1</f>
        <v>156</v>
      </c>
      <c r="B161" s="16" t="s">
        <v>209</v>
      </c>
      <c r="C161" s="16" t="s">
        <v>146</v>
      </c>
      <c r="D161" s="16"/>
      <c r="E161" s="17" t="s">
        <v>89</v>
      </c>
      <c r="F161" s="18"/>
      <c r="G161" s="19"/>
      <c r="H161" s="57"/>
    </row>
    <row r="162" spans="1:8" ht="18.75" x14ac:dyDescent="0.25">
      <c r="A162" s="14">
        <f t="shared" si="2"/>
        <v>157</v>
      </c>
      <c r="B162" s="16"/>
      <c r="C162" s="16" t="s">
        <v>211</v>
      </c>
      <c r="D162" s="16"/>
      <c r="E162" s="17" t="s">
        <v>89</v>
      </c>
      <c r="F162" s="18"/>
      <c r="G162" s="19"/>
      <c r="H162" s="57"/>
    </row>
    <row r="163" spans="1:8" ht="18.75" x14ac:dyDescent="0.25">
      <c r="A163" s="14">
        <f t="shared" si="2"/>
        <v>158</v>
      </c>
      <c r="B163" s="16"/>
      <c r="C163" s="16" t="s">
        <v>165</v>
      </c>
      <c r="D163" s="16"/>
      <c r="E163" s="17" t="s">
        <v>120</v>
      </c>
      <c r="F163" s="18"/>
      <c r="G163" s="19"/>
      <c r="H163" s="57"/>
    </row>
    <row r="164" spans="1:8" ht="18.75" x14ac:dyDescent="0.25">
      <c r="A164" s="14">
        <f t="shared" si="2"/>
        <v>159</v>
      </c>
      <c r="B164" s="16"/>
      <c r="C164" s="16"/>
      <c r="D164" s="16" t="s">
        <v>169</v>
      </c>
      <c r="E164" s="17" t="s">
        <v>185</v>
      </c>
      <c r="F164" s="18"/>
      <c r="G164" s="19"/>
      <c r="H164" s="57"/>
    </row>
    <row r="165" spans="1:8" ht="18.75" x14ac:dyDescent="0.25">
      <c r="A165" s="14">
        <f t="shared" si="2"/>
        <v>160</v>
      </c>
      <c r="B165" s="16"/>
      <c r="C165" s="16"/>
      <c r="D165" s="16" t="s">
        <v>170</v>
      </c>
      <c r="E165" s="17" t="s">
        <v>185</v>
      </c>
      <c r="F165" s="18"/>
      <c r="G165" s="19"/>
      <c r="H165" s="57"/>
    </row>
    <row r="166" spans="1:8" ht="18.75" x14ac:dyDescent="0.25">
      <c r="A166" s="14">
        <f t="shared" si="2"/>
        <v>161</v>
      </c>
      <c r="B166" s="16"/>
      <c r="C166" s="16"/>
      <c r="D166" s="16" t="s">
        <v>171</v>
      </c>
      <c r="E166" s="17" t="s">
        <v>185</v>
      </c>
      <c r="F166" s="18"/>
      <c r="G166" s="19"/>
      <c r="H166" s="57"/>
    </row>
    <row r="167" spans="1:8" ht="18.75" x14ac:dyDescent="0.25">
      <c r="A167" s="14">
        <f t="shared" si="2"/>
        <v>162</v>
      </c>
      <c r="B167" s="16"/>
      <c r="C167" s="16"/>
      <c r="D167" s="16" t="s">
        <v>18</v>
      </c>
      <c r="E167" s="17" t="s">
        <v>185</v>
      </c>
      <c r="F167" s="18"/>
      <c r="G167" s="19"/>
      <c r="H167" s="57"/>
    </row>
    <row r="168" spans="1:8" ht="18.75" x14ac:dyDescent="0.25">
      <c r="A168" s="14">
        <f t="shared" si="2"/>
        <v>163</v>
      </c>
      <c r="B168" s="16"/>
      <c r="C168" s="16"/>
      <c r="D168" s="16" t="s">
        <v>172</v>
      </c>
      <c r="E168" s="17" t="s">
        <v>185</v>
      </c>
      <c r="F168" s="18"/>
      <c r="G168" s="19"/>
      <c r="H168" s="57"/>
    </row>
    <row r="169" spans="1:8" ht="18.75" x14ac:dyDescent="0.25">
      <c r="A169" s="14">
        <f t="shared" si="2"/>
        <v>164</v>
      </c>
      <c r="B169" s="16"/>
      <c r="C169" s="16"/>
      <c r="D169" s="16" t="s">
        <v>173</v>
      </c>
      <c r="E169" s="17" t="s">
        <v>185</v>
      </c>
      <c r="F169" s="18"/>
      <c r="G169" s="19"/>
      <c r="H169" s="57"/>
    </row>
    <row r="170" spans="1:8" ht="18.75" x14ac:dyDescent="0.25">
      <c r="A170" s="14">
        <f t="shared" si="2"/>
        <v>165</v>
      </c>
      <c r="B170" s="16"/>
      <c r="C170" s="16"/>
      <c r="D170" s="16" t="s">
        <v>174</v>
      </c>
      <c r="E170" s="17" t="s">
        <v>185</v>
      </c>
      <c r="F170" s="18"/>
      <c r="G170" s="19"/>
      <c r="H170" s="57"/>
    </row>
    <row r="171" spans="1:8" ht="18.75" x14ac:dyDescent="0.25">
      <c r="A171" s="14">
        <f t="shared" si="2"/>
        <v>166</v>
      </c>
      <c r="B171" s="16"/>
      <c r="C171" s="16"/>
      <c r="D171" s="16" t="s">
        <v>175</v>
      </c>
      <c r="E171" s="17" t="s">
        <v>185</v>
      </c>
      <c r="F171" s="18"/>
      <c r="G171" s="19"/>
      <c r="H171" s="57"/>
    </row>
    <row r="172" spans="1:8" ht="37.5" x14ac:dyDescent="0.25">
      <c r="A172" s="14">
        <f t="shared" si="2"/>
        <v>167</v>
      </c>
      <c r="B172" s="16"/>
      <c r="C172" s="16"/>
      <c r="D172" s="16" t="s">
        <v>176</v>
      </c>
      <c r="E172" s="17" t="s">
        <v>185</v>
      </c>
      <c r="F172" s="18"/>
      <c r="G172" s="19"/>
      <c r="H172" s="57"/>
    </row>
    <row r="173" spans="1:8" ht="18.75" x14ac:dyDescent="0.25">
      <c r="A173" s="14">
        <f t="shared" si="2"/>
        <v>168</v>
      </c>
      <c r="B173" s="16"/>
      <c r="C173" s="16"/>
      <c r="D173" s="16" t="s">
        <v>177</v>
      </c>
      <c r="E173" s="17" t="s">
        <v>185</v>
      </c>
      <c r="F173" s="18"/>
      <c r="G173" s="19"/>
      <c r="H173" s="57"/>
    </row>
    <row r="174" spans="1:8" ht="18.75" x14ac:dyDescent="0.25">
      <c r="A174" s="14">
        <f t="shared" si="2"/>
        <v>169</v>
      </c>
      <c r="B174" s="16"/>
      <c r="C174" s="16"/>
      <c r="D174" s="16" t="s">
        <v>178</v>
      </c>
      <c r="E174" s="17" t="s">
        <v>185</v>
      </c>
      <c r="F174" s="18"/>
      <c r="G174" s="19"/>
      <c r="H174" s="57"/>
    </row>
    <row r="175" spans="1:8" ht="18.75" x14ac:dyDescent="0.25">
      <c r="A175" s="14">
        <f t="shared" si="2"/>
        <v>170</v>
      </c>
      <c r="B175" s="16"/>
      <c r="C175" s="16" t="s">
        <v>519</v>
      </c>
      <c r="D175" s="16"/>
      <c r="E175" s="17" t="s">
        <v>89</v>
      </c>
      <c r="F175" s="18"/>
      <c r="G175" s="19"/>
      <c r="H175" s="57"/>
    </row>
    <row r="176" spans="1:8" ht="18.75" x14ac:dyDescent="0.25">
      <c r="A176" s="14">
        <f t="shared" si="2"/>
        <v>171</v>
      </c>
      <c r="B176" s="16"/>
      <c r="C176" s="16" t="s">
        <v>212</v>
      </c>
      <c r="D176" s="16"/>
      <c r="E176" s="17" t="s">
        <v>213</v>
      </c>
      <c r="F176" s="18"/>
      <c r="G176" s="19"/>
      <c r="H176" s="57"/>
    </row>
    <row r="177" spans="1:8" ht="18.75" x14ac:dyDescent="0.25">
      <c r="A177" s="14">
        <f t="shared" si="2"/>
        <v>172</v>
      </c>
      <c r="B177" s="16"/>
      <c r="C177" s="16" t="s">
        <v>520</v>
      </c>
      <c r="D177" s="16"/>
      <c r="E177" s="17" t="s">
        <v>101</v>
      </c>
      <c r="F177" s="18"/>
      <c r="G177" s="19"/>
      <c r="H177" s="57"/>
    </row>
    <row r="178" spans="1:8" ht="18.75" x14ac:dyDescent="0.25">
      <c r="A178" s="14">
        <f t="shared" si="2"/>
        <v>173</v>
      </c>
      <c r="B178" s="16"/>
      <c r="C178" s="16" t="s">
        <v>214</v>
      </c>
      <c r="D178" s="16"/>
      <c r="E178" s="17" t="s">
        <v>95</v>
      </c>
      <c r="F178" s="18"/>
      <c r="G178" s="19"/>
      <c r="H178" s="57"/>
    </row>
    <row r="179" spans="1:8" ht="18.75" x14ac:dyDescent="0.25">
      <c r="A179" s="14">
        <f t="shared" si="2"/>
        <v>174</v>
      </c>
      <c r="B179" s="16"/>
      <c r="C179" s="16" t="s">
        <v>215</v>
      </c>
      <c r="D179" s="16"/>
      <c r="E179" s="17" t="s">
        <v>95</v>
      </c>
      <c r="F179" s="18"/>
      <c r="G179" s="19"/>
      <c r="H179" s="57"/>
    </row>
    <row r="180" spans="1:8" ht="37.5" x14ac:dyDescent="0.25">
      <c r="A180" s="14">
        <f t="shared" si="2"/>
        <v>175</v>
      </c>
      <c r="B180" s="16" t="s">
        <v>216</v>
      </c>
      <c r="C180" s="16" t="s">
        <v>146</v>
      </c>
      <c r="D180" s="16"/>
      <c r="E180" s="17" t="s">
        <v>89</v>
      </c>
      <c r="F180" s="18"/>
      <c r="G180" s="19"/>
      <c r="H180" s="57"/>
    </row>
    <row r="181" spans="1:8" ht="18.75" x14ac:dyDescent="0.25">
      <c r="A181" s="14">
        <f t="shared" si="2"/>
        <v>176</v>
      </c>
      <c r="B181" s="16"/>
      <c r="C181" s="16" t="s">
        <v>217</v>
      </c>
      <c r="D181" s="16"/>
      <c r="E181" s="17" t="s">
        <v>89</v>
      </c>
      <c r="F181" s="18"/>
      <c r="G181" s="19"/>
      <c r="H181" s="57"/>
    </row>
    <row r="182" spans="1:8" ht="18.75" x14ac:dyDescent="0.25">
      <c r="A182" s="14">
        <f t="shared" si="2"/>
        <v>177</v>
      </c>
      <c r="B182" s="16"/>
      <c r="C182" s="16" t="s">
        <v>212</v>
      </c>
      <c r="D182" s="16"/>
      <c r="E182" s="17" t="s">
        <v>213</v>
      </c>
      <c r="F182" s="18"/>
      <c r="G182" s="19"/>
      <c r="H182" s="57"/>
    </row>
    <row r="183" spans="1:8" ht="18.75" x14ac:dyDescent="0.25">
      <c r="A183" s="14">
        <f t="shared" si="2"/>
        <v>178</v>
      </c>
      <c r="B183" s="16"/>
      <c r="C183" s="16" t="s">
        <v>520</v>
      </c>
      <c r="D183" s="16"/>
      <c r="E183" s="17" t="s">
        <v>101</v>
      </c>
      <c r="F183" s="18"/>
      <c r="G183" s="19"/>
      <c r="H183" s="57"/>
    </row>
    <row r="184" spans="1:8" ht="18.75" x14ac:dyDescent="0.25">
      <c r="A184" s="14">
        <f t="shared" si="2"/>
        <v>179</v>
      </c>
      <c r="B184" s="16"/>
      <c r="C184" s="16" t="s">
        <v>214</v>
      </c>
      <c r="D184" s="16"/>
      <c r="E184" s="17" t="s">
        <v>95</v>
      </c>
      <c r="F184" s="18"/>
      <c r="G184" s="19"/>
      <c r="H184" s="57"/>
    </row>
    <row r="185" spans="1:8" ht="18.75" x14ac:dyDescent="0.25">
      <c r="A185" s="14">
        <f t="shared" si="2"/>
        <v>180</v>
      </c>
      <c r="B185" s="16"/>
      <c r="C185" s="16" t="s">
        <v>215</v>
      </c>
      <c r="D185" s="16"/>
      <c r="E185" s="17" t="s">
        <v>95</v>
      </c>
      <c r="F185" s="18"/>
      <c r="G185" s="19"/>
      <c r="H185" s="57"/>
    </row>
    <row r="186" spans="1:8" ht="18.75" x14ac:dyDescent="0.25">
      <c r="A186" s="14">
        <f t="shared" si="2"/>
        <v>181</v>
      </c>
      <c r="B186" s="16" t="s">
        <v>218</v>
      </c>
      <c r="C186" s="16" t="s">
        <v>219</v>
      </c>
      <c r="D186" s="16"/>
      <c r="E186" s="17" t="s">
        <v>90</v>
      </c>
      <c r="F186" s="18"/>
      <c r="G186" s="19"/>
      <c r="H186" s="57"/>
    </row>
    <row r="187" spans="1:8" ht="18.75" x14ac:dyDescent="0.25">
      <c r="A187" s="14">
        <f t="shared" si="2"/>
        <v>182</v>
      </c>
      <c r="B187" s="16"/>
      <c r="C187" s="16" t="s">
        <v>161</v>
      </c>
      <c r="D187" s="16"/>
      <c r="E187" s="17" t="s">
        <v>90</v>
      </c>
      <c r="F187" s="18"/>
      <c r="G187" s="19"/>
      <c r="H187" s="57"/>
    </row>
    <row r="188" spans="1:8" ht="18.75" x14ac:dyDescent="0.25">
      <c r="A188" s="14">
        <f t="shared" si="2"/>
        <v>183</v>
      </c>
      <c r="B188" s="16" t="s">
        <v>220</v>
      </c>
      <c r="C188" s="16" t="s">
        <v>159</v>
      </c>
      <c r="D188" s="16"/>
      <c r="E188" s="17" t="s">
        <v>120</v>
      </c>
      <c r="F188" s="18"/>
      <c r="G188" s="19"/>
      <c r="H188" s="57"/>
    </row>
    <row r="189" spans="1:8" ht="18.75" x14ac:dyDescent="0.25">
      <c r="A189" s="14">
        <f t="shared" si="2"/>
        <v>184</v>
      </c>
      <c r="B189" s="16"/>
      <c r="C189" s="16" t="s">
        <v>487</v>
      </c>
      <c r="D189" s="16"/>
      <c r="E189" s="17" t="s">
        <v>120</v>
      </c>
      <c r="F189" s="18"/>
      <c r="G189" s="19"/>
      <c r="H189" s="57"/>
    </row>
    <row r="190" spans="1:8" ht="18.75" x14ac:dyDescent="0.25">
      <c r="A190" s="14">
        <f t="shared" si="2"/>
        <v>185</v>
      </c>
      <c r="B190" s="16"/>
      <c r="C190" s="16"/>
      <c r="D190" s="16" t="s">
        <v>221</v>
      </c>
      <c r="E190" s="17" t="s">
        <v>185</v>
      </c>
      <c r="F190" s="18"/>
      <c r="G190" s="19"/>
      <c r="H190" s="57"/>
    </row>
    <row r="191" spans="1:8" ht="18.75" x14ac:dyDescent="0.25">
      <c r="A191" s="14">
        <f t="shared" si="2"/>
        <v>186</v>
      </c>
      <c r="B191" s="16"/>
      <c r="C191" s="16"/>
      <c r="D191" s="16" t="s">
        <v>222</v>
      </c>
      <c r="E191" s="17" t="s">
        <v>185</v>
      </c>
      <c r="F191" s="18"/>
      <c r="G191" s="19"/>
      <c r="H191" s="57"/>
    </row>
    <row r="192" spans="1:8" ht="18.75" x14ac:dyDescent="0.25">
      <c r="A192" s="14">
        <f t="shared" si="2"/>
        <v>187</v>
      </c>
      <c r="B192" s="16"/>
      <c r="C192" s="16"/>
      <c r="D192" s="16" t="s">
        <v>223</v>
      </c>
      <c r="E192" s="17" t="s">
        <v>185</v>
      </c>
      <c r="F192" s="18"/>
      <c r="G192" s="19"/>
      <c r="H192" s="57"/>
    </row>
    <row r="193" spans="1:8" ht="37.5" x14ac:dyDescent="0.25">
      <c r="A193" s="14">
        <f t="shared" si="2"/>
        <v>188</v>
      </c>
      <c r="B193" s="16"/>
      <c r="C193" s="16" t="s">
        <v>224</v>
      </c>
      <c r="D193" s="16"/>
      <c r="E193" s="17" t="s">
        <v>91</v>
      </c>
      <c r="F193" s="18"/>
      <c r="G193" s="19"/>
      <c r="H193" s="57"/>
    </row>
    <row r="194" spans="1:8" ht="18.75" x14ac:dyDescent="0.25">
      <c r="A194" s="14">
        <f t="shared" si="2"/>
        <v>189</v>
      </c>
      <c r="B194" s="16"/>
      <c r="C194" s="16" t="s">
        <v>488</v>
      </c>
      <c r="D194" s="16"/>
      <c r="E194" s="17" t="s">
        <v>120</v>
      </c>
      <c r="F194" s="18"/>
      <c r="G194" s="19"/>
      <c r="H194" s="57"/>
    </row>
    <row r="195" spans="1:8" ht="18.75" x14ac:dyDescent="0.25">
      <c r="A195" s="14">
        <f t="shared" si="2"/>
        <v>190</v>
      </c>
      <c r="B195" s="16"/>
      <c r="C195" s="16"/>
      <c r="D195" s="16" t="s">
        <v>236</v>
      </c>
      <c r="E195" s="17" t="s">
        <v>185</v>
      </c>
      <c r="F195" s="18"/>
      <c r="G195" s="19"/>
      <c r="H195" s="57"/>
    </row>
    <row r="196" spans="1:8" ht="18.75" x14ac:dyDescent="0.25">
      <c r="A196" s="14">
        <f t="shared" si="2"/>
        <v>191</v>
      </c>
      <c r="B196" s="16"/>
      <c r="C196" s="16"/>
      <c r="D196" s="16" t="s">
        <v>237</v>
      </c>
      <c r="E196" s="17" t="s">
        <v>185</v>
      </c>
      <c r="F196" s="18"/>
      <c r="G196" s="19"/>
      <c r="H196" s="57"/>
    </row>
    <row r="197" spans="1:8" ht="18.75" x14ac:dyDescent="0.25">
      <c r="A197" s="14">
        <f t="shared" si="2"/>
        <v>192</v>
      </c>
      <c r="B197" s="16"/>
      <c r="C197" s="16"/>
      <c r="D197" s="16" t="s">
        <v>238</v>
      </c>
      <c r="E197" s="17" t="s">
        <v>185</v>
      </c>
      <c r="F197" s="18"/>
      <c r="G197" s="19"/>
      <c r="H197" s="57"/>
    </row>
    <row r="198" spans="1:8" ht="18.75" x14ac:dyDescent="0.25">
      <c r="A198" s="14">
        <f t="shared" si="2"/>
        <v>193</v>
      </c>
      <c r="B198" s="16"/>
      <c r="C198" s="16"/>
      <c r="D198" s="16" t="s">
        <v>239</v>
      </c>
      <c r="E198" s="17" t="s">
        <v>185</v>
      </c>
      <c r="F198" s="18"/>
      <c r="G198" s="19"/>
      <c r="H198" s="57"/>
    </row>
    <row r="199" spans="1:8" ht="18.75" x14ac:dyDescent="0.25">
      <c r="A199" s="14">
        <f t="shared" si="2"/>
        <v>194</v>
      </c>
      <c r="B199" s="16"/>
      <c r="C199" s="16"/>
      <c r="D199" s="16" t="s">
        <v>240</v>
      </c>
      <c r="E199" s="17" t="s">
        <v>185</v>
      </c>
      <c r="F199" s="18"/>
      <c r="G199" s="19"/>
      <c r="H199" s="57"/>
    </row>
    <row r="200" spans="1:8" ht="18.75" x14ac:dyDescent="0.25">
      <c r="A200" s="14">
        <f t="shared" si="2"/>
        <v>195</v>
      </c>
      <c r="B200" s="16"/>
      <c r="C200" s="16" t="s">
        <v>242</v>
      </c>
      <c r="D200" s="16"/>
      <c r="E200" s="17" t="s">
        <v>95</v>
      </c>
      <c r="F200" s="18"/>
      <c r="G200" s="19"/>
      <c r="H200" s="57"/>
    </row>
    <row r="201" spans="1:8" ht="18.75" x14ac:dyDescent="0.25">
      <c r="A201" s="14">
        <f t="shared" si="2"/>
        <v>196</v>
      </c>
      <c r="B201" s="16"/>
      <c r="C201" s="16"/>
      <c r="D201" s="16" t="s">
        <v>339</v>
      </c>
      <c r="E201" s="17" t="s">
        <v>90</v>
      </c>
      <c r="F201" s="18"/>
      <c r="G201" s="19"/>
      <c r="H201" s="57"/>
    </row>
    <row r="202" spans="1:8" ht="18.75" x14ac:dyDescent="0.25">
      <c r="A202" s="14">
        <f t="shared" si="2"/>
        <v>197</v>
      </c>
      <c r="B202" s="16"/>
      <c r="C202" s="16"/>
      <c r="D202" s="16" t="s">
        <v>340</v>
      </c>
      <c r="E202" s="17" t="s">
        <v>90</v>
      </c>
      <c r="F202" s="18"/>
      <c r="G202" s="19"/>
      <c r="H202" s="57"/>
    </row>
    <row r="203" spans="1:8" ht="37.5" x14ac:dyDescent="0.25">
      <c r="A203" s="14">
        <f t="shared" si="2"/>
        <v>198</v>
      </c>
      <c r="B203" s="16" t="s">
        <v>225</v>
      </c>
      <c r="C203" s="16" t="s">
        <v>489</v>
      </c>
      <c r="D203" s="16"/>
      <c r="E203" s="17" t="s">
        <v>120</v>
      </c>
      <c r="F203" s="18"/>
      <c r="G203" s="19"/>
      <c r="H203" s="57"/>
    </row>
    <row r="204" spans="1:8" ht="18.75" x14ac:dyDescent="0.25">
      <c r="A204" s="14">
        <f t="shared" si="2"/>
        <v>199</v>
      </c>
      <c r="B204" s="16"/>
      <c r="C204" s="16"/>
      <c r="D204" s="16" t="s">
        <v>226</v>
      </c>
      <c r="E204" s="17" t="s">
        <v>185</v>
      </c>
      <c r="F204" s="18"/>
      <c r="G204" s="19"/>
      <c r="H204" s="57"/>
    </row>
    <row r="205" spans="1:8" ht="18.75" x14ac:dyDescent="0.25">
      <c r="A205" s="14">
        <f t="shared" si="2"/>
        <v>200</v>
      </c>
      <c r="B205" s="16"/>
      <c r="C205" s="16"/>
      <c r="D205" s="16" t="s">
        <v>227</v>
      </c>
      <c r="E205" s="17" t="s">
        <v>185</v>
      </c>
      <c r="F205" s="18"/>
      <c r="G205" s="19"/>
      <c r="H205" s="57"/>
    </row>
    <row r="206" spans="1:8" ht="18.75" x14ac:dyDescent="0.25">
      <c r="A206" s="14">
        <f t="shared" si="2"/>
        <v>201</v>
      </c>
      <c r="B206" s="16"/>
      <c r="C206" s="16" t="s">
        <v>228</v>
      </c>
      <c r="D206" s="16"/>
      <c r="E206" s="17" t="s">
        <v>120</v>
      </c>
      <c r="F206" s="18"/>
      <c r="G206" s="19"/>
      <c r="H206" s="57"/>
    </row>
    <row r="207" spans="1:8" ht="18.75" x14ac:dyDescent="0.25">
      <c r="A207" s="14">
        <f t="shared" si="2"/>
        <v>202</v>
      </c>
      <c r="B207" s="16"/>
      <c r="C207" s="16" t="s">
        <v>490</v>
      </c>
      <c r="D207" s="16"/>
      <c r="E207" s="17" t="s">
        <v>120</v>
      </c>
      <c r="F207" s="18"/>
      <c r="G207" s="19"/>
      <c r="H207" s="57"/>
    </row>
    <row r="208" spans="1:8" ht="18.75" x14ac:dyDescent="0.25">
      <c r="A208" s="14">
        <f t="shared" si="2"/>
        <v>203</v>
      </c>
      <c r="B208" s="16"/>
      <c r="C208" s="16"/>
      <c r="D208" s="16" t="s">
        <v>229</v>
      </c>
      <c r="E208" s="17" t="s">
        <v>185</v>
      </c>
      <c r="F208" s="18"/>
      <c r="G208" s="19"/>
      <c r="H208" s="57"/>
    </row>
    <row r="209" spans="1:8" ht="18.75" x14ac:dyDescent="0.25">
      <c r="A209" s="14">
        <f t="shared" si="2"/>
        <v>204</v>
      </c>
      <c r="B209" s="16"/>
      <c r="C209" s="16"/>
      <c r="D209" s="16" t="s">
        <v>230</v>
      </c>
      <c r="E209" s="17" t="s">
        <v>185</v>
      </c>
      <c r="F209" s="18"/>
      <c r="G209" s="19"/>
      <c r="H209" s="57"/>
    </row>
    <row r="210" spans="1:8" ht="18.75" x14ac:dyDescent="0.25">
      <c r="A210" s="14">
        <f t="shared" si="2"/>
        <v>205</v>
      </c>
      <c r="B210" s="16"/>
      <c r="C210" s="16"/>
      <c r="D210" s="16" t="s">
        <v>231</v>
      </c>
      <c r="E210" s="17" t="s">
        <v>185</v>
      </c>
      <c r="F210" s="18"/>
      <c r="G210" s="19"/>
      <c r="H210" s="57"/>
    </row>
    <row r="211" spans="1:8" ht="18.75" x14ac:dyDescent="0.25">
      <c r="A211" s="14">
        <f t="shared" si="2"/>
        <v>206</v>
      </c>
      <c r="B211" s="16"/>
      <c r="C211" s="16"/>
      <c r="D211" s="16" t="s">
        <v>232</v>
      </c>
      <c r="E211" s="17" t="s">
        <v>185</v>
      </c>
      <c r="F211" s="18"/>
      <c r="G211" s="19"/>
      <c r="H211" s="57"/>
    </row>
    <row r="212" spans="1:8" ht="18.75" x14ac:dyDescent="0.25">
      <c r="A212" s="14">
        <f t="shared" si="2"/>
        <v>207</v>
      </c>
      <c r="B212" s="16"/>
      <c r="C212" s="16"/>
      <c r="D212" s="16" t="s">
        <v>233</v>
      </c>
      <c r="E212" s="17" t="s">
        <v>185</v>
      </c>
      <c r="F212" s="18"/>
      <c r="G212" s="19"/>
      <c r="H212" s="57"/>
    </row>
    <row r="213" spans="1:8" ht="18.75" x14ac:dyDescent="0.25">
      <c r="A213" s="14">
        <f t="shared" si="2"/>
        <v>208</v>
      </c>
      <c r="B213" s="16"/>
      <c r="C213" s="16"/>
      <c r="D213" s="16" t="s">
        <v>234</v>
      </c>
      <c r="E213" s="17" t="s">
        <v>185</v>
      </c>
      <c r="F213" s="18"/>
      <c r="G213" s="19"/>
      <c r="H213" s="57"/>
    </row>
    <row r="214" spans="1:8" ht="18.75" x14ac:dyDescent="0.25">
      <c r="A214" s="14">
        <f t="shared" si="2"/>
        <v>209</v>
      </c>
      <c r="B214" s="16"/>
      <c r="C214" s="16" t="s">
        <v>235</v>
      </c>
      <c r="D214" s="16"/>
      <c r="E214" s="17" t="s">
        <v>89</v>
      </c>
      <c r="F214" s="18"/>
      <c r="G214" s="19"/>
      <c r="H214" s="57"/>
    </row>
    <row r="215" spans="1:8" ht="18.75" x14ac:dyDescent="0.25">
      <c r="A215" s="14">
        <f t="shared" si="2"/>
        <v>210</v>
      </c>
      <c r="B215" s="16" t="s">
        <v>243</v>
      </c>
      <c r="C215" s="16" t="s">
        <v>244</v>
      </c>
      <c r="D215" s="16"/>
      <c r="E215" s="17" t="s">
        <v>95</v>
      </c>
      <c r="F215" s="18"/>
      <c r="G215" s="19"/>
      <c r="H215" s="57"/>
    </row>
    <row r="216" spans="1:8" ht="18.75" x14ac:dyDescent="0.25">
      <c r="A216" s="14">
        <f t="shared" si="2"/>
        <v>211</v>
      </c>
      <c r="B216" s="16"/>
      <c r="C216" s="16" t="s">
        <v>274</v>
      </c>
      <c r="D216" s="16"/>
      <c r="E216" s="17" t="s">
        <v>101</v>
      </c>
      <c r="F216" s="18"/>
      <c r="G216" s="19"/>
      <c r="H216" s="57"/>
    </row>
    <row r="217" spans="1:8" ht="18.75" x14ac:dyDescent="0.25">
      <c r="A217" s="14">
        <f t="shared" si="2"/>
        <v>212</v>
      </c>
      <c r="B217" s="16"/>
      <c r="C217" s="16" t="s">
        <v>48</v>
      </c>
      <c r="D217" s="16"/>
      <c r="E217" s="17" t="s">
        <v>90</v>
      </c>
      <c r="F217" s="18"/>
      <c r="G217" s="19"/>
      <c r="H217" s="57"/>
    </row>
    <row r="218" spans="1:8" ht="18.75" x14ac:dyDescent="0.25">
      <c r="A218" s="14">
        <f t="shared" si="2"/>
        <v>213</v>
      </c>
      <c r="B218" s="16"/>
      <c r="C218" s="16" t="s">
        <v>49</v>
      </c>
      <c r="D218" s="16"/>
      <c r="E218" s="17" t="s">
        <v>90</v>
      </c>
      <c r="F218" s="18"/>
      <c r="G218" s="19"/>
      <c r="H218" s="57"/>
    </row>
    <row r="219" spans="1:8" ht="18.75" x14ac:dyDescent="0.25">
      <c r="A219" s="14">
        <f t="shared" si="2"/>
        <v>214</v>
      </c>
      <c r="B219" s="16"/>
      <c r="C219" s="16" t="s">
        <v>50</v>
      </c>
      <c r="D219" s="16"/>
      <c r="E219" s="17" t="s">
        <v>90</v>
      </c>
      <c r="F219" s="18"/>
      <c r="G219" s="19"/>
      <c r="H219" s="57"/>
    </row>
    <row r="220" spans="1:8" ht="18.75" x14ac:dyDescent="0.25">
      <c r="A220" s="14">
        <f t="shared" si="2"/>
        <v>215</v>
      </c>
      <c r="B220" s="16"/>
      <c r="C220" s="16" t="s">
        <v>245</v>
      </c>
      <c r="D220" s="16"/>
      <c r="E220" s="17" t="s">
        <v>90</v>
      </c>
      <c r="F220" s="18"/>
      <c r="G220" s="19"/>
      <c r="H220" s="57"/>
    </row>
    <row r="221" spans="1:8" ht="18.75" x14ac:dyDescent="0.25">
      <c r="A221" s="14">
        <f t="shared" si="2"/>
        <v>216</v>
      </c>
      <c r="B221" s="16"/>
      <c r="C221" s="16"/>
      <c r="D221" s="16" t="s">
        <v>339</v>
      </c>
      <c r="E221" s="17" t="s">
        <v>90</v>
      </c>
      <c r="F221" s="18"/>
      <c r="G221" s="19"/>
      <c r="H221" s="57"/>
    </row>
    <row r="222" spans="1:8" ht="18.75" x14ac:dyDescent="0.25">
      <c r="A222" s="14">
        <f t="shared" si="2"/>
        <v>217</v>
      </c>
      <c r="B222" s="16"/>
      <c r="C222" s="16"/>
      <c r="D222" s="16" t="s">
        <v>340</v>
      </c>
      <c r="E222" s="17" t="s">
        <v>90</v>
      </c>
      <c r="F222" s="18"/>
      <c r="G222" s="19"/>
      <c r="H222" s="57"/>
    </row>
    <row r="223" spans="1:8" ht="18.75" x14ac:dyDescent="0.25">
      <c r="A223" s="14">
        <f t="shared" si="2"/>
        <v>218</v>
      </c>
      <c r="B223" s="16" t="s">
        <v>246</v>
      </c>
      <c r="C223" s="16" t="s">
        <v>247</v>
      </c>
      <c r="D223" s="16"/>
      <c r="E223" s="17" t="s">
        <v>249</v>
      </c>
      <c r="F223" s="18"/>
      <c r="G223" s="19"/>
      <c r="H223" s="57"/>
    </row>
    <row r="224" spans="1:8" ht="18.75" x14ac:dyDescent="0.25">
      <c r="A224" s="14">
        <f t="shared" si="2"/>
        <v>219</v>
      </c>
      <c r="B224" s="16"/>
      <c r="C224" s="16" t="s">
        <v>101</v>
      </c>
      <c r="D224" s="16"/>
      <c r="E224" s="17" t="s">
        <v>150</v>
      </c>
      <c r="F224" s="18"/>
      <c r="G224" s="19"/>
      <c r="H224" s="57"/>
    </row>
    <row r="225" spans="1:8" s="61" customFormat="1" ht="18.75" x14ac:dyDescent="0.25">
      <c r="A225" s="14">
        <f t="shared" ref="A225:A246" si="3">+A224+1</f>
        <v>220</v>
      </c>
      <c r="B225" s="16"/>
      <c r="C225" s="16" t="s">
        <v>560</v>
      </c>
      <c r="D225" s="16"/>
      <c r="E225" s="17" t="s">
        <v>150</v>
      </c>
      <c r="F225" s="18"/>
      <c r="G225" s="19"/>
      <c r="H225" s="57"/>
    </row>
    <row r="226" spans="1:8" ht="18.75" x14ac:dyDescent="0.25">
      <c r="A226" s="14">
        <f t="shared" si="3"/>
        <v>221</v>
      </c>
      <c r="B226" s="16"/>
      <c r="C226" s="16" t="s">
        <v>53</v>
      </c>
      <c r="D226" s="16"/>
      <c r="E226" s="17" t="s">
        <v>150</v>
      </c>
      <c r="F226" s="18"/>
      <c r="G226" s="19"/>
      <c r="H226" s="57"/>
    </row>
    <row r="227" spans="1:8" ht="18.75" x14ac:dyDescent="0.25">
      <c r="A227" s="14">
        <f t="shared" si="3"/>
        <v>222</v>
      </c>
      <c r="B227" s="16"/>
      <c r="C227" s="16" t="s">
        <v>129</v>
      </c>
      <c r="D227" s="16"/>
      <c r="E227" s="17" t="s">
        <v>150</v>
      </c>
      <c r="F227" s="18"/>
      <c r="G227" s="19"/>
      <c r="H227" s="57"/>
    </row>
    <row r="228" spans="1:8" ht="18.75" x14ac:dyDescent="0.25">
      <c r="A228" s="14">
        <f t="shared" si="3"/>
        <v>223</v>
      </c>
      <c r="B228" s="16"/>
      <c r="C228" s="16" t="s">
        <v>143</v>
      </c>
      <c r="D228" s="16"/>
      <c r="E228" s="17" t="s">
        <v>150</v>
      </c>
      <c r="F228" s="18"/>
      <c r="G228" s="19"/>
      <c r="H228" s="57"/>
    </row>
    <row r="229" spans="1:8" ht="18.75" x14ac:dyDescent="0.25">
      <c r="A229" s="14">
        <f t="shared" si="3"/>
        <v>224</v>
      </c>
      <c r="B229" s="16"/>
      <c r="C229" s="16" t="s">
        <v>144</v>
      </c>
      <c r="D229" s="16"/>
      <c r="E229" s="17" t="s">
        <v>150</v>
      </c>
      <c r="F229" s="18"/>
      <c r="G229" s="19"/>
      <c r="H229" s="57"/>
    </row>
    <row r="230" spans="1:8" ht="18.75" x14ac:dyDescent="0.25">
      <c r="A230" s="14">
        <f t="shared" si="3"/>
        <v>225</v>
      </c>
      <c r="B230" s="16"/>
      <c r="C230" s="16" t="s">
        <v>145</v>
      </c>
      <c r="D230" s="16"/>
      <c r="E230" s="17" t="s">
        <v>150</v>
      </c>
      <c r="F230" s="18"/>
      <c r="G230" s="19"/>
      <c r="H230" s="57"/>
    </row>
    <row r="231" spans="1:8" ht="18.75" x14ac:dyDescent="0.25">
      <c r="A231" s="14">
        <f t="shared" si="3"/>
        <v>226</v>
      </c>
      <c r="B231" s="16"/>
      <c r="C231" s="16" t="s">
        <v>120</v>
      </c>
      <c r="D231" s="16"/>
      <c r="E231" s="17" t="s">
        <v>150</v>
      </c>
      <c r="F231" s="18"/>
      <c r="G231" s="19"/>
      <c r="H231" s="57"/>
    </row>
    <row r="232" spans="1:8" ht="18.75" x14ac:dyDescent="0.25">
      <c r="A232" s="14">
        <f t="shared" si="3"/>
        <v>227</v>
      </c>
      <c r="B232" s="16"/>
      <c r="C232" s="16" t="s">
        <v>146</v>
      </c>
      <c r="D232" s="16"/>
      <c r="E232" s="17" t="s">
        <v>150</v>
      </c>
      <c r="F232" s="18"/>
      <c r="G232" s="19"/>
      <c r="H232" s="57"/>
    </row>
    <row r="233" spans="1:8" ht="18.75" x14ac:dyDescent="0.25">
      <c r="A233" s="14">
        <f t="shared" si="3"/>
        <v>228</v>
      </c>
      <c r="B233" s="16"/>
      <c r="C233" s="16" t="s">
        <v>147</v>
      </c>
      <c r="D233" s="16"/>
      <c r="E233" s="17" t="s">
        <v>150</v>
      </c>
      <c r="F233" s="18"/>
      <c r="G233" s="19"/>
      <c r="H233" s="57"/>
    </row>
    <row r="234" spans="1:8" ht="18.75" x14ac:dyDescent="0.25">
      <c r="A234" s="14">
        <f t="shared" si="3"/>
        <v>229</v>
      </c>
      <c r="B234" s="16"/>
      <c r="C234" s="16" t="s">
        <v>148</v>
      </c>
      <c r="D234" s="16"/>
      <c r="E234" s="17" t="s">
        <v>150</v>
      </c>
      <c r="F234" s="18"/>
      <c r="G234" s="19"/>
      <c r="H234" s="57"/>
    </row>
    <row r="235" spans="1:8" ht="18.75" x14ac:dyDescent="0.25">
      <c r="A235" s="14">
        <f t="shared" si="3"/>
        <v>230</v>
      </c>
      <c r="B235" s="16"/>
      <c r="C235" s="16" t="s">
        <v>149</v>
      </c>
      <c r="D235" s="16"/>
      <c r="E235" s="17" t="s">
        <v>150</v>
      </c>
      <c r="F235" s="18"/>
      <c r="G235" s="19"/>
      <c r="H235" s="57"/>
    </row>
    <row r="236" spans="1:8" ht="18.75" x14ac:dyDescent="0.25">
      <c r="A236" s="14">
        <f t="shared" si="3"/>
        <v>231</v>
      </c>
      <c r="B236" s="16"/>
      <c r="C236" s="16" t="s">
        <v>116</v>
      </c>
      <c r="D236" s="16"/>
      <c r="E236" s="17" t="s">
        <v>150</v>
      </c>
      <c r="F236" s="18"/>
      <c r="G236" s="19"/>
      <c r="H236" s="57"/>
    </row>
    <row r="237" spans="1:8" ht="18.75" x14ac:dyDescent="0.25">
      <c r="A237" s="14">
        <f t="shared" si="3"/>
        <v>232</v>
      </c>
      <c r="B237" s="16"/>
      <c r="C237" s="16" t="s">
        <v>248</v>
      </c>
      <c r="D237" s="16"/>
      <c r="E237" s="17" t="s">
        <v>95</v>
      </c>
      <c r="F237" s="18"/>
      <c r="G237" s="19"/>
      <c r="H237" s="57"/>
    </row>
    <row r="238" spans="1:8" ht="37.5" x14ac:dyDescent="0.25">
      <c r="A238" s="14">
        <f t="shared" si="3"/>
        <v>233</v>
      </c>
      <c r="B238" s="16" t="s">
        <v>257</v>
      </c>
      <c r="C238" s="16" t="s">
        <v>258</v>
      </c>
      <c r="D238" s="16"/>
      <c r="E238" s="17" t="s">
        <v>91</v>
      </c>
      <c r="F238" s="18"/>
      <c r="G238" s="19"/>
      <c r="H238" s="57"/>
    </row>
    <row r="239" spans="1:8" ht="18.75" x14ac:dyDescent="0.25">
      <c r="A239" s="14">
        <f t="shared" si="3"/>
        <v>234</v>
      </c>
      <c r="B239" s="16"/>
      <c r="C239" s="16" t="s">
        <v>259</v>
      </c>
      <c r="D239" s="16"/>
      <c r="E239" s="17" t="s">
        <v>91</v>
      </c>
      <c r="F239" s="18"/>
      <c r="G239" s="19"/>
      <c r="H239" s="57"/>
    </row>
    <row r="240" spans="1:8" ht="18.75" x14ac:dyDescent="0.25">
      <c r="A240" s="14">
        <f t="shared" si="3"/>
        <v>235</v>
      </c>
      <c r="B240" s="16"/>
      <c r="C240" s="16" t="s">
        <v>260</v>
      </c>
      <c r="D240" s="16"/>
      <c r="E240" s="17" t="s">
        <v>91</v>
      </c>
      <c r="F240" s="18"/>
      <c r="G240" s="19"/>
      <c r="H240" s="57"/>
    </row>
    <row r="241" spans="1:8" ht="18.75" x14ac:dyDescent="0.25">
      <c r="A241" s="14">
        <f t="shared" si="3"/>
        <v>236</v>
      </c>
      <c r="B241" s="16"/>
      <c r="C241" s="16" t="s">
        <v>261</v>
      </c>
      <c r="D241" s="16"/>
      <c r="E241" s="17" t="s">
        <v>91</v>
      </c>
      <c r="F241" s="18"/>
      <c r="G241" s="19"/>
      <c r="H241" s="57"/>
    </row>
    <row r="242" spans="1:8" ht="18.75" x14ac:dyDescent="0.25">
      <c r="A242" s="14">
        <f t="shared" si="3"/>
        <v>237</v>
      </c>
      <c r="B242" s="16"/>
      <c r="C242" s="16" t="s">
        <v>262</v>
      </c>
      <c r="D242" s="16"/>
      <c r="E242" s="17" t="s">
        <v>89</v>
      </c>
      <c r="F242" s="18"/>
      <c r="G242" s="19"/>
      <c r="H242" s="57"/>
    </row>
    <row r="243" spans="1:8" ht="18.75" x14ac:dyDescent="0.25">
      <c r="A243" s="14">
        <f t="shared" si="3"/>
        <v>238</v>
      </c>
      <c r="B243" s="16"/>
      <c r="C243" s="16" t="s">
        <v>263</v>
      </c>
      <c r="D243" s="16"/>
      <c r="E243" s="17"/>
      <c r="F243" s="18"/>
      <c r="G243" s="19"/>
      <c r="H243" s="57"/>
    </row>
    <row r="244" spans="1:8" ht="18.75" x14ac:dyDescent="0.25">
      <c r="A244" s="14">
        <f t="shared" si="3"/>
        <v>239</v>
      </c>
      <c r="B244" s="16"/>
      <c r="C244" s="16"/>
      <c r="D244" s="16" t="s">
        <v>264</v>
      </c>
      <c r="E244" s="17" t="s">
        <v>90</v>
      </c>
      <c r="F244" s="18"/>
      <c r="G244" s="19"/>
      <c r="H244" s="57"/>
    </row>
    <row r="245" spans="1:8" ht="18.75" x14ac:dyDescent="0.25">
      <c r="A245" s="14">
        <f t="shared" si="3"/>
        <v>240</v>
      </c>
      <c r="B245" s="16"/>
      <c r="C245" s="16"/>
      <c r="D245" s="16" t="s">
        <v>248</v>
      </c>
      <c r="E245" s="17" t="s">
        <v>95</v>
      </c>
      <c r="F245" s="18"/>
      <c r="G245" s="19"/>
      <c r="H245" s="57"/>
    </row>
    <row r="246" spans="1:8" ht="18.75" x14ac:dyDescent="0.25">
      <c r="A246" s="14">
        <f t="shared" si="3"/>
        <v>241</v>
      </c>
      <c r="B246" s="16"/>
      <c r="C246" s="16"/>
      <c r="D246" s="16"/>
      <c r="E246" s="17"/>
      <c r="F246" s="18"/>
      <c r="G246" s="19"/>
      <c r="H246" s="57"/>
    </row>
  </sheetData>
  <autoFilter ref="A5:H246"/>
  <mergeCells count="1">
    <mergeCell ref="D3:E3"/>
  </mergeCells>
  <conditionalFormatting sqref="F184:F1048576 F1:F5 F8:F182">
    <cfRule type="cellIs" dxfId="49" priority="5" operator="equal">
      <formula>"Fail"</formula>
    </cfRule>
    <cfRule type="cellIs" dxfId="48" priority="6" operator="equal">
      <formula>"Pass"</formula>
    </cfRule>
  </conditionalFormatting>
  <conditionalFormatting sqref="F183">
    <cfRule type="cellIs" dxfId="47" priority="3" operator="equal">
      <formula>"Fail"</formula>
    </cfRule>
    <cfRule type="cellIs" dxfId="46" priority="4" operator="equal">
      <formula>"Pass"</formula>
    </cfRule>
  </conditionalFormatting>
  <conditionalFormatting sqref="F6:F7">
    <cfRule type="cellIs" dxfId="45" priority="1" operator="equal">
      <formula>"Fail"</formula>
    </cfRule>
    <cfRule type="cellIs" dxfId="4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46">
      <formula1>Result</formula1>
    </dataValidation>
    <dataValidation type="list" allowBlank="1" showInputMessage="1" showErrorMessage="1" sqref="E6:E246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1" t="s">
        <v>521</v>
      </c>
      <c r="F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276</v>
      </c>
      <c r="C6" s="16" t="s">
        <v>16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88" si="0">+A6+1</f>
        <v>2</v>
      </c>
      <c r="B7" s="16"/>
      <c r="C7" s="16" t="s">
        <v>17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18</v>
      </c>
      <c r="D8" s="16"/>
      <c r="E8" s="17" t="s">
        <v>158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19</v>
      </c>
      <c r="D9" s="16"/>
      <c r="E9" s="17" t="s">
        <v>158</v>
      </c>
      <c r="F9" s="18"/>
      <c r="G9" s="19"/>
      <c r="H9" s="57"/>
    </row>
    <row r="10" spans="1:8" ht="37.5" x14ac:dyDescent="0.25">
      <c r="A10" s="14">
        <f t="shared" si="0"/>
        <v>5</v>
      </c>
      <c r="B10" s="16" t="s">
        <v>253</v>
      </c>
      <c r="C10" s="16" t="s">
        <v>433</v>
      </c>
      <c r="D10" s="16"/>
      <c r="E10" s="17" t="s">
        <v>94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254</v>
      </c>
      <c r="D11" s="16"/>
      <c r="E11" s="17" t="s">
        <v>91</v>
      </c>
      <c r="F11" s="18"/>
      <c r="G11" s="19"/>
      <c r="H11" s="57"/>
    </row>
    <row r="12" spans="1:8" ht="37.5" x14ac:dyDescent="0.25">
      <c r="A12" s="14">
        <f t="shared" si="0"/>
        <v>7</v>
      </c>
      <c r="B12" s="16" t="s">
        <v>255</v>
      </c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108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109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256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115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111</v>
      </c>
      <c r="D17" s="16"/>
      <c r="E17" s="17" t="s">
        <v>116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126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127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101</v>
      </c>
      <c r="D20" s="16"/>
      <c r="E20" s="17" t="s">
        <v>150</v>
      </c>
      <c r="F20" s="18"/>
      <c r="G20" s="19"/>
      <c r="H20" s="57"/>
    </row>
    <row r="21" spans="1:8" s="61" customFormat="1" ht="18.75" x14ac:dyDescent="0.25">
      <c r="A21" s="14">
        <f t="shared" si="0"/>
        <v>16</v>
      </c>
      <c r="B21" s="16"/>
      <c r="C21" s="16" t="s">
        <v>560</v>
      </c>
      <c r="D21" s="16"/>
      <c r="E21" s="17" t="s">
        <v>150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53</v>
      </c>
      <c r="D22" s="16"/>
      <c r="E22" s="17" t="s">
        <v>150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129</v>
      </c>
      <c r="D23" s="16"/>
      <c r="E23" s="17" t="s">
        <v>150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143</v>
      </c>
      <c r="D24" s="16"/>
      <c r="E24" s="17" t="s">
        <v>150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144</v>
      </c>
      <c r="D25" s="16"/>
      <c r="E25" s="17" t="s">
        <v>150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145</v>
      </c>
      <c r="D26" s="16"/>
      <c r="E26" s="17" t="s">
        <v>150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120</v>
      </c>
      <c r="D27" s="16"/>
      <c r="E27" s="17" t="s">
        <v>150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146</v>
      </c>
      <c r="D28" s="16"/>
      <c r="E28" s="17" t="s">
        <v>150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147</v>
      </c>
      <c r="D29" s="16"/>
      <c r="E29" s="17" t="s">
        <v>150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148</v>
      </c>
      <c r="D30" s="16"/>
      <c r="E30" s="17" t="s">
        <v>150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149</v>
      </c>
      <c r="D31" s="16"/>
      <c r="E31" s="17" t="s">
        <v>150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116</v>
      </c>
      <c r="D32" s="16"/>
      <c r="E32" s="17" t="s">
        <v>150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112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113</v>
      </c>
      <c r="D34" s="16"/>
      <c r="E34" s="17" t="s">
        <v>117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136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135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114</v>
      </c>
      <c r="D38" s="16"/>
      <c r="E38" s="17" t="s">
        <v>89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104</v>
      </c>
      <c r="D39" s="16"/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105</v>
      </c>
      <c r="D40" s="16"/>
      <c r="E40" s="17" t="s">
        <v>90</v>
      </c>
      <c r="F40" s="18"/>
      <c r="G40" s="19"/>
      <c r="H40" s="57"/>
    </row>
    <row r="41" spans="1:8" s="75" customFormat="1" ht="18.75" x14ac:dyDescent="0.25">
      <c r="A41" s="14">
        <f t="shared" si="0"/>
        <v>36</v>
      </c>
      <c r="B41" s="76"/>
      <c r="C41" s="76" t="s">
        <v>563</v>
      </c>
      <c r="D41" s="76"/>
      <c r="E41" s="17" t="s">
        <v>123</v>
      </c>
      <c r="F41" s="18"/>
      <c r="G41" s="19"/>
      <c r="H41" s="57"/>
    </row>
    <row r="42" spans="1:8" s="75" customFormat="1" ht="18.75" x14ac:dyDescent="0.25">
      <c r="A42" s="14">
        <f t="shared" si="0"/>
        <v>37</v>
      </c>
      <c r="B42" s="76"/>
      <c r="C42" s="76" t="s">
        <v>564</v>
      </c>
      <c r="D42" s="76"/>
      <c r="E42" s="17" t="s">
        <v>116</v>
      </c>
      <c r="F42" s="18"/>
      <c r="G42" s="19"/>
      <c r="H42" s="57"/>
    </row>
    <row r="43" spans="1:8" s="61" customFormat="1" ht="18.75" x14ac:dyDescent="0.25">
      <c r="A43" s="14">
        <f t="shared" si="0"/>
        <v>38</v>
      </c>
      <c r="B43" s="16"/>
      <c r="C43" s="76" t="s">
        <v>165</v>
      </c>
      <c r="D43" s="16" t="s">
        <v>575</v>
      </c>
      <c r="E43" s="17" t="s">
        <v>562</v>
      </c>
      <c r="F43" s="18"/>
      <c r="G43" s="19"/>
      <c r="H43" s="57"/>
    </row>
    <row r="44" spans="1:8" s="61" customFormat="1" ht="18.75" x14ac:dyDescent="0.25">
      <c r="A44" s="14">
        <f t="shared" si="0"/>
        <v>39</v>
      </c>
      <c r="B44" s="16"/>
      <c r="C44" s="16"/>
      <c r="D44" s="16" t="s">
        <v>572</v>
      </c>
      <c r="E44" s="17" t="s">
        <v>562</v>
      </c>
      <c r="F44" s="18"/>
      <c r="G44" s="19"/>
      <c r="H44" s="57"/>
    </row>
    <row r="45" spans="1:8" s="61" customFormat="1" ht="18.75" x14ac:dyDescent="0.25">
      <c r="A45" s="14">
        <f t="shared" si="0"/>
        <v>40</v>
      </c>
      <c r="B45" s="16"/>
      <c r="C45" s="16"/>
      <c r="D45" s="16" t="s">
        <v>573</v>
      </c>
      <c r="E45" s="17" t="s">
        <v>562</v>
      </c>
      <c r="F45" s="18"/>
      <c r="G45" s="19"/>
      <c r="H45" s="57"/>
    </row>
    <row r="46" spans="1:8" s="61" customFormat="1" ht="18.75" x14ac:dyDescent="0.25">
      <c r="A46" s="14">
        <f t="shared" si="0"/>
        <v>41</v>
      </c>
      <c r="B46" s="16"/>
      <c r="C46" s="16"/>
      <c r="D46" s="16" t="s">
        <v>574</v>
      </c>
      <c r="E46" s="17" t="s">
        <v>562</v>
      </c>
      <c r="F46" s="18"/>
      <c r="G46" s="19"/>
      <c r="H46" s="57"/>
    </row>
    <row r="47" spans="1:8" s="61" customFormat="1" ht="18.75" x14ac:dyDescent="0.25">
      <c r="A47" s="14">
        <f t="shared" si="0"/>
        <v>42</v>
      </c>
      <c r="B47" s="16"/>
      <c r="C47" s="16"/>
      <c r="D47" s="16" t="s">
        <v>169</v>
      </c>
      <c r="E47" s="17" t="s">
        <v>91</v>
      </c>
      <c r="F47" s="18"/>
      <c r="G47" s="19"/>
      <c r="H47" s="57"/>
    </row>
    <row r="48" spans="1:8" s="61" customFormat="1" ht="18.75" x14ac:dyDescent="0.25">
      <c r="A48" s="14">
        <f t="shared" si="0"/>
        <v>43</v>
      </c>
      <c r="B48" s="16"/>
      <c r="C48" s="16"/>
      <c r="D48" s="16" t="s">
        <v>170</v>
      </c>
      <c r="E48" s="17" t="s">
        <v>91</v>
      </c>
      <c r="F48" s="18"/>
      <c r="G48" s="19"/>
      <c r="H48" s="57"/>
    </row>
    <row r="49" spans="1:8" s="61" customFormat="1" ht="18.75" x14ac:dyDescent="0.25">
      <c r="A49" s="14">
        <f t="shared" si="0"/>
        <v>44</v>
      </c>
      <c r="B49" s="16"/>
      <c r="C49" s="16"/>
      <c r="D49" s="16" t="s">
        <v>171</v>
      </c>
      <c r="E49" s="17" t="s">
        <v>91</v>
      </c>
      <c r="F49" s="18"/>
      <c r="G49" s="19"/>
      <c r="H49" s="57"/>
    </row>
    <row r="50" spans="1:8" s="61" customFormat="1" ht="18.75" x14ac:dyDescent="0.25">
      <c r="A50" s="14">
        <f t="shared" si="0"/>
        <v>45</v>
      </c>
      <c r="B50" s="16"/>
      <c r="C50" s="16"/>
      <c r="D50" s="16" t="s">
        <v>172</v>
      </c>
      <c r="E50" s="17" t="s">
        <v>91</v>
      </c>
      <c r="F50" s="18"/>
      <c r="G50" s="19"/>
      <c r="H50" s="57"/>
    </row>
    <row r="51" spans="1:8" s="61" customFormat="1" ht="18.75" x14ac:dyDescent="0.25">
      <c r="A51" s="14">
        <f t="shared" si="0"/>
        <v>46</v>
      </c>
      <c r="B51" s="16"/>
      <c r="C51" s="16" t="s">
        <v>566</v>
      </c>
      <c r="D51" s="16" t="s">
        <v>199</v>
      </c>
      <c r="E51" s="17" t="s">
        <v>150</v>
      </c>
      <c r="F51" s="18"/>
      <c r="G51" s="19"/>
      <c r="H51" s="57"/>
    </row>
    <row r="52" spans="1:8" s="61" customFormat="1" ht="18.75" x14ac:dyDescent="0.25">
      <c r="A52" s="14">
        <f t="shared" si="0"/>
        <v>47</v>
      </c>
      <c r="B52" s="16"/>
      <c r="C52" s="16"/>
      <c r="D52" s="16" t="s">
        <v>272</v>
      </c>
      <c r="E52" s="17" t="s">
        <v>150</v>
      </c>
      <c r="F52" s="18"/>
      <c r="G52" s="19"/>
      <c r="H52" s="57"/>
    </row>
    <row r="53" spans="1:8" s="61" customFormat="1" ht="18.75" x14ac:dyDescent="0.25">
      <c r="A53" s="14">
        <f t="shared" si="0"/>
        <v>48</v>
      </c>
      <c r="B53" s="16"/>
      <c r="C53" s="16"/>
      <c r="D53" s="16" t="s">
        <v>200</v>
      </c>
      <c r="E53" s="17" t="s">
        <v>150</v>
      </c>
      <c r="F53" s="18"/>
      <c r="G53" s="19"/>
      <c r="H53" s="57"/>
    </row>
    <row r="54" spans="1:8" s="75" customFormat="1" ht="18.75" x14ac:dyDescent="0.25">
      <c r="A54" s="14">
        <f t="shared" si="0"/>
        <v>49</v>
      </c>
      <c r="B54" s="76"/>
      <c r="C54" s="76" t="s">
        <v>128</v>
      </c>
      <c r="D54" s="76"/>
      <c r="E54" s="17" t="s">
        <v>150</v>
      </c>
      <c r="F54" s="18"/>
      <c r="G54" s="19"/>
      <c r="H54" s="57"/>
    </row>
    <row r="55" spans="1:8" s="75" customFormat="1" ht="18.75" x14ac:dyDescent="0.25">
      <c r="A55" s="14">
        <f t="shared" si="0"/>
        <v>50</v>
      </c>
      <c r="B55" s="76"/>
      <c r="C55" s="76" t="s">
        <v>130</v>
      </c>
      <c r="D55" s="76"/>
      <c r="E55" s="17" t="s">
        <v>150</v>
      </c>
      <c r="F55" s="18"/>
      <c r="G55" s="19"/>
      <c r="H55" s="57"/>
    </row>
    <row r="56" spans="1:8" s="75" customFormat="1" ht="18.75" x14ac:dyDescent="0.25">
      <c r="A56" s="14">
        <f t="shared" si="0"/>
        <v>51</v>
      </c>
      <c r="B56" s="76"/>
      <c r="C56" s="76" t="s">
        <v>137</v>
      </c>
      <c r="D56" s="76"/>
      <c r="E56" s="17" t="s">
        <v>150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265</v>
      </c>
      <c r="C57" s="16" t="s">
        <v>433</v>
      </c>
      <c r="D57" s="16"/>
      <c r="E57" s="17" t="s">
        <v>94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159</v>
      </c>
      <c r="D58" s="16"/>
      <c r="E58" s="17" t="s">
        <v>91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266</v>
      </c>
      <c r="D59" s="16"/>
      <c r="E59" s="17" t="s">
        <v>91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267</v>
      </c>
      <c r="D60" s="16"/>
      <c r="E60" s="17" t="s">
        <v>95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339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340</v>
      </c>
      <c r="E62" s="17" t="s">
        <v>90</v>
      </c>
      <c r="F62" s="18"/>
      <c r="G62" s="19"/>
      <c r="H62" s="57"/>
    </row>
    <row r="63" spans="1:8" ht="37.5" x14ac:dyDescent="0.25">
      <c r="A63" s="14">
        <f t="shared" si="0"/>
        <v>58</v>
      </c>
      <c r="B63" s="16" t="s">
        <v>268</v>
      </c>
      <c r="C63" s="16" t="s">
        <v>269</v>
      </c>
      <c r="D63" s="16"/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 t="s">
        <v>109</v>
      </c>
      <c r="D64" s="16"/>
      <c r="E64" s="17" t="s">
        <v>89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256</v>
      </c>
      <c r="D65" s="16"/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115</v>
      </c>
      <c r="D66" s="16"/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111</v>
      </c>
      <c r="D67" s="16"/>
      <c r="E67" s="17" t="s">
        <v>116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126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127</v>
      </c>
      <c r="E69" s="17" t="s">
        <v>90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101</v>
      </c>
      <c r="D70" s="16"/>
      <c r="E70" s="17" t="s">
        <v>150</v>
      </c>
      <c r="F70" s="18"/>
      <c r="G70" s="19"/>
      <c r="H70" s="57"/>
    </row>
    <row r="71" spans="1:8" s="61" customFormat="1" ht="18.75" x14ac:dyDescent="0.25">
      <c r="A71" s="14">
        <f t="shared" si="0"/>
        <v>66</v>
      </c>
      <c r="B71" s="16"/>
      <c r="C71" s="16" t="s">
        <v>560</v>
      </c>
      <c r="D71" s="16"/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 t="s">
        <v>53</v>
      </c>
      <c r="D72" s="16"/>
      <c r="E72" s="17" t="s">
        <v>150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 t="s">
        <v>129</v>
      </c>
      <c r="D73" s="16"/>
      <c r="E73" s="17" t="s">
        <v>150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143</v>
      </c>
      <c r="D74" s="16"/>
      <c r="E74" s="17" t="s">
        <v>150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144</v>
      </c>
      <c r="D75" s="16"/>
      <c r="E75" s="17" t="s">
        <v>150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145</v>
      </c>
      <c r="D76" s="16"/>
      <c r="E76" s="17" t="s">
        <v>150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 t="s">
        <v>120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 t="s">
        <v>146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0"/>
        <v>74</v>
      </c>
      <c r="B79" s="16"/>
      <c r="C79" s="16" t="s">
        <v>147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 t="s">
        <v>148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0"/>
        <v>76</v>
      </c>
      <c r="B81" s="16"/>
      <c r="C81" s="16" t="s">
        <v>149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116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 t="s">
        <v>112</v>
      </c>
      <c r="D83" s="16"/>
      <c r="E83" s="17" t="s">
        <v>89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 t="s">
        <v>113</v>
      </c>
      <c r="D84" s="16"/>
      <c r="E84" s="17" t="s">
        <v>117</v>
      </c>
      <c r="F84" s="18"/>
      <c r="G84" s="19"/>
      <c r="H84" s="57"/>
    </row>
    <row r="85" spans="1:8" ht="18.75" x14ac:dyDescent="0.25">
      <c r="A85" s="14">
        <f t="shared" si="0"/>
        <v>80</v>
      </c>
      <c r="B85" s="16"/>
      <c r="C85" s="16" t="s">
        <v>136</v>
      </c>
      <c r="D85" s="16"/>
      <c r="E85" s="17" t="s">
        <v>101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/>
      <c r="D86" s="16" t="s">
        <v>131</v>
      </c>
      <c r="E86" s="17" t="s">
        <v>90</v>
      </c>
      <c r="F86" s="18"/>
      <c r="G86" s="19"/>
      <c r="H86" s="57"/>
    </row>
    <row r="87" spans="1:8" ht="18.75" x14ac:dyDescent="0.25">
      <c r="A87" s="14">
        <f t="shared" si="0"/>
        <v>82</v>
      </c>
      <c r="B87" s="16"/>
      <c r="C87" s="16"/>
      <c r="D87" s="16" t="s">
        <v>135</v>
      </c>
      <c r="E87" s="17" t="s">
        <v>90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114</v>
      </c>
      <c r="D88" s="16"/>
      <c r="E88" s="17" t="s">
        <v>89</v>
      </c>
      <c r="F88" s="18"/>
      <c r="G88" s="19"/>
      <c r="H88" s="57"/>
    </row>
    <row r="89" spans="1:8" ht="18.75" x14ac:dyDescent="0.25">
      <c r="A89" s="14">
        <f t="shared" ref="A89:A144" si="1">+A88+1</f>
        <v>84</v>
      </c>
      <c r="B89" s="16"/>
      <c r="C89" s="16" t="s">
        <v>104</v>
      </c>
      <c r="D89" s="16"/>
      <c r="E89" s="17" t="s">
        <v>90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105</v>
      </c>
      <c r="D90" s="16"/>
      <c r="E90" s="17" t="s">
        <v>90</v>
      </c>
      <c r="F90" s="18"/>
      <c r="G90" s="19"/>
      <c r="H90" s="57"/>
    </row>
    <row r="91" spans="1:8" s="61" customFormat="1" ht="18.75" x14ac:dyDescent="0.25">
      <c r="A91" s="14">
        <f t="shared" si="1"/>
        <v>86</v>
      </c>
      <c r="B91" s="16"/>
      <c r="C91" s="16" t="s">
        <v>563</v>
      </c>
      <c r="D91" s="16"/>
      <c r="E91" s="17" t="s">
        <v>123</v>
      </c>
      <c r="F91" s="18"/>
      <c r="G91" s="19"/>
      <c r="H91" s="57"/>
    </row>
    <row r="92" spans="1:8" s="61" customFormat="1" ht="18.75" x14ac:dyDescent="0.25">
      <c r="A92" s="14">
        <f t="shared" si="1"/>
        <v>87</v>
      </c>
      <c r="B92" s="16"/>
      <c r="C92" s="16" t="s">
        <v>564</v>
      </c>
      <c r="D92" s="16"/>
      <c r="E92" s="17" t="s">
        <v>116</v>
      </c>
      <c r="F92" s="18"/>
      <c r="G92" s="19"/>
      <c r="H92" s="57"/>
    </row>
    <row r="93" spans="1:8" s="61" customFormat="1" ht="18.75" x14ac:dyDescent="0.25">
      <c r="A93" s="14">
        <f t="shared" si="1"/>
        <v>88</v>
      </c>
      <c r="B93" s="16"/>
      <c r="C93" s="16" t="s">
        <v>247</v>
      </c>
      <c r="D93" s="16"/>
      <c r="E93" s="17" t="s">
        <v>249</v>
      </c>
      <c r="F93" s="18"/>
      <c r="G93" s="19"/>
      <c r="H93" s="57"/>
    </row>
    <row r="94" spans="1:8" s="61" customFormat="1" ht="18.75" x14ac:dyDescent="0.25">
      <c r="A94" s="14">
        <f t="shared" si="1"/>
        <v>89</v>
      </c>
      <c r="B94" s="16"/>
      <c r="C94" s="16" t="s">
        <v>165</v>
      </c>
      <c r="D94" s="16" t="s">
        <v>169</v>
      </c>
      <c r="E94" s="17" t="s">
        <v>91</v>
      </c>
      <c r="F94" s="18"/>
      <c r="G94" s="19"/>
      <c r="H94" s="57"/>
    </row>
    <row r="95" spans="1:8" s="61" customFormat="1" ht="18.75" x14ac:dyDescent="0.25">
      <c r="A95" s="14">
        <f t="shared" si="1"/>
        <v>90</v>
      </c>
      <c r="B95" s="16"/>
      <c r="C95" s="16"/>
      <c r="D95" s="16" t="s">
        <v>170</v>
      </c>
      <c r="E95" s="17" t="s">
        <v>91</v>
      </c>
      <c r="F95" s="18"/>
      <c r="G95" s="19"/>
      <c r="H95" s="57"/>
    </row>
    <row r="96" spans="1:8" s="61" customFormat="1" ht="18.75" x14ac:dyDescent="0.25">
      <c r="A96" s="14">
        <f t="shared" si="1"/>
        <v>91</v>
      </c>
      <c r="B96" s="16"/>
      <c r="C96" s="16"/>
      <c r="D96" s="16" t="s">
        <v>171</v>
      </c>
      <c r="E96" s="17" t="s">
        <v>91</v>
      </c>
      <c r="F96" s="18"/>
      <c r="G96" s="19"/>
      <c r="H96" s="57"/>
    </row>
    <row r="97" spans="1:8" s="61" customFormat="1" ht="18.75" x14ac:dyDescent="0.25">
      <c r="A97" s="14">
        <f t="shared" si="1"/>
        <v>92</v>
      </c>
      <c r="B97" s="16"/>
      <c r="C97" s="16"/>
      <c r="D97" s="16" t="s">
        <v>18</v>
      </c>
      <c r="E97" s="17" t="s">
        <v>91</v>
      </c>
      <c r="F97" s="18"/>
      <c r="G97" s="19"/>
      <c r="H97" s="57"/>
    </row>
    <row r="98" spans="1:8" s="61" customFormat="1" ht="18.75" x14ac:dyDescent="0.25">
      <c r="A98" s="14">
        <f t="shared" si="1"/>
        <v>93</v>
      </c>
      <c r="B98" s="16"/>
      <c r="C98" s="16"/>
      <c r="D98" s="16" t="s">
        <v>172</v>
      </c>
      <c r="E98" s="17" t="s">
        <v>91</v>
      </c>
      <c r="F98" s="18"/>
      <c r="G98" s="19"/>
      <c r="H98" s="57"/>
    </row>
    <row r="99" spans="1:8" s="61" customFormat="1" ht="18.75" x14ac:dyDescent="0.25">
      <c r="A99" s="14">
        <f t="shared" si="1"/>
        <v>94</v>
      </c>
      <c r="B99" s="16"/>
      <c r="C99" s="16"/>
      <c r="D99" s="16" t="s">
        <v>173</v>
      </c>
      <c r="E99" s="17" t="s">
        <v>91</v>
      </c>
      <c r="F99" s="18"/>
      <c r="G99" s="19"/>
      <c r="H99" s="57"/>
    </row>
    <row r="100" spans="1:8" s="61" customFormat="1" ht="18.75" x14ac:dyDescent="0.25">
      <c r="A100" s="14">
        <f t="shared" si="1"/>
        <v>95</v>
      </c>
      <c r="B100" s="16"/>
      <c r="C100" s="16"/>
      <c r="D100" s="16" t="s">
        <v>174</v>
      </c>
      <c r="E100" s="17" t="s">
        <v>91</v>
      </c>
      <c r="F100" s="18"/>
      <c r="G100" s="19"/>
      <c r="H100" s="57"/>
    </row>
    <row r="101" spans="1:8" s="61" customFormat="1" ht="18.75" x14ac:dyDescent="0.25">
      <c r="A101" s="14">
        <f t="shared" si="1"/>
        <v>96</v>
      </c>
      <c r="B101" s="16"/>
      <c r="C101" s="16"/>
      <c r="D101" s="16" t="s">
        <v>175</v>
      </c>
      <c r="E101" s="17" t="s">
        <v>91</v>
      </c>
      <c r="F101" s="18"/>
      <c r="G101" s="19"/>
      <c r="H101" s="57"/>
    </row>
    <row r="102" spans="1:8" s="61" customFormat="1" ht="37.5" x14ac:dyDescent="0.25">
      <c r="A102" s="14">
        <f t="shared" si="1"/>
        <v>97</v>
      </c>
      <c r="B102" s="16"/>
      <c r="C102" s="16"/>
      <c r="D102" s="16" t="s">
        <v>176</v>
      </c>
      <c r="E102" s="17" t="s">
        <v>91</v>
      </c>
      <c r="F102" s="18"/>
      <c r="G102" s="19"/>
      <c r="H102" s="57"/>
    </row>
    <row r="103" spans="1:8" s="61" customFormat="1" ht="18.75" x14ac:dyDescent="0.25">
      <c r="A103" s="14">
        <f t="shared" si="1"/>
        <v>98</v>
      </c>
      <c r="B103" s="16"/>
      <c r="C103" s="16"/>
      <c r="D103" s="16" t="s">
        <v>177</v>
      </c>
      <c r="E103" s="17" t="s">
        <v>91</v>
      </c>
      <c r="F103" s="18"/>
      <c r="G103" s="19"/>
      <c r="H103" s="57"/>
    </row>
    <row r="104" spans="1:8" s="61" customFormat="1" ht="18.75" x14ac:dyDescent="0.25">
      <c r="A104" s="14">
        <f t="shared" si="1"/>
        <v>99</v>
      </c>
      <c r="B104" s="16"/>
      <c r="C104" s="16"/>
      <c r="D104" s="16" t="s">
        <v>565</v>
      </c>
      <c r="E104" s="17" t="s">
        <v>91</v>
      </c>
      <c r="F104" s="18"/>
      <c r="G104" s="19"/>
      <c r="H104" s="57"/>
    </row>
    <row r="105" spans="1:8" s="61" customFormat="1" ht="18.75" x14ac:dyDescent="0.25">
      <c r="A105" s="14">
        <f t="shared" si="1"/>
        <v>100</v>
      </c>
      <c r="B105" s="16"/>
      <c r="C105" s="16"/>
      <c r="D105" s="16" t="s">
        <v>179</v>
      </c>
      <c r="E105" s="17" t="s">
        <v>91</v>
      </c>
      <c r="F105" s="18"/>
      <c r="G105" s="19"/>
      <c r="H105" s="57"/>
    </row>
    <row r="106" spans="1:8" s="61" customFormat="1" ht="18.75" x14ac:dyDescent="0.25">
      <c r="A106" s="14">
        <f t="shared" si="1"/>
        <v>101</v>
      </c>
      <c r="B106" s="16"/>
      <c r="C106" s="16"/>
      <c r="D106" s="16" t="s">
        <v>180</v>
      </c>
      <c r="E106" s="17" t="s">
        <v>91</v>
      </c>
      <c r="F106" s="18"/>
      <c r="G106" s="19"/>
      <c r="H106" s="57"/>
    </row>
    <row r="107" spans="1:8" s="61" customFormat="1" ht="18.75" x14ac:dyDescent="0.25">
      <c r="A107" s="14">
        <f t="shared" si="1"/>
        <v>102</v>
      </c>
      <c r="B107" s="16"/>
      <c r="C107" s="16"/>
      <c r="D107" s="16" t="s">
        <v>181</v>
      </c>
      <c r="E107" s="17" t="s">
        <v>91</v>
      </c>
      <c r="F107" s="18"/>
      <c r="G107" s="19"/>
      <c r="H107" s="57"/>
    </row>
    <row r="108" spans="1:8" s="61" customFormat="1" ht="18.75" x14ac:dyDescent="0.25">
      <c r="A108" s="14">
        <f t="shared" si="1"/>
        <v>103</v>
      </c>
      <c r="B108" s="16"/>
      <c r="C108" s="16"/>
      <c r="D108" s="16" t="s">
        <v>182</v>
      </c>
      <c r="E108" s="17" t="s">
        <v>91</v>
      </c>
      <c r="F108" s="18"/>
      <c r="G108" s="19"/>
      <c r="H108" s="57"/>
    </row>
    <row r="109" spans="1:8" s="61" customFormat="1" ht="18.75" x14ac:dyDescent="0.25">
      <c r="A109" s="14">
        <f t="shared" si="1"/>
        <v>104</v>
      </c>
      <c r="B109" s="16"/>
      <c r="C109" s="16"/>
      <c r="D109" s="16" t="s">
        <v>183</v>
      </c>
      <c r="E109" s="17" t="s">
        <v>91</v>
      </c>
      <c r="F109" s="18"/>
      <c r="G109" s="19"/>
      <c r="H109" s="57"/>
    </row>
    <row r="110" spans="1:8" s="61" customFormat="1" ht="18.75" x14ac:dyDescent="0.25">
      <c r="A110" s="14">
        <f t="shared" si="1"/>
        <v>105</v>
      </c>
      <c r="B110" s="16"/>
      <c r="C110" s="16"/>
      <c r="D110" s="16" t="s">
        <v>184</v>
      </c>
      <c r="E110" s="17" t="s">
        <v>91</v>
      </c>
      <c r="F110" s="18"/>
      <c r="G110" s="19"/>
      <c r="H110" s="57"/>
    </row>
    <row r="111" spans="1:8" s="61" customFormat="1" ht="18.75" x14ac:dyDescent="0.25">
      <c r="A111" s="14">
        <f t="shared" si="1"/>
        <v>106</v>
      </c>
      <c r="B111" s="16"/>
      <c r="C111" s="16" t="s">
        <v>566</v>
      </c>
      <c r="D111" s="16" t="s">
        <v>199</v>
      </c>
      <c r="E111" s="17" t="s">
        <v>150</v>
      </c>
      <c r="F111" s="18"/>
      <c r="G111" s="19"/>
      <c r="H111" s="57"/>
    </row>
    <row r="112" spans="1:8" s="61" customFormat="1" ht="18.75" x14ac:dyDescent="0.25">
      <c r="A112" s="14">
        <f t="shared" si="1"/>
        <v>107</v>
      </c>
      <c r="B112" s="16"/>
      <c r="C112" s="16"/>
      <c r="D112" s="16" t="s">
        <v>272</v>
      </c>
      <c r="E112" s="17" t="s">
        <v>150</v>
      </c>
      <c r="F112" s="18"/>
      <c r="G112" s="19"/>
      <c r="H112" s="57"/>
    </row>
    <row r="113" spans="1:8" s="61" customFormat="1" ht="18.75" x14ac:dyDescent="0.25">
      <c r="A113" s="14">
        <f t="shared" si="1"/>
        <v>108</v>
      </c>
      <c r="B113" s="16"/>
      <c r="C113" s="16"/>
      <c r="D113" s="16" t="s">
        <v>200</v>
      </c>
      <c r="E113" s="17" t="s">
        <v>150</v>
      </c>
      <c r="F113" s="18"/>
      <c r="G113" s="19"/>
      <c r="H113" s="57"/>
    </row>
    <row r="114" spans="1:8" s="75" customFormat="1" ht="18.75" x14ac:dyDescent="0.25">
      <c r="A114" s="14">
        <f t="shared" si="1"/>
        <v>109</v>
      </c>
      <c r="B114" s="76"/>
      <c r="C114" s="76" t="s">
        <v>128</v>
      </c>
      <c r="D114" s="76"/>
      <c r="E114" s="17" t="s">
        <v>150</v>
      </c>
      <c r="F114" s="18"/>
      <c r="G114" s="19"/>
      <c r="H114" s="57"/>
    </row>
    <row r="115" spans="1:8" s="75" customFormat="1" ht="18.75" x14ac:dyDescent="0.25">
      <c r="A115" s="14">
        <f t="shared" si="1"/>
        <v>110</v>
      </c>
      <c r="B115" s="76"/>
      <c r="C115" s="76" t="s">
        <v>130</v>
      </c>
      <c r="D115" s="76"/>
      <c r="E115" s="17" t="s">
        <v>150</v>
      </c>
      <c r="F115" s="18"/>
      <c r="G115" s="19"/>
      <c r="H115" s="57"/>
    </row>
    <row r="116" spans="1:8" s="75" customFormat="1" ht="18.75" x14ac:dyDescent="0.25">
      <c r="A116" s="14">
        <f t="shared" si="1"/>
        <v>111</v>
      </c>
      <c r="B116" s="76"/>
      <c r="C116" s="76" t="s">
        <v>137</v>
      </c>
      <c r="D116" s="76"/>
      <c r="E116" s="17" t="s">
        <v>150</v>
      </c>
      <c r="F116" s="18"/>
      <c r="G116" s="19"/>
      <c r="H116" s="57"/>
    </row>
    <row r="117" spans="1:8" ht="37.5" x14ac:dyDescent="0.25">
      <c r="A117" s="14">
        <f t="shared" si="1"/>
        <v>112</v>
      </c>
      <c r="B117" s="16" t="s">
        <v>270</v>
      </c>
      <c r="C117" s="16" t="s">
        <v>433</v>
      </c>
      <c r="D117" s="16"/>
      <c r="E117" s="17" t="s">
        <v>94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159</v>
      </c>
      <c r="D118" s="16"/>
      <c r="E118" s="17" t="s">
        <v>91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 t="s">
        <v>275</v>
      </c>
      <c r="D119" s="16"/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277</v>
      </c>
      <c r="C120" s="16" t="s">
        <v>433</v>
      </c>
      <c r="D120" s="16"/>
      <c r="E120" s="17" t="s">
        <v>94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159</v>
      </c>
      <c r="D121" s="16"/>
      <c r="E121" s="17" t="s">
        <v>91</v>
      </c>
      <c r="F121" s="18"/>
      <c r="G121" s="19"/>
      <c r="H121" s="57"/>
    </row>
    <row r="122" spans="1:8" ht="37.5" x14ac:dyDescent="0.25">
      <c r="A122" s="14">
        <f t="shared" si="1"/>
        <v>117</v>
      </c>
      <c r="B122" s="16" t="s">
        <v>278</v>
      </c>
      <c r="C122" s="16" t="s">
        <v>269</v>
      </c>
      <c r="D122" s="16"/>
      <c r="E122" s="17" t="s">
        <v>101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108</v>
      </c>
      <c r="D123" s="16"/>
      <c r="E123" s="17" t="s">
        <v>101</v>
      </c>
      <c r="F123" s="18"/>
      <c r="G123" s="19"/>
      <c r="H123" s="57"/>
    </row>
    <row r="124" spans="1:8" ht="18.75" x14ac:dyDescent="0.25">
      <c r="A124" s="14">
        <f t="shared" si="1"/>
        <v>119</v>
      </c>
      <c r="B124" s="16"/>
      <c r="C124" s="16" t="s">
        <v>109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110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111</v>
      </c>
      <c r="D126" s="16"/>
      <c r="E126" s="17" t="s">
        <v>116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101</v>
      </c>
      <c r="D127" s="16"/>
      <c r="E127" s="17" t="s">
        <v>150</v>
      </c>
      <c r="F127" s="18"/>
      <c r="G127" s="19"/>
      <c r="H127" s="57"/>
    </row>
    <row r="128" spans="1:8" s="61" customFormat="1" ht="18.75" x14ac:dyDescent="0.25">
      <c r="A128" s="14">
        <f t="shared" si="1"/>
        <v>123</v>
      </c>
      <c r="B128" s="16"/>
      <c r="C128" s="16" t="s">
        <v>560</v>
      </c>
      <c r="D128" s="16"/>
      <c r="E128" s="17" t="s">
        <v>150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53</v>
      </c>
      <c r="D129" s="16"/>
      <c r="E129" s="17" t="s">
        <v>150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129</v>
      </c>
      <c r="D130" s="16"/>
      <c r="E130" s="17" t="s">
        <v>150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143</v>
      </c>
      <c r="D131" s="16"/>
      <c r="E131" s="17" t="s">
        <v>150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144</v>
      </c>
      <c r="D132" s="16"/>
      <c r="E132" s="17" t="s">
        <v>150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145</v>
      </c>
      <c r="D133" s="16"/>
      <c r="E133" s="17" t="s">
        <v>150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 t="s">
        <v>120</v>
      </c>
      <c r="D134" s="16"/>
      <c r="E134" s="17" t="s">
        <v>150</v>
      </c>
      <c r="F134" s="18"/>
      <c r="G134" s="19"/>
      <c r="H134" s="57"/>
    </row>
    <row r="135" spans="1:8" ht="18.75" x14ac:dyDescent="0.25">
      <c r="A135" s="14">
        <f t="shared" si="1"/>
        <v>130</v>
      </c>
      <c r="B135" s="16"/>
      <c r="C135" s="16" t="s">
        <v>146</v>
      </c>
      <c r="D135" s="16"/>
      <c r="E135" s="17" t="s">
        <v>150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 t="s">
        <v>147</v>
      </c>
      <c r="D136" s="16"/>
      <c r="E136" s="17" t="s">
        <v>150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 t="s">
        <v>148</v>
      </c>
      <c r="D137" s="16"/>
      <c r="E137" s="17" t="s">
        <v>150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 t="s">
        <v>149</v>
      </c>
      <c r="D138" s="16"/>
      <c r="E138" s="17" t="s">
        <v>150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 t="s">
        <v>116</v>
      </c>
      <c r="D139" s="16"/>
      <c r="E139" s="17" t="s">
        <v>150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 t="s">
        <v>112</v>
      </c>
      <c r="D140" s="16"/>
      <c r="E140" s="17" t="s">
        <v>101</v>
      </c>
      <c r="F140" s="18"/>
      <c r="G140" s="19"/>
      <c r="H140" s="57"/>
    </row>
    <row r="141" spans="1:8" ht="18.75" x14ac:dyDescent="0.25">
      <c r="A141" s="14">
        <f t="shared" si="1"/>
        <v>136</v>
      </c>
      <c r="B141" s="16"/>
      <c r="C141" s="16" t="s">
        <v>279</v>
      </c>
      <c r="D141" s="16"/>
      <c r="E141" s="17" t="s">
        <v>101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280</v>
      </c>
      <c r="D142" s="16"/>
      <c r="E142" s="17" t="s">
        <v>101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114</v>
      </c>
      <c r="D143" s="16"/>
      <c r="E143" s="17" t="s">
        <v>89</v>
      </c>
      <c r="F143" s="18"/>
      <c r="G143" s="19"/>
      <c r="H143" s="57"/>
    </row>
    <row r="144" spans="1:8" ht="18.75" x14ac:dyDescent="0.25">
      <c r="A144" s="14">
        <f t="shared" si="1"/>
        <v>139</v>
      </c>
      <c r="B144" s="16"/>
      <c r="C144" s="16"/>
      <c r="D144" s="16"/>
      <c r="E144" s="17"/>
      <c r="F144" s="18"/>
      <c r="G144" s="19"/>
      <c r="H144" s="57"/>
    </row>
  </sheetData>
  <autoFilter ref="A5:H144"/>
  <mergeCells count="1">
    <mergeCell ref="D3:E3"/>
  </mergeCells>
  <conditionalFormatting sqref="F2:F5 F117:F1048576 F43:F110 F8:F40">
    <cfRule type="cellIs" dxfId="43" priority="9" operator="equal">
      <formula>"Fail"</formula>
    </cfRule>
    <cfRule type="cellIs" dxfId="42" priority="10" operator="equal">
      <formula>"Pass"</formula>
    </cfRule>
  </conditionalFormatting>
  <conditionalFormatting sqref="F111:F113">
    <cfRule type="cellIs" dxfId="41" priority="7" operator="equal">
      <formula>"Fail"</formula>
    </cfRule>
    <cfRule type="cellIs" dxfId="40" priority="8" operator="equal">
      <formula>"Pass"</formula>
    </cfRule>
  </conditionalFormatting>
  <conditionalFormatting sqref="F41:F42">
    <cfRule type="cellIs" dxfId="39" priority="5" operator="equal">
      <formula>"Fail"</formula>
    </cfRule>
    <cfRule type="cellIs" dxfId="38" priority="6" operator="equal">
      <formula>"Pass"</formula>
    </cfRule>
  </conditionalFormatting>
  <conditionalFormatting sqref="F114:F116">
    <cfRule type="cellIs" dxfId="37" priority="3" operator="equal">
      <formula>"Fail"</formula>
    </cfRule>
    <cfRule type="cellIs" dxfId="36" priority="4" operator="equal">
      <formula>"Pass"</formula>
    </cfRule>
  </conditionalFormatting>
  <conditionalFormatting sqref="F6:F7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6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1">
      <formula1>Task_Type</formula1>
    </dataValidation>
    <dataValidation type="list" allowBlank="1" showInputMessage="1" showErrorMessage="1" sqref="E6:E144">
      <formula1>Control_List</formula1>
    </dataValidation>
    <dataValidation type="list" allowBlank="1" showInputMessage="1" showErrorMessage="1" sqref="F6:F144">
      <formula1>Result</formula1>
    </dataValidation>
  </dataValidations>
  <hyperlinks>
    <hyperlink ref="B1" location="Sheet_Dashboard" display="Dashboard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304</v>
      </c>
      <c r="C6" s="16" t="s">
        <v>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68" si="0">+A6+1</f>
        <v>2</v>
      </c>
      <c r="B7" s="16"/>
      <c r="C7" s="16" t="s">
        <v>60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61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305</v>
      </c>
      <c r="C9" s="16" t="s">
        <v>28</v>
      </c>
      <c r="D9" s="16"/>
      <c r="E9" s="17" t="s">
        <v>158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29</v>
      </c>
      <c r="D10" s="16"/>
      <c r="E10" s="17" t="s">
        <v>158</v>
      </c>
      <c r="F10" s="18"/>
      <c r="G10" s="19"/>
      <c r="H10" s="57"/>
    </row>
    <row r="11" spans="1:8" ht="37.5" x14ac:dyDescent="0.25">
      <c r="A11" s="14">
        <f t="shared" si="0"/>
        <v>6</v>
      </c>
      <c r="B11" s="16" t="s">
        <v>306</v>
      </c>
      <c r="C11" s="16" t="s">
        <v>62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281</v>
      </c>
      <c r="D12" s="16"/>
      <c r="E12" s="17" t="s">
        <v>120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282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283</v>
      </c>
      <c r="D14" s="16"/>
      <c r="E14" s="17" t="s">
        <v>158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284</v>
      </c>
      <c r="D15" s="16"/>
      <c r="E15" s="17" t="s">
        <v>158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285</v>
      </c>
      <c r="D16" s="16"/>
      <c r="E16" s="17" t="s">
        <v>158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132</v>
      </c>
      <c r="D17" s="16"/>
      <c r="E17" s="17" t="s">
        <v>158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139</v>
      </c>
      <c r="D18" s="16"/>
      <c r="E18" s="17" t="s">
        <v>158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140</v>
      </c>
      <c r="D19" s="16"/>
      <c r="E19" s="17" t="s">
        <v>158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141</v>
      </c>
      <c r="D20" s="16"/>
      <c r="E20" s="17" t="s">
        <v>158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235</v>
      </c>
      <c r="D21" s="16"/>
      <c r="E21" s="17" t="s">
        <v>120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286</v>
      </c>
      <c r="D22" s="16"/>
      <c r="E22" s="17" t="s">
        <v>286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287</v>
      </c>
      <c r="C23" s="16" t="s">
        <v>281</v>
      </c>
      <c r="D23" s="16"/>
      <c r="E23" s="17" t="s">
        <v>120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290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289</v>
      </c>
      <c r="D25" s="16"/>
      <c r="E25" s="17" t="s">
        <v>288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299</v>
      </c>
      <c r="D26" s="16"/>
      <c r="E26" s="17" t="s">
        <v>288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291</v>
      </c>
      <c r="D27" s="16"/>
      <c r="E27" s="17" t="s">
        <v>288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296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297</v>
      </c>
      <c r="D29" s="16"/>
      <c r="E29" s="17" t="s">
        <v>286</v>
      </c>
      <c r="F29" s="18"/>
      <c r="G29" s="19"/>
      <c r="H29" s="57"/>
    </row>
    <row r="30" spans="1:8" ht="37.5" x14ac:dyDescent="0.25">
      <c r="A30" s="14">
        <f t="shared" si="0"/>
        <v>25</v>
      </c>
      <c r="B30" s="16"/>
      <c r="C30" s="16" t="s">
        <v>298</v>
      </c>
      <c r="D30" s="16"/>
      <c r="E30" s="17" t="s">
        <v>286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300</v>
      </c>
      <c r="D31" s="16"/>
      <c r="E31" s="17" t="s">
        <v>95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301</v>
      </c>
      <c r="D32" s="16"/>
      <c r="E32" s="17" t="s">
        <v>95</v>
      </c>
      <c r="F32" s="18"/>
      <c r="G32" s="19"/>
      <c r="H32" s="57"/>
    </row>
    <row r="33" spans="1:8" ht="37.5" x14ac:dyDescent="0.25">
      <c r="A33" s="14">
        <f t="shared" si="0"/>
        <v>28</v>
      </c>
      <c r="B33" s="16" t="s">
        <v>307</v>
      </c>
      <c r="C33" s="16" t="s">
        <v>292</v>
      </c>
      <c r="D33" s="16"/>
      <c r="E33" s="17" t="s">
        <v>120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282</v>
      </c>
      <c r="D34" s="16"/>
      <c r="E34" s="17" t="s">
        <v>158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283</v>
      </c>
      <c r="D35" s="16"/>
      <c r="E35" s="17" t="s">
        <v>158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284</v>
      </c>
      <c r="D36" s="16"/>
      <c r="E36" s="17" t="s">
        <v>158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285</v>
      </c>
      <c r="D37" s="16"/>
      <c r="E37" s="17" t="s">
        <v>158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132</v>
      </c>
      <c r="D38" s="16"/>
      <c r="E38" s="17" t="s">
        <v>158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139</v>
      </c>
      <c r="D39" s="16"/>
      <c r="E39" s="17" t="s">
        <v>158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140</v>
      </c>
      <c r="D40" s="16"/>
      <c r="E40" s="17" t="s">
        <v>158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141</v>
      </c>
      <c r="D41" s="16"/>
      <c r="E41" s="17" t="s">
        <v>158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235</v>
      </c>
      <c r="D42" s="16"/>
      <c r="E42" s="17" t="s">
        <v>120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286</v>
      </c>
      <c r="D43" s="16"/>
      <c r="E43" s="17" t="s">
        <v>286</v>
      </c>
      <c r="F43" s="18"/>
      <c r="G43" s="19"/>
      <c r="H43" s="57"/>
    </row>
    <row r="44" spans="1:8" ht="37.5" x14ac:dyDescent="0.25">
      <c r="A44" s="14">
        <f t="shared" si="0"/>
        <v>39</v>
      </c>
      <c r="B44" s="16" t="s">
        <v>308</v>
      </c>
      <c r="C44" s="16" t="s">
        <v>293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 t="s">
        <v>294</v>
      </c>
      <c r="D45" s="16"/>
      <c r="E45" s="17" t="s">
        <v>101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295</v>
      </c>
      <c r="D46" s="16"/>
      <c r="E46" s="17" t="s">
        <v>95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/>
      <c r="D47" s="16" t="s">
        <v>339</v>
      </c>
      <c r="E47" s="17" t="s">
        <v>90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/>
      <c r="D48" s="16" t="s">
        <v>340</v>
      </c>
      <c r="E48" s="17" t="s">
        <v>90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64</v>
      </c>
      <c r="D49" s="16"/>
      <c r="E49" s="17" t="s">
        <v>95</v>
      </c>
      <c r="F49" s="18"/>
      <c r="G49" s="19"/>
      <c r="H49" s="57"/>
    </row>
    <row r="50" spans="1:8" ht="37.5" x14ac:dyDescent="0.25">
      <c r="A50" s="14">
        <f t="shared" si="0"/>
        <v>45</v>
      </c>
      <c r="B50" s="16" t="s">
        <v>309</v>
      </c>
      <c r="C50" s="16" t="s">
        <v>290</v>
      </c>
      <c r="D50" s="16"/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289</v>
      </c>
      <c r="D51" s="16"/>
      <c r="E51" s="17" t="s">
        <v>288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299</v>
      </c>
      <c r="D52" s="16"/>
      <c r="E52" s="17" t="s">
        <v>288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291</v>
      </c>
      <c r="D53" s="16"/>
      <c r="E53" s="17" t="s">
        <v>288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296</v>
      </c>
      <c r="D54" s="16"/>
      <c r="E54" s="17" t="s">
        <v>89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297</v>
      </c>
      <c r="D55" s="16"/>
      <c r="E55" s="17" t="s">
        <v>286</v>
      </c>
      <c r="F55" s="18"/>
      <c r="G55" s="19"/>
      <c r="H55" s="57"/>
    </row>
    <row r="56" spans="1:8" ht="37.5" x14ac:dyDescent="0.25">
      <c r="A56" s="14">
        <f t="shared" si="0"/>
        <v>51</v>
      </c>
      <c r="B56" s="16"/>
      <c r="C56" s="16" t="s">
        <v>298</v>
      </c>
      <c r="D56" s="16"/>
      <c r="E56" s="17" t="s">
        <v>286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310</v>
      </c>
      <c r="C57" s="16" t="s">
        <v>165</v>
      </c>
      <c r="D57" s="16"/>
      <c r="E57" s="17" t="s">
        <v>120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169</v>
      </c>
      <c r="E58" s="17" t="s">
        <v>185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171</v>
      </c>
      <c r="E59" s="17" t="s">
        <v>185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172</v>
      </c>
      <c r="E60" s="17" t="s">
        <v>185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54</v>
      </c>
      <c r="D61" s="16"/>
      <c r="E61" s="17" t="s">
        <v>89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302</v>
      </c>
      <c r="D62" s="16"/>
      <c r="E62" s="17" t="s">
        <v>95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303</v>
      </c>
      <c r="D63" s="16"/>
      <c r="E63" s="17" t="s">
        <v>95</v>
      </c>
      <c r="F63" s="18"/>
      <c r="G63" s="19"/>
      <c r="H63" s="57"/>
    </row>
    <row r="64" spans="1:8" ht="37.5" x14ac:dyDescent="0.25">
      <c r="A64" s="14">
        <f t="shared" si="0"/>
        <v>59</v>
      </c>
      <c r="B64" s="16" t="s">
        <v>311</v>
      </c>
      <c r="C64" s="16" t="s">
        <v>385</v>
      </c>
      <c r="D64" s="16"/>
      <c r="E64" s="17" t="s">
        <v>91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295</v>
      </c>
      <c r="D65" s="16"/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339</v>
      </c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340</v>
      </c>
      <c r="E67" s="17" t="s">
        <v>90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/>
      <c r="E68" s="17"/>
      <c r="F68" s="18"/>
      <c r="G68" s="19"/>
      <c r="H68" s="57"/>
    </row>
  </sheetData>
  <autoFilter ref="A5:H67"/>
  <mergeCells count="1">
    <mergeCell ref="D3:E3"/>
  </mergeCells>
  <conditionalFormatting sqref="F1:F5 F8:F1048576">
    <cfRule type="cellIs" dxfId="33" priority="3" operator="equal">
      <formula>"Fail"</formula>
    </cfRule>
    <cfRule type="cellIs" dxfId="32" priority="4" operator="equal">
      <formula>"Pass"</formula>
    </cfRule>
  </conditionalFormatting>
  <conditionalFormatting sqref="F6:F7">
    <cfRule type="cellIs" dxfId="31" priority="1" operator="equal">
      <formula>"Fail"</formula>
    </cfRule>
    <cfRule type="cellIs" dxfId="30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68">
      <formula1>Result</formula1>
    </dataValidation>
    <dataValidation type="list" allowBlank="1" showInputMessage="1" showErrorMessage="1" sqref="E6:E6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312</v>
      </c>
      <c r="C6" s="16" t="s">
        <v>313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33" si="0">+A6+1</f>
        <v>2</v>
      </c>
      <c r="B7" s="16"/>
      <c r="C7" s="16" t="s">
        <v>19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314</v>
      </c>
      <c r="C8" s="16" t="s">
        <v>315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269</v>
      </c>
      <c r="D9" s="16"/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316</v>
      </c>
      <c r="D10" s="16"/>
      <c r="E10" s="17" t="s">
        <v>116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317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318</v>
      </c>
      <c r="D12" s="16"/>
      <c r="E12" s="17" t="s">
        <v>91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319</v>
      </c>
      <c r="D13" s="16"/>
      <c r="E13" s="17" t="s">
        <v>116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126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/>
      <c r="D15" s="16" t="s">
        <v>127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321</v>
      </c>
      <c r="D16" s="16"/>
      <c r="E16" s="17" t="s">
        <v>95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339</v>
      </c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340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256</v>
      </c>
      <c r="D19" s="16"/>
      <c r="E19" s="17" t="s">
        <v>101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320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115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322</v>
      </c>
      <c r="D22" s="16"/>
      <c r="E22" s="17" t="s">
        <v>101</v>
      </c>
      <c r="F22" s="18"/>
      <c r="G22" s="19"/>
      <c r="H22" s="57"/>
    </row>
    <row r="23" spans="1:8" ht="56.25" x14ac:dyDescent="0.25">
      <c r="A23" s="14">
        <f t="shared" si="0"/>
        <v>18</v>
      </c>
      <c r="B23" s="16" t="s">
        <v>323</v>
      </c>
      <c r="C23" s="16" t="s">
        <v>386</v>
      </c>
      <c r="D23" s="16"/>
      <c r="E23" s="17" t="s">
        <v>91</v>
      </c>
      <c r="F23" s="18"/>
      <c r="G23" s="19"/>
      <c r="H23" s="57"/>
    </row>
    <row r="24" spans="1:8" ht="56.25" x14ac:dyDescent="0.25">
      <c r="A24" s="14">
        <f t="shared" si="0"/>
        <v>19</v>
      </c>
      <c r="B24" s="16" t="s">
        <v>324</v>
      </c>
      <c r="C24" s="16" t="s">
        <v>387</v>
      </c>
      <c r="D24" s="16"/>
      <c r="E24" s="17" t="s">
        <v>91</v>
      </c>
      <c r="F24" s="18"/>
      <c r="G24" s="19"/>
      <c r="H24" s="57"/>
    </row>
    <row r="25" spans="1:8" ht="37.5" x14ac:dyDescent="0.25">
      <c r="A25" s="14">
        <f t="shared" si="0"/>
        <v>20</v>
      </c>
      <c r="B25" s="16" t="s">
        <v>325</v>
      </c>
      <c r="C25" s="16" t="s">
        <v>315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269</v>
      </c>
      <c r="D26" s="16"/>
      <c r="E26" s="17" t="s">
        <v>101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316</v>
      </c>
      <c r="D27" s="16"/>
      <c r="E27" s="17" t="s">
        <v>116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317</v>
      </c>
      <c r="D28" s="16"/>
      <c r="E28" s="17" t="s">
        <v>91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326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256</v>
      </c>
      <c r="D30" s="16"/>
      <c r="E30" s="17" t="s">
        <v>101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322</v>
      </c>
      <c r="D31" s="16"/>
      <c r="E31" s="17" t="s">
        <v>101</v>
      </c>
      <c r="F31" s="18"/>
      <c r="G31" s="19"/>
      <c r="H31" s="57"/>
    </row>
    <row r="32" spans="1:8" ht="56.25" x14ac:dyDescent="0.25">
      <c r="A32" s="14">
        <f t="shared" si="0"/>
        <v>27</v>
      </c>
      <c r="B32" s="16" t="s">
        <v>323</v>
      </c>
      <c r="C32" s="16" t="s">
        <v>386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/>
      <c r="E33" s="17"/>
      <c r="F33" s="18"/>
      <c r="G33" s="19"/>
      <c r="H33" s="57"/>
    </row>
  </sheetData>
  <autoFilter ref="A5:H32"/>
  <mergeCells count="1">
    <mergeCell ref="D3:E3"/>
  </mergeCells>
  <conditionalFormatting sqref="F1:F5 F8:F1048576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F6:F7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33">
      <formula1>Result</formula1>
    </dataValidation>
    <dataValidation type="list" allowBlank="1" showInputMessage="1" showErrorMessage="1" sqref="E6:E33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327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328</v>
      </c>
      <c r="C8" s="16" t="s">
        <v>319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329</v>
      </c>
      <c r="D9" s="16"/>
      <c r="E9" s="17" t="s">
        <v>91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332</v>
      </c>
      <c r="E10" s="17" t="s">
        <v>334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/>
      <c r="D11" s="16" t="s">
        <v>333</v>
      </c>
      <c r="E11" s="17" t="s">
        <v>334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330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339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340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331</v>
      </c>
      <c r="D15" s="16"/>
      <c r="E15" s="17" t="s">
        <v>95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335</v>
      </c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336</v>
      </c>
      <c r="E17" s="17" t="s">
        <v>95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337</v>
      </c>
      <c r="E18" s="17" t="s">
        <v>95</v>
      </c>
      <c r="F18" s="18"/>
      <c r="G18" s="19"/>
      <c r="H18" s="57"/>
    </row>
    <row r="19" spans="1:8" ht="37.5" x14ac:dyDescent="0.25">
      <c r="A19" s="14">
        <f t="shared" si="0"/>
        <v>14</v>
      </c>
      <c r="B19" s="16" t="s">
        <v>338</v>
      </c>
      <c r="C19" s="16" t="s">
        <v>329</v>
      </c>
      <c r="D19" s="16"/>
      <c r="E19" s="17" t="s">
        <v>91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332</v>
      </c>
      <c r="E20" s="17" t="s">
        <v>334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/>
      <c r="D21" s="16" t="s">
        <v>333</v>
      </c>
      <c r="E21" s="17" t="s">
        <v>334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330</v>
      </c>
      <c r="D22" s="16"/>
      <c r="E22" s="17" t="s">
        <v>95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/>
      <c r="D23" s="16" t="s">
        <v>339</v>
      </c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340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4"/>
  <mergeCells count="1">
    <mergeCell ref="D3:E3"/>
  </mergeCells>
  <conditionalFormatting sqref="F1:F5 F8:F1048576"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F6:F7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5">
      <formula1>Result</formula1>
    </dataValidation>
    <dataValidation type="list" allowBlank="1" showInputMessage="1" showErrorMessage="1" sqref="E6:E25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341</v>
      </c>
      <c r="C6" s="16" t="s">
        <v>24</v>
      </c>
      <c r="D6" s="16"/>
      <c r="E6" s="17" t="s">
        <v>342</v>
      </c>
      <c r="F6" s="18"/>
      <c r="G6" s="19"/>
      <c r="H6" s="57"/>
    </row>
    <row r="7" spans="1:8" ht="18.75" x14ac:dyDescent="0.25">
      <c r="A7" s="14">
        <f t="shared" ref="A7:A16" si="0">+A6+1</f>
        <v>2</v>
      </c>
      <c r="B7" s="16"/>
      <c r="C7" s="16" t="s">
        <v>343</v>
      </c>
      <c r="D7" s="16"/>
      <c r="E7" s="17" t="s">
        <v>90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344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345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346</v>
      </c>
      <c r="D10" s="16"/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347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53</v>
      </c>
      <c r="D12" s="16"/>
      <c r="E12" s="17" t="s">
        <v>91</v>
      </c>
      <c r="F12" s="18"/>
      <c r="G12" s="19"/>
      <c r="H12" s="57"/>
    </row>
    <row r="13" spans="1:8" ht="37.5" x14ac:dyDescent="0.25">
      <c r="A13" s="14">
        <f t="shared" si="0"/>
        <v>8</v>
      </c>
      <c r="B13" s="16"/>
      <c r="C13" s="16"/>
      <c r="D13" s="16" t="s">
        <v>388</v>
      </c>
      <c r="E13" s="17"/>
      <c r="F13" s="18"/>
      <c r="G13" s="19"/>
      <c r="H13" s="57"/>
    </row>
    <row r="14" spans="1:8" ht="56.25" x14ac:dyDescent="0.25">
      <c r="A14" s="14">
        <f t="shared" si="0"/>
        <v>9</v>
      </c>
      <c r="B14" s="16" t="s">
        <v>349</v>
      </c>
      <c r="C14" s="16" t="s">
        <v>389</v>
      </c>
      <c r="D14" s="16"/>
      <c r="E14" s="17"/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348</v>
      </c>
      <c r="C15" s="16" t="s">
        <v>386</v>
      </c>
      <c r="D15" s="16"/>
      <c r="E15" s="17"/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/>
      <c r="E16" s="17"/>
      <c r="F16" s="18"/>
      <c r="G16" s="19"/>
      <c r="H16" s="57"/>
    </row>
  </sheetData>
  <autoFilter ref="A5:H15"/>
  <mergeCells count="1">
    <mergeCell ref="D3:E3"/>
  </mergeCells>
  <conditionalFormatting sqref="F1:F5 F8:F1048576"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F6:F7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6">
      <formula1>Result</formula1>
    </dataValidation>
    <dataValidation type="list" allowBlank="1" showInputMessage="1" showErrorMessage="1" sqref="E6:E16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350</v>
      </c>
      <c r="C6" s="16" t="s">
        <v>351</v>
      </c>
      <c r="D6" s="16"/>
      <c r="E6" s="17" t="s">
        <v>101</v>
      </c>
      <c r="F6" s="18"/>
      <c r="G6" s="19"/>
      <c r="H6" s="57"/>
    </row>
    <row r="7" spans="1:8" ht="18.75" x14ac:dyDescent="0.25">
      <c r="A7" s="14">
        <f t="shared" ref="A7:A14" si="0">+A6+1</f>
        <v>2</v>
      </c>
      <c r="B7" s="16"/>
      <c r="C7" s="16"/>
      <c r="D7" s="16" t="s">
        <v>354</v>
      </c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/>
      <c r="D8" s="16" t="s">
        <v>355</v>
      </c>
      <c r="E8" s="17" t="s">
        <v>101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/>
      <c r="D9" s="16" t="s">
        <v>353</v>
      </c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38</v>
      </c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352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/>
      <c r="D12" s="16" t="s">
        <v>339</v>
      </c>
      <c r="E12" s="17" t="s">
        <v>90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340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/>
      <c r="E14" s="17"/>
      <c r="F14" s="18"/>
      <c r="G14" s="19"/>
      <c r="H14" s="57"/>
    </row>
  </sheetData>
  <autoFilter ref="A5:H13"/>
  <mergeCells count="1">
    <mergeCell ref="D3:E3"/>
  </mergeCells>
  <conditionalFormatting sqref="F1:F5 F8:F1048576">
    <cfRule type="cellIs" dxfId="17" priority="3" operator="equal">
      <formula>"Fail"</formula>
    </cfRule>
    <cfRule type="cellIs" dxfId="16" priority="4" operator="equal">
      <formula>"Pass"</formula>
    </cfRule>
  </conditionalFormatting>
  <conditionalFormatting sqref="F6:F7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">
      <formula1>Result</formula1>
    </dataValidation>
    <dataValidation type="list" allowBlank="1" showInputMessage="1" showErrorMessage="1" sqref="E6:E14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Dashboard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Email Notifications</vt:lpstr>
      <vt:lpstr>Screen List</vt:lpstr>
      <vt:lpstr>List</vt:lpstr>
      <vt:lpstr>Ref Num</vt:lpstr>
      <vt:lpstr>Complete Features List-28Apr14</vt:lpstr>
      <vt:lpstr>Control_List</vt:lpstr>
      <vt:lpstr>Emp_Name</vt:lpstr>
      <vt:lpstr>Result</vt:lpstr>
      <vt:lpstr>Sheet_Add_new_task</vt:lpstr>
      <vt:lpstr>Sheet_Analytics</vt:lpstr>
      <vt:lpstr>Sheet_Calendar</vt:lpstr>
      <vt:lpstr>Sheet_Dashboard</vt:lpstr>
      <vt:lpstr>Sheet_Documents</vt:lpstr>
      <vt:lpstr>Sheet_Email_Notifications</vt:lpstr>
      <vt:lpstr>Sheet_I_am_following</vt:lpstr>
      <vt:lpstr>Sheet_Notifications</vt:lpstr>
      <vt:lpstr>Sheet_Personal_Official</vt:lpstr>
      <vt:lpstr>Sheet_Registration_Login</vt:lpstr>
      <vt:lpstr>Sheet_Repository</vt:lpstr>
      <vt:lpstr>Sheet_Toolbar</vt:lpstr>
      <vt:lpstr>Task_Type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2014-06-05T05:30:33Z</dcterms:modified>
</cp:coreProperties>
</file>