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state="hidden" r:id="rId14"/>
    <sheet name="Ref Num" sheetId="4" state="hidden" r:id="rId15"/>
    <sheet name="Complete Features List-28Apr14" sheetId="16" state="hidden" r:id="rId16"/>
  </sheets>
  <definedNames>
    <definedName name="_xlnm._FilterDatabase" localSheetId="2" hidden="1">'Add new task'!$A$5:$H$246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Official'!$A$5:$H$144</definedName>
    <definedName name="_xlnm._FilterDatabase" localSheetId="1" hidden="1">'Registration - Login'!$A$5:$H$39</definedName>
    <definedName name="_xlnm._FilterDatabase" localSheetId="9" hidden="1">Repository!$A$5:$H$97</definedName>
    <definedName name="_xlnm._FilterDatabase" localSheetId="12" hidden="1">'Screen List'!$A$1:$S$71</definedName>
    <definedName name="_xlnm._FilterDatabase" localSheetId="10" hidden="1">Toolbar!$A$5:$H$148</definedName>
    <definedName name="Control_List">List!$E$1:$E$25</definedName>
    <definedName name="Emp_Name">List!$A$1:$A$7</definedName>
    <definedName name="Result">List!$K$1:$K$2</definedName>
    <definedName name="Sheet_Add_new_task">'Add new task'!$A$1</definedName>
    <definedName name="Sheet_Analytics">Analytics!$A$1</definedName>
    <definedName name="Sheet_Calendar">Calendar!$A$1</definedName>
    <definedName name="Sheet_Dashboard">Dashboard!$A$1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List!$I$1:$I$2</definedName>
    <definedName name="Workmatec_Instance">List!$M$1:$M$4</definedName>
    <definedName name="Workmatec_Iteration">List!$Q$1:$Q$9</definedName>
  </definedNames>
  <calcPr calcId="145621"/>
</workbook>
</file>

<file path=xl/calcChain.xml><?xml version="1.0" encoding="utf-8"?>
<calcChain xmlns="http://schemas.openxmlformats.org/spreadsheetml/2006/main">
  <c r="H76" i="17" l="1"/>
  <c r="H75" i="17"/>
  <c r="H74" i="17"/>
  <c r="H28" i="17"/>
  <c r="H27" i="17"/>
  <c r="H26" i="17"/>
  <c r="H30" i="17" s="1"/>
  <c r="H20" i="17"/>
  <c r="H19" i="17"/>
  <c r="H18" i="17"/>
  <c r="H22" i="17" s="1"/>
  <c r="H10" i="17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80" i="13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8" i="12"/>
  <c r="A9" i="12" s="1"/>
  <c r="A10" i="12" s="1"/>
  <c r="A11" i="12" s="1"/>
  <c r="A12" i="12" s="1"/>
  <c r="A13" i="12" s="1"/>
  <c r="A14" i="12" s="1"/>
  <c r="A8" i="11"/>
  <c r="A9" i="11" s="1"/>
  <c r="A10" i="11" s="1"/>
  <c r="A11" i="11" s="1"/>
  <c r="A12" i="11" s="1"/>
  <c r="A13" i="11" s="1"/>
  <c r="A14" i="11" s="1"/>
  <c r="A15" i="11" s="1"/>
  <c r="A1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H29" i="17" l="1"/>
  <c r="H78" i="17"/>
  <c r="H21" i="17"/>
  <c r="H77" i="17"/>
  <c r="H91" i="17"/>
  <c r="H90" i="17"/>
  <c r="D90" i="17"/>
  <c r="G89" i="17"/>
  <c r="A7" i="18" l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3" i="17" l="1"/>
  <c r="H82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" i="17" l="1"/>
  <c r="H92" i="17"/>
  <c r="H94" i="17" s="1"/>
  <c r="H70" i="17"/>
  <c r="H69" i="17"/>
  <c r="H62" i="17"/>
  <c r="H61" i="17"/>
  <c r="H54" i="17"/>
  <c r="H53" i="17"/>
  <c r="H46" i="17"/>
  <c r="H45" i="17"/>
  <c r="H38" i="17"/>
  <c r="H37" i="17"/>
  <c r="H12" i="17"/>
  <c r="H11" i="17"/>
  <c r="H3" i="17" s="1"/>
  <c r="H93" i="17" l="1"/>
  <c r="H13" i="17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5" l="1"/>
  <c r="A7" i="6" l="1"/>
  <c r="C3" i="1"/>
  <c r="A3" i="1"/>
  <c r="A7" i="7" l="1"/>
  <c r="C6" i="1"/>
  <c r="C59" i="1" s="1"/>
  <c r="E5" i="1"/>
  <c r="E4" i="1"/>
  <c r="A7" i="8" l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K15" i="1"/>
  <c r="K14" i="1"/>
  <c r="K19" i="1"/>
  <c r="K21" i="1"/>
  <c r="K20" i="1"/>
  <c r="K18" i="1"/>
  <c r="A7" i="12" l="1"/>
  <c r="A7" i="13" l="1"/>
  <c r="A7" i="15" l="1"/>
  <c r="H84" i="17" l="1"/>
  <c r="H4" i="17" s="1"/>
  <c r="H5" i="17" s="1"/>
  <c r="H6" i="17" s="1"/>
  <c r="H86" i="17" l="1"/>
  <c r="H85" i="17"/>
</calcChain>
</file>

<file path=xl/comments1.xml><?xml version="1.0" encoding="utf-8"?>
<comments xmlns="http://schemas.openxmlformats.org/spreadsheetml/2006/main">
  <authors>
    <author>Nabil Manzoor</author>
  </authors>
  <commentList>
    <comment ref="B29" authorId="0">
      <text>
        <r>
          <rPr>
            <sz val="9"/>
            <color indexed="81"/>
            <rFont val="Tahoma"/>
            <family val="2"/>
          </rPr>
          <t>Check their functionality in their related sheets.</t>
        </r>
      </text>
    </comment>
  </commentList>
</comments>
</file>

<file path=xl/comments2.xml><?xml version="1.0" encoding="utf-8"?>
<comments xmlns="http://schemas.openxmlformats.org/spreadsheetml/2006/main">
  <authors>
    <author>Nabil Manzoor</author>
  </authors>
  <commentList>
    <comment ref="B8" authorId="0">
      <text>
        <r>
          <rPr>
            <sz val="9"/>
            <color indexed="81"/>
            <rFont val="Tahoma"/>
            <family val="2"/>
          </rPr>
          <t>Read comments where inserted. Check functionality according to the instructions given in comments of listed features.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41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44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5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86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238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</commentList>
</comments>
</file>

<file path=xl/comments3.xml><?xml version="1.0" encoding="utf-8"?>
<comments xmlns="http://schemas.openxmlformats.org/spreadsheetml/2006/main">
  <authors>
    <author>Nabil Manzoor</author>
  </authors>
  <commentList>
    <comment ref="B12" authorId="0">
      <text>
        <r>
          <rPr>
            <sz val="9"/>
            <color indexed="81"/>
            <rFont val="Tahoma"/>
            <family val="2"/>
          </rPr>
          <t>Structured Task</t>
        </r>
      </text>
    </comment>
    <comment ref="C20" authorId="0">
      <text>
        <r>
          <rPr>
            <sz val="9"/>
            <color indexed="81"/>
            <rFont val="Tahoma"/>
            <family val="2"/>
          </rPr>
          <t>Check functionality of Editable, Visible and Required also.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  <comment ref="C70" authorId="0">
      <text>
        <r>
          <rPr>
            <sz val="9"/>
            <color indexed="81"/>
            <rFont val="Tahoma"/>
            <family val="2"/>
          </rPr>
          <t>Check functionality of Editable, Visible and Required also</t>
        </r>
      </text>
    </comment>
    <comment ref="C9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93" authorId="0">
      <text>
        <r>
          <rPr>
            <sz val="9"/>
            <color indexed="81"/>
            <rFont val="Tahoma"/>
            <family val="2"/>
          </rPr>
          <t>Rules will be checked here.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</commentList>
</comments>
</file>

<file path=xl/sharedStrings.xml><?xml version="1.0" encoding="utf-8"?>
<sst xmlns="http://schemas.openxmlformats.org/spreadsheetml/2006/main" count="3424" uniqueCount="588">
  <si>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</si>
  <si>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</si>
  <si>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</si>
  <si>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</si>
  <si>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</si>
  <si>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</si>
  <si>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</si>
  <si>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</si>
  <si>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</si>
  <si>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</si>
  <si>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</si>
  <si>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</si>
  <si>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</si>
  <si>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</si>
  <si>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</si>
  <si>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</si>
  <si>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</si>
  <si>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</si>
  <si>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</si>
  <si>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</si>
  <si>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</si>
  <si>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</si>
  <si>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</si>
  <si>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</si>
  <si>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</si>
  <si>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</si>
  <si>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</si>
  <si>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</si>
  <si>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</si>
  <si>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</si>
  <si>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</si>
  <si>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</si>
  <si>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</si>
  <si>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</si>
  <si>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</si>
  <si>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</si>
  <si>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</si>
  <si>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</si>
  <si>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</si>
  <si>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</si>
  <si>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</si>
  <si>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</si>
  <si>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</si>
  <si>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</si>
  <si>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</si>
  <si>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</si>
  <si>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</si>
  <si>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</si>
  <si>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</si>
  <si>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</si>
  <si>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</si>
  <si>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</si>
  <si>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</si>
  <si>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</si>
  <si>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</si>
  <si>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</si>
  <si>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</si>
  <si>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</si>
  <si>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</si>
  <si>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</si>
  <si>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</si>
  <si>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</si>
  <si>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</si>
  <si>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</si>
  <si>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</si>
  <si>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</si>
  <si>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</si>
  <si>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</si>
  <si>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</si>
  <si>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</si>
  <si>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</si>
  <si>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</si>
  <si>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</si>
  <si>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</si>
  <si>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</si>
  <si>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</si>
  <si>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</si>
  <si>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</si>
  <si>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</si>
  <si>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</si>
  <si>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</si>
  <si>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</si>
  <si>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</si>
  <si>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</si>
  <si>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</si>
  <si>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</si>
  <si>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</si>
  <si>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</si>
  <si>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</si>
  <si>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</si>
  <si>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</si>
  <si>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</si>
  <si>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</si>
  <si>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</si>
  <si>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</si>
  <si>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</si>
  <si>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</si>
  <si>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</si>
  <si>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</si>
  <si>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</si>
  <si>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</si>
  <si>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</si>
  <si>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</si>
  <si>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</si>
  <si>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</si>
  <si>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</si>
  <si>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</si>
  <si>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</si>
  <si>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</si>
  <si>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</si>
  <si>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</si>
  <si>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</si>
  <si>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</si>
  <si>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</si>
  <si>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</si>
  <si>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</si>
  <si>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</si>
  <si>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</si>
  <si>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</si>
  <si>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</si>
  <si>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</si>
  <si>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</si>
  <si>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</si>
  <si>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</si>
  <si>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</si>
  <si>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</si>
  <si>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</si>
  <si>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</si>
  <si>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</si>
  <si>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</si>
  <si>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</si>
  <si>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</si>
  <si>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</si>
  <si>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</si>
  <si>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</si>
  <si>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</si>
  <si>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</si>
  <si>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</si>
  <si>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</si>
  <si>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</si>
  <si>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</si>
  <si>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</si>
  <si>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</si>
  <si>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</si>
  <si>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</si>
  <si>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</si>
  <si>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</si>
  <si>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</si>
  <si>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</si>
  <si>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</si>
  <si>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</si>
  <si>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</si>
  <si>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</si>
  <si>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</si>
  <si>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</si>
  <si>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</si>
  <si>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</si>
  <si>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</si>
  <si>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</si>
  <si>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</si>
  <si>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</si>
  <si>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</si>
  <si>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</si>
  <si>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</si>
  <si>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</si>
  <si>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</si>
  <si>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</si>
  <si>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</si>
  <si>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</si>
  <si>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</si>
  <si>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</si>
  <si>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</si>
  <si>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</si>
  <si>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</si>
  <si>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</si>
  <si>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</si>
  <si>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</si>
  <si>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</si>
  <si>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</si>
  <si>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</si>
  <si>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</si>
  <si>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</si>
  <si>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</si>
  <si>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</si>
  <si>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</si>
  <si>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</si>
  <si>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</si>
  <si>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</si>
  <si>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</si>
  <si>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</si>
  <si>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</si>
  <si>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</si>
  <si>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</si>
  <si>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</si>
  <si>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</si>
  <si>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</si>
  <si>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</si>
  <si>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</si>
  <si>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</si>
  <si>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</si>
  <si>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</si>
  <si>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</si>
  <si>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</si>
  <si>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</si>
  <si>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</si>
  <si>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</si>
  <si>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</si>
  <si>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</si>
  <si>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</si>
  <si>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</si>
  <si>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</si>
  <si>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</si>
  <si>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</si>
  <si>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</si>
  <si>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</si>
  <si>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</si>
  <si>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</si>
  <si>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</si>
  <si>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</si>
  <si>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</si>
  <si>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</si>
  <si>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</si>
  <si>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</si>
  <si>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</si>
  <si>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</si>
  <si>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</si>
  <si>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</si>
  <si>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</si>
  <si>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</si>
  <si>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</si>
  <si>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</si>
  <si>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</si>
  <si>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</si>
  <si>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</si>
  <si>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</si>
  <si>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</si>
  <si>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</si>
  <si>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</si>
  <si>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</si>
  <si>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</si>
  <si>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</si>
  <si>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</si>
  <si>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</si>
  <si>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</si>
  <si>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</si>
  <si>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</si>
  <si>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</si>
  <si>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</si>
  <si>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</si>
  <si>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</si>
  <si>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</si>
  <si>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</si>
  <si>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</si>
  <si>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</si>
  <si>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</si>
  <si>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</si>
  <si>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</si>
  <si>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</si>
  <si>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</si>
  <si>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</si>
  <si>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</si>
  <si>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</si>
  <si>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</si>
  <si>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</si>
  <si>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</si>
  <si>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</si>
  <si>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</si>
  <si>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</si>
  <si>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</si>
  <si>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</si>
  <si>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</si>
  <si>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</si>
  <si>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</si>
  <si>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</si>
  <si>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</si>
  <si>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</si>
  <si>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</si>
  <si>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</si>
  <si>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</si>
  <si>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</si>
  <si>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</si>
  <si>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</si>
  <si>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</si>
  <si>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</si>
  <si>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</si>
  <si>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</si>
  <si>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</si>
  <si>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</si>
  <si>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</si>
  <si>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</si>
  <si>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</si>
  <si>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</si>
  <si>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</si>
  <si>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</si>
  <si>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</si>
  <si>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</si>
  <si>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</si>
  <si>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</si>
  <si>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</si>
  <si>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</si>
  <si>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</si>
  <si>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</si>
  <si>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</si>
  <si>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</si>
  <si>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</si>
  <si>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</si>
  <si>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</si>
  <si>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</si>
  <si>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</si>
  <si>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</si>
  <si>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</si>
  <si>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</si>
  <si>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</si>
  <si>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</si>
  <si>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</si>
  <si>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</si>
  <si>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</si>
  <si>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</si>
  <si>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</si>
  <si>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</si>
  <si>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</si>
  <si>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</si>
  <si>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</si>
  <si>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</si>
  <si>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</si>
  <si>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</si>
  <si>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</si>
  <si>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</si>
  <si>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</si>
  <si>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</si>
  <si>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</si>
  <si>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</si>
  <si>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</si>
  <si>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</si>
  <si>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</si>
  <si>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</si>
  <si>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</si>
  <si>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</si>
  <si>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</si>
  <si>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</si>
  <si>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</si>
  <si>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</si>
  <si>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</si>
  <si>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</si>
  <si>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</si>
  <si>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</si>
  <si>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</si>
  <si>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</si>
  <si>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</si>
  <si>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</si>
  <si>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</si>
  <si>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</si>
  <si>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</si>
  <si>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</si>
  <si>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</si>
  <si>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</si>
  <si>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</si>
  <si>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</si>
  <si>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</si>
  <si>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</si>
  <si>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</si>
  <si>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</si>
  <si>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</si>
  <si>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</si>
  <si>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</si>
  <si>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</si>
  <si>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</si>
  <si>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</si>
  <si>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</si>
  <si>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</si>
  <si>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</si>
  <si>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</si>
  <si>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</si>
  <si>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</si>
  <si>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</si>
  <si>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</si>
  <si>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</si>
  <si>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</si>
  <si>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</si>
  <si>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</si>
  <si>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</si>
  <si>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</si>
  <si>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</si>
  <si>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</si>
  <si>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</si>
  <si>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</si>
  <si>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</si>
  <si>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</si>
  <si>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</si>
  <si>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</si>
  <si>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</si>
  <si>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</si>
  <si>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</si>
  <si>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</si>
  <si>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</si>
  <si>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</si>
  <si>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</si>
  <si>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</si>
  <si>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</si>
  <si>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</si>
  <si>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</si>
  <si>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</si>
  <si>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</si>
  <si>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</si>
  <si>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</si>
  <si>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</si>
  <si>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</si>
  <si>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</si>
  <si>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</si>
  <si>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</si>
  <si>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</si>
  <si>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</si>
  <si>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</si>
  <si>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</si>
  <si>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</si>
  <si>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</si>
  <si>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</si>
  <si>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</si>
  <si>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</si>
  <si>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</si>
  <si>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</si>
  <si>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</si>
  <si>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</si>
  <si>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</si>
  <si>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</si>
  <si>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</si>
  <si>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</si>
  <si>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</si>
  <si>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</si>
  <si>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</si>
  <si>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</si>
  <si>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</si>
  <si>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</si>
  <si>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</si>
  <si>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</si>
  <si>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</si>
  <si>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</si>
  <si>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</si>
  <si>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</si>
  <si>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</si>
  <si>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</si>
  <si>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</si>
  <si>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</si>
  <si>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</si>
  <si>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</si>
  <si>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</si>
  <si>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</si>
  <si>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</si>
  <si>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</si>
  <si>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</si>
  <si>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</si>
  <si>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</si>
  <si>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</si>
  <si>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</si>
  <si>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</si>
  <si>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</si>
  <si>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</si>
  <si>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</si>
  <si>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</si>
  <si>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</si>
  <si>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</si>
  <si>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</si>
  <si>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</si>
  <si>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</si>
  <si>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</si>
  <si>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</si>
  <si>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</si>
  <si>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</si>
  <si>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</si>
  <si>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</si>
  <si>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</si>
  <si>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</si>
  <si>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</si>
  <si>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</si>
  <si>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</si>
  <si>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</si>
  <si>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</si>
  <si>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</si>
  <si>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</si>
  <si>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</si>
  <si>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</si>
  <si>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</si>
  <si>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</si>
  <si>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</si>
  <si>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</si>
  <si>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</si>
  <si>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</si>
  <si>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</si>
  <si>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</si>
  <si>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</si>
  <si>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</si>
  <si>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</si>
  <si>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</si>
  <si>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</si>
  <si>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</si>
  <si>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</si>
  <si>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</si>
  <si>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</si>
  <si>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</si>
  <si>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</si>
  <si>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</si>
  <si>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</si>
  <si>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</si>
  <si>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</si>
  <si>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</si>
  <si>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</si>
  <si>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</si>
  <si>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</si>
  <si>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</si>
  <si>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</si>
  <si>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</si>
  <si>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</si>
  <si>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</si>
  <si>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</si>
  <si>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</si>
  <si>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</si>
  <si>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</si>
  <si>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</si>
  <si>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</si>
  <si>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</si>
  <si>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</si>
  <si>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</si>
  <si>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</si>
  <si>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</si>
  <si>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</si>
  <si>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</si>
  <si>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</si>
  <si>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</si>
  <si>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</si>
  <si>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</si>
  <si>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</si>
  <si>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</si>
  <si>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</si>
  <si>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</si>
  <si>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</si>
  <si>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</si>
  <si>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</si>
  <si>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</si>
  <si>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</si>
  <si>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</si>
  <si>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</si>
  <si>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</si>
  <si>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</si>
  <si>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</si>
  <si>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</si>
  <si>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</si>
  <si>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</si>
  <si>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</si>
  <si>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</si>
  <si>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</si>
  <si>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</si>
  <si>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</si>
  <si>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</si>
  <si>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</si>
  <si>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</si>
  <si>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</si>
  <si>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</si>
  <si>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</si>
  <si>
    <t>Add New User</t>
  </si>
  <si>
    <t>Settings == Users</t>
  </si>
  <si>
    <t>Text Area</t>
  </si>
  <si>
    <t>Screen</t>
  </si>
  <si>
    <t>URL</t>
  </si>
  <si>
    <t>Template Email</t>
  </si>
  <si>
    <t>Template Document</t>
  </si>
  <si>
    <t>Form Fields</t>
  </si>
  <si>
    <t>Control Properties</t>
  </si>
  <si>
    <t>Start Activity</t>
  </si>
  <si>
    <t>Second Activity</t>
  </si>
  <si>
    <t xml:space="preserve"> … Activities Tab == Activity Data Form</t>
  </si>
  <si>
    <t>Dashboard == Add New Task == Task Tab == Unstructured Task</t>
  </si>
  <si>
    <t>Completed Tab</t>
  </si>
  <si>
    <t>Anonymous User - Embed</t>
  </si>
  <si>
    <t>Anonymous User - Iframe</t>
  </si>
  <si>
    <t>Anonymous User - Popup</t>
  </si>
  <si>
    <t>Anonymous User - Link</t>
  </si>
  <si>
    <t>1. Add new task (3 times)</t>
  </si>
  <si>
    <t>2. Personal - Official (3 times)</t>
  </si>
  <si>
    <t>3. Repository (1 time)</t>
  </si>
  <si>
    <t>1. Add new task (1 time)</t>
  </si>
  <si>
    <t>2. Personal - Official (1 time)</t>
  </si>
  <si>
    <t>Zahid Mustafa</t>
  </si>
  <si>
    <t>Muhammad Asghar</t>
  </si>
  <si>
    <t>Bilal Manzoor</t>
  </si>
  <si>
    <t>02Jun2014_0800PM_Live</t>
  </si>
  <si>
    <t>02Jun2014_0800PM_Staging</t>
  </si>
  <si>
    <r>
      <t xml:space="preserve">1) </t>
    </r>
    <r>
      <rPr>
        <b/>
        <u/>
        <sz val="12"/>
        <color theme="1"/>
        <rFont val="Calibri"/>
        <family val="2"/>
        <scheme val="minor"/>
      </rPr>
      <t>List of controls</t>
    </r>
    <r>
      <rPr>
        <sz val="12"/>
        <color theme="1"/>
        <rFont val="Calibri"/>
        <family val="2"/>
        <scheme val="minor"/>
      </rPr>
      <t xml:space="preserve"> (13) in following sheets:</t>
    </r>
  </si>
  <si>
    <r>
      <t xml:space="preserve">2) </t>
    </r>
    <r>
      <rPr>
        <b/>
        <u/>
        <sz val="12"/>
        <color theme="1"/>
        <rFont val="Calibri"/>
        <family val="2"/>
        <scheme val="minor"/>
      </rPr>
      <t>Recipient Types</t>
    </r>
    <r>
      <rPr>
        <sz val="12"/>
        <color theme="1"/>
        <rFont val="Calibri"/>
        <family val="2"/>
        <scheme val="minor"/>
      </rPr>
      <t xml:space="preserve"> in following sheets: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</si>
</sst>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7" fillId="0" borderId="0" xfId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69" t="s">
        <v>539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789</v>
      </c>
    </row>
    <row r="5" spans="4:9" x14ac:dyDescent="0.25">
      <c r="G5" s="63" t="s">
        <v>527</v>
      </c>
      <c r="H5" s="63">
        <f>+H4-(H3+H2)</f>
        <v>789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7"/>
      <c r="H7" s="68"/>
    </row>
    <row r="9" spans="4:9" ht="18.75" x14ac:dyDescent="0.25">
      <c r="G9" s="78">
        <f>+'Registration - Login'!D1</f>
        <v>0</v>
      </c>
      <c r="H9" s="78"/>
      <c r="I9" s="78"/>
    </row>
    <row r="10" spans="4:9" x14ac:dyDescent="0.25">
      <c r="D10" s="70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7"/>
      <c r="H15" s="68"/>
    </row>
    <row r="17" spans="4:9" ht="18.75" x14ac:dyDescent="0.25">
      <c r="G17" s="78">
        <f>+'Add new task'!D1</f>
        <v>0</v>
      </c>
      <c r="H17" s="78"/>
      <c r="I17" s="78"/>
    </row>
    <row r="18" spans="4:9" x14ac:dyDescent="0.25">
      <c r="D18" s="70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240</v>
      </c>
    </row>
    <row r="21" spans="4:9" x14ac:dyDescent="0.25">
      <c r="G21" s="63" t="s">
        <v>527</v>
      </c>
      <c r="H21" s="63">
        <f>+H20-(H19+H18)</f>
        <v>240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7"/>
      <c r="H23" s="68"/>
    </row>
    <row r="24" spans="4:9" x14ac:dyDescent="0.25">
      <c r="G24" s="67"/>
      <c r="H24" s="68"/>
    </row>
    <row r="25" spans="4:9" ht="18.75" x14ac:dyDescent="0.25">
      <c r="G25" s="78">
        <f>+'Personal - Official'!D1</f>
        <v>0</v>
      </c>
      <c r="H25" s="78"/>
      <c r="I25" s="78"/>
    </row>
    <row r="26" spans="4:9" x14ac:dyDescent="0.25">
      <c r="D26" s="70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138</v>
      </c>
    </row>
    <row r="29" spans="4:9" x14ac:dyDescent="0.25">
      <c r="G29" s="63" t="s">
        <v>527</v>
      </c>
      <c r="H29" s="63">
        <f>+H28-(H27+H26)</f>
        <v>138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7"/>
      <c r="H31" s="68"/>
    </row>
    <row r="32" spans="4:9" x14ac:dyDescent="0.25">
      <c r="G32" s="67"/>
      <c r="H32" s="68"/>
    </row>
    <row r="33" spans="4:9" ht="18.75" x14ac:dyDescent="0.25">
      <c r="G33" s="78">
        <f>+Analytics!D1</f>
        <v>0</v>
      </c>
      <c r="H33" s="78"/>
      <c r="I33" s="78"/>
    </row>
    <row r="34" spans="4:9" x14ac:dyDescent="0.25">
      <c r="D34" s="70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8">
        <f>+'I am following'!D1</f>
        <v>0</v>
      </c>
      <c r="H41" s="78"/>
      <c r="I41" s="78"/>
    </row>
    <row r="42" spans="4:9" x14ac:dyDescent="0.25">
      <c r="D42" s="70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8">
        <f>+Documents!D1</f>
        <v>0</v>
      </c>
      <c r="H49" s="78"/>
      <c r="I49" s="78"/>
    </row>
    <row r="50" spans="4:9" x14ac:dyDescent="0.25">
      <c r="D50" s="70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7"/>
      <c r="H55" s="68"/>
    </row>
    <row r="56" spans="4:9" x14ac:dyDescent="0.25">
      <c r="G56" s="67"/>
      <c r="H56" s="68"/>
    </row>
    <row r="57" spans="4:9" ht="18.75" x14ac:dyDescent="0.25">
      <c r="G57" s="78">
        <f>+Calendar!D1</f>
        <v>0</v>
      </c>
      <c r="H57" s="78"/>
      <c r="I57" s="78"/>
    </row>
    <row r="58" spans="4:9" x14ac:dyDescent="0.25">
      <c r="D58" s="70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7"/>
      <c r="H63" s="68"/>
    </row>
    <row r="64" spans="4:9" x14ac:dyDescent="0.25">
      <c r="G64" s="67"/>
      <c r="H64" s="68"/>
    </row>
    <row r="65" spans="4:9" ht="18.75" x14ac:dyDescent="0.25">
      <c r="G65" s="78">
        <f>+Notifications!D1</f>
        <v>0</v>
      </c>
      <c r="H65" s="78"/>
      <c r="I65" s="78"/>
    </row>
    <row r="66" spans="4:9" x14ac:dyDescent="0.25">
      <c r="D66" s="70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7"/>
      <c r="H71" s="68"/>
    </row>
    <row r="72" spans="4:9" x14ac:dyDescent="0.25">
      <c r="G72" s="67"/>
      <c r="H72" s="68"/>
    </row>
    <row r="73" spans="4:9" ht="18.75" x14ac:dyDescent="0.25">
      <c r="G73" s="78">
        <f>+Repository!D1</f>
        <v>0</v>
      </c>
      <c r="H73" s="78"/>
      <c r="I73" s="78"/>
    </row>
    <row r="74" spans="4:9" x14ac:dyDescent="0.25">
      <c r="D74" s="70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91</v>
      </c>
    </row>
    <row r="77" spans="4:9" x14ac:dyDescent="0.25">
      <c r="G77" s="63" t="s">
        <v>527</v>
      </c>
      <c r="H77" s="63">
        <f>+H76-(H75+H74)</f>
        <v>91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7"/>
      <c r="H79" s="68"/>
    </row>
    <row r="80" spans="4:9" x14ac:dyDescent="0.25">
      <c r="G80" s="67"/>
      <c r="H80" s="68"/>
    </row>
    <row r="81" spans="4:9" ht="18.75" x14ac:dyDescent="0.25">
      <c r="G81" s="78">
        <f>+Toolbar!D1</f>
        <v>0</v>
      </c>
      <c r="H81" s="78"/>
      <c r="I81" s="78"/>
    </row>
    <row r="82" spans="4:9" x14ac:dyDescent="0.25">
      <c r="D82" s="70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0"/>
      <c r="E89" s="72"/>
      <c r="G89" s="78">
        <f>+Toolbar!D9</f>
        <v>0</v>
      </c>
      <c r="H89" s="78"/>
      <c r="I89" s="78"/>
    </row>
    <row r="90" spans="4:9" x14ac:dyDescent="0.25">
      <c r="D90" s="70">
        <f>+D82+1</f>
        <v>11</v>
      </c>
      <c r="E90" s="72" t="s">
        <v>556</v>
      </c>
      <c r="G90" s="63" t="s">
        <v>524</v>
      </c>
      <c r="H90" s="64">
        <f>COUNTIF('Email Notifications'!F6:'Email Notifications'!F1048571,"Pass")</f>
        <v>0</v>
      </c>
    </row>
    <row r="91" spans="4:9" x14ac:dyDescent="0.25">
      <c r="G91" s="63" t="s">
        <v>525</v>
      </c>
      <c r="H91" s="65">
        <f>COUNTIF('Email Notifications'!F6:'Email Notifications'!F1048571,"Fail")</f>
        <v>0</v>
      </c>
    </row>
    <row r="92" spans="4:9" x14ac:dyDescent="0.25">
      <c r="G92" s="63" t="s">
        <v>526</v>
      </c>
      <c r="H92" s="63">
        <f>COUNT('Email Notifications'!A6:'Email Notifications'!A1048571)-1</f>
        <v>19</v>
      </c>
    </row>
    <row r="93" spans="4:9" x14ac:dyDescent="0.25">
      <c r="G93" s="63" t="s">
        <v>527</v>
      </c>
      <c r="H93" s="63">
        <f>+H92-(H91+H90)</f>
        <v>19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7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s="61" customFormat="1" ht="18.75" x14ac:dyDescent="0.25">
      <c r="A77" s="14">
        <f t="shared" si="1"/>
        <v>72</v>
      </c>
      <c r="B77" s="16"/>
      <c r="C77" s="16" t="s">
        <v>560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53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129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143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144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145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120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146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147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148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149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116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152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153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154</v>
      </c>
      <c r="D91" s="16"/>
      <c r="E91" s="17" t="s">
        <v>95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339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340</v>
      </c>
      <c r="E93" s="17" t="s">
        <v>90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37.5" x14ac:dyDescent="0.25">
      <c r="A96" s="14">
        <f t="shared" si="1"/>
        <v>91</v>
      </c>
      <c r="B96" s="16" t="s">
        <v>383</v>
      </c>
      <c r="C96" s="16" t="s">
        <v>384</v>
      </c>
      <c r="D96" s="16"/>
      <c r="E96" s="17"/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/>
      <c r="D97" s="16"/>
      <c r="E97" s="17"/>
      <c r="F97" s="18"/>
      <c r="G97" s="19"/>
      <c r="H97" s="57"/>
    </row>
  </sheetData>
  <autoFilter ref="A5:H97"/>
  <mergeCells count="1">
    <mergeCell ref="D3:E3"/>
  </mergeCells>
  <conditionalFormatting sqref="F1:F5 F8:F104857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F6:F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7">
      <formula1>Result</formula1>
    </dataValidation>
    <dataValidation type="list" allowBlank="1" showInputMessage="1" showErrorMessage="1" sqref="E6:E97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 t="s">
        <v>561</v>
      </c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 t="s">
        <v>561</v>
      </c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 t="s">
        <v>561</v>
      </c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 t="s">
        <v>561</v>
      </c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 t="s">
        <v>561</v>
      </c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 t="s">
        <v>561</v>
      </c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 t="s">
        <v>561</v>
      </c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 t="s">
        <v>561</v>
      </c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8"/>
  <mergeCells count="1">
    <mergeCell ref="D3:E3"/>
  </mergeCells>
  <conditionalFormatting sqref="F1:F5 F8:F1048576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F6:F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553</v>
      </c>
      <c r="C6" s="16" t="s">
        <v>541</v>
      </c>
      <c r="D6" s="16"/>
      <c r="E6" s="17" t="s">
        <v>123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540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542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543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544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545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546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550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547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548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549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551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557</v>
      </c>
      <c r="D18" s="16"/>
      <c r="E18" s="17"/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554</v>
      </c>
      <c r="C19" s="16" t="s">
        <v>555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547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548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549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552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 t="s">
        <v>559</v>
      </c>
      <c r="C24" s="16" t="s">
        <v>558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3"/>
  <mergeCells count="1">
    <mergeCell ref="D3:E3"/>
  </mergeCells>
  <conditionalFormatting sqref="F1:F5 F8:F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F6:F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5">
      <formula1>Control_List</formula1>
    </dataValidation>
    <dataValidation type="list" allowBlank="1" showInputMessage="1" showErrorMessage="1" sqref="F6:F25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5"/>
  <sheetViews>
    <sheetView showGridLines="0" workbookViewId="0"/>
  </sheetViews>
  <sheetFormatPr defaultRowHeight="15" customHeight="1" x14ac:dyDescent="0.25"/>
  <cols>
    <col min="1" max="1" width="9.140625" style="3"/>
    <col min="2" max="16384" width="9.140625" style="4"/>
  </cols>
  <sheetData>
    <row r="1" spans="1:23" ht="15" customHeight="1" x14ac:dyDescent="0.25">
      <c r="A1" s="3" t="s">
        <v>51</v>
      </c>
      <c r="E1" s="4" t="s">
        <v>89</v>
      </c>
      <c r="I1" s="4" t="s">
        <v>15</v>
      </c>
      <c r="K1" s="4" t="s">
        <v>492</v>
      </c>
      <c r="M1" s="4" t="s">
        <v>494</v>
      </c>
      <c r="Q1" s="4" t="s">
        <v>585</v>
      </c>
      <c r="V1" s="4" t="s">
        <v>586</v>
      </c>
    </row>
    <row r="2" spans="1:23" ht="15" customHeight="1" x14ac:dyDescent="0.25">
      <c r="A2" s="3" t="s">
        <v>52</v>
      </c>
      <c r="E2" s="4" t="s">
        <v>213</v>
      </c>
      <c r="I2" s="4" t="s">
        <v>20</v>
      </c>
      <c r="K2" s="4" t="s">
        <v>493</v>
      </c>
      <c r="M2" s="4" t="s">
        <v>495</v>
      </c>
      <c r="Q2" s="4" t="s">
        <v>522</v>
      </c>
      <c r="W2" s="4" t="s">
        <v>576</v>
      </c>
    </row>
    <row r="3" spans="1:23" ht="15" customHeight="1" x14ac:dyDescent="0.25">
      <c r="A3" s="3" t="s">
        <v>506</v>
      </c>
      <c r="E3" s="4" t="s">
        <v>90</v>
      </c>
      <c r="M3" s="4" t="s">
        <v>496</v>
      </c>
      <c r="Q3" s="4" t="s">
        <v>505</v>
      </c>
      <c r="W3" s="4" t="s">
        <v>577</v>
      </c>
    </row>
    <row r="4" spans="1:23" ht="15" customHeight="1" x14ac:dyDescent="0.25">
      <c r="A4" s="3" t="s">
        <v>55</v>
      </c>
      <c r="E4" s="4" t="s">
        <v>91</v>
      </c>
      <c r="M4" s="4" t="s">
        <v>497</v>
      </c>
      <c r="Q4" s="4" t="s">
        <v>499</v>
      </c>
      <c r="W4" s="4" t="s">
        <v>578</v>
      </c>
    </row>
    <row r="5" spans="1:23" ht="15" customHeight="1" x14ac:dyDescent="0.25">
      <c r="A5" s="3" t="s">
        <v>581</v>
      </c>
      <c r="E5" s="4" t="s">
        <v>92</v>
      </c>
      <c r="Q5" s="4" t="s">
        <v>498</v>
      </c>
    </row>
    <row r="6" spans="1:23" ht="15" customHeight="1" x14ac:dyDescent="0.25">
      <c r="A6" s="3" t="s">
        <v>582</v>
      </c>
      <c r="E6" s="4" t="s">
        <v>93</v>
      </c>
      <c r="Q6" s="4" t="s">
        <v>584</v>
      </c>
      <c r="V6" s="4" t="s">
        <v>587</v>
      </c>
    </row>
    <row r="7" spans="1:23" ht="15" customHeight="1" x14ac:dyDescent="0.25">
      <c r="A7" s="1" t="s">
        <v>583</v>
      </c>
      <c r="E7" s="4" t="s">
        <v>120</v>
      </c>
      <c r="Q7" s="4" t="s">
        <v>523</v>
      </c>
      <c r="W7" s="4" t="s">
        <v>579</v>
      </c>
    </row>
    <row r="8" spans="1:23" ht="15" customHeight="1" x14ac:dyDescent="0.25">
      <c r="E8" s="4" t="s">
        <v>185</v>
      </c>
      <c r="Q8" s="4" t="s">
        <v>500</v>
      </c>
      <c r="W8" s="4" t="s">
        <v>580</v>
      </c>
    </row>
    <row r="9" spans="1:23" ht="15" customHeight="1" x14ac:dyDescent="0.25">
      <c r="E9" s="4" t="s">
        <v>94</v>
      </c>
      <c r="Q9" s="4" t="s">
        <v>501</v>
      </c>
    </row>
    <row r="10" spans="1:23" ht="15" customHeight="1" x14ac:dyDescent="0.25">
      <c r="E10" s="4" t="s">
        <v>95</v>
      </c>
    </row>
    <row r="11" spans="1:23" ht="15" customHeight="1" x14ac:dyDescent="0.25">
      <c r="E11" s="4" t="s">
        <v>101</v>
      </c>
    </row>
    <row r="12" spans="1:23" ht="15" customHeight="1" x14ac:dyDescent="0.25">
      <c r="E12" s="4" t="s">
        <v>116</v>
      </c>
    </row>
    <row r="13" spans="1:23" ht="15" customHeight="1" x14ac:dyDescent="0.25">
      <c r="E13" s="4" t="s">
        <v>117</v>
      </c>
    </row>
    <row r="14" spans="1:23" ht="15" customHeight="1" x14ac:dyDescent="0.25">
      <c r="E14" s="4" t="s">
        <v>118</v>
      </c>
    </row>
    <row r="15" spans="1:23" ht="15" customHeight="1" x14ac:dyDescent="0.25">
      <c r="E15" s="4" t="s">
        <v>119</v>
      </c>
    </row>
    <row r="16" spans="1:23" ht="15" customHeight="1" x14ac:dyDescent="0.25">
      <c r="E16" s="4" t="s">
        <v>342</v>
      </c>
    </row>
    <row r="17" spans="5:5" ht="15" customHeight="1" x14ac:dyDescent="0.25">
      <c r="E17" s="4" t="s">
        <v>123</v>
      </c>
    </row>
    <row r="18" spans="5:5" ht="15" customHeight="1" x14ac:dyDescent="0.25">
      <c r="E18" s="4" t="s">
        <v>150</v>
      </c>
    </row>
    <row r="19" spans="5:5" ht="15" customHeight="1" x14ac:dyDescent="0.25">
      <c r="E19" s="4" t="s">
        <v>158</v>
      </c>
    </row>
    <row r="20" spans="5:5" ht="15" customHeight="1" x14ac:dyDescent="0.25">
      <c r="E20" s="4" t="s">
        <v>249</v>
      </c>
    </row>
    <row r="21" spans="5:5" ht="15" customHeight="1" x14ac:dyDescent="0.25">
      <c r="E21" s="4" t="s">
        <v>286</v>
      </c>
    </row>
    <row r="22" spans="5:5" ht="15" customHeight="1" x14ac:dyDescent="0.25">
      <c r="E22" s="4" t="s">
        <v>288</v>
      </c>
    </row>
    <row r="23" spans="5:5" ht="15" customHeight="1" x14ac:dyDescent="0.25">
      <c r="E23" s="4" t="s">
        <v>334</v>
      </c>
    </row>
    <row r="24" spans="5:5" ht="15" customHeight="1" x14ac:dyDescent="0.25">
      <c r="E24" s="4" t="s">
        <v>561</v>
      </c>
    </row>
    <row r="25" spans="5:5" ht="15" customHeight="1" x14ac:dyDescent="0.25">
      <c r="E25" s="4" t="s">
        <v>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77" t="s">
        <v>5</v>
      </c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9"/>
      <c r="E3" s="79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51" priority="1" operator="equal">
      <formula>"Fail"</formula>
    </cfRule>
    <cfRule type="cellIs" dxfId="5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6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 t="s">
        <v>560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53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129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143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144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145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120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146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147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148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149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116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 t="s">
        <v>508</v>
      </c>
      <c r="C59" s="16" t="s">
        <v>146</v>
      </c>
      <c r="D59" s="16"/>
      <c r="E59" s="17" t="s">
        <v>89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509</v>
      </c>
      <c r="D60" s="16"/>
      <c r="E60" s="17" t="s">
        <v>120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101</v>
      </c>
      <c r="E61" s="17" t="s">
        <v>150</v>
      </c>
      <c r="F61" s="18"/>
      <c r="G61" s="19"/>
      <c r="H61" s="57"/>
    </row>
    <row r="62" spans="1:8" s="61" customFormat="1" ht="18.75" x14ac:dyDescent="0.25">
      <c r="A62" s="14">
        <f t="shared" si="0"/>
        <v>57</v>
      </c>
      <c r="B62" s="16"/>
      <c r="C62" s="16"/>
      <c r="D62" s="16" t="s">
        <v>560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53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129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143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144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145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120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146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147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148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/>
      <c r="D72" s="16" t="s">
        <v>149</v>
      </c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/>
      <c r="D73" s="16" t="s">
        <v>116</v>
      </c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200</v>
      </c>
      <c r="D74" s="16"/>
      <c r="E74" s="17" t="s">
        <v>92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510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511</v>
      </c>
      <c r="D76" s="16"/>
      <c r="E76" s="17" t="s">
        <v>90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512</v>
      </c>
      <c r="D77" s="16"/>
      <c r="E77" s="17" t="s">
        <v>90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513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/>
      <c r="D79" s="16" t="s">
        <v>514</v>
      </c>
      <c r="E79" s="17" t="s">
        <v>185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/>
      <c r="D80" s="16" t="s">
        <v>517</v>
      </c>
      <c r="E80" s="17" t="s">
        <v>185</v>
      </c>
      <c r="F80" s="18"/>
      <c r="G80" s="19"/>
      <c r="H80" s="57"/>
    </row>
    <row r="81" spans="1:8" ht="37.5" x14ac:dyDescent="0.25">
      <c r="A81" s="14">
        <f t="shared" si="0"/>
        <v>76</v>
      </c>
      <c r="B81" s="16" t="s">
        <v>516</v>
      </c>
      <c r="C81" s="16" t="s">
        <v>145</v>
      </c>
      <c r="D81" s="16"/>
      <c r="E81" s="17" t="s">
        <v>89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510</v>
      </c>
      <c r="D82" s="16"/>
      <c r="E82" s="17" t="s">
        <v>90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515</v>
      </c>
      <c r="D83" s="16"/>
      <c r="E83" s="17" t="s">
        <v>95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513</v>
      </c>
      <c r="D84" s="16"/>
      <c r="E84" s="17" t="s">
        <v>120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/>
      <c r="D85" s="16" t="s">
        <v>514</v>
      </c>
      <c r="E85" s="17" t="s">
        <v>185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145</v>
      </c>
      <c r="E86" s="17" t="s">
        <v>185</v>
      </c>
      <c r="F86" s="18"/>
      <c r="G86" s="19"/>
      <c r="H86" s="57"/>
    </row>
    <row r="87" spans="1:8" ht="18.75" x14ac:dyDescent="0.25">
      <c r="A87" s="14">
        <f t="shared" si="0"/>
        <v>82</v>
      </c>
      <c r="B87" s="16" t="s">
        <v>518</v>
      </c>
      <c r="C87" s="16" t="s">
        <v>509</v>
      </c>
      <c r="D87" s="16"/>
      <c r="E87" s="17" t="s">
        <v>120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510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511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 t="s">
        <v>512</v>
      </c>
      <c r="D90" s="16"/>
      <c r="E90" s="17" t="s">
        <v>90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 t="s">
        <v>513</v>
      </c>
      <c r="D91" s="16"/>
      <c r="E91" s="17" t="s">
        <v>120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/>
      <c r="D92" s="16" t="s">
        <v>514</v>
      </c>
      <c r="E92" s="17" t="s">
        <v>185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/>
      <c r="D93" s="16" t="s">
        <v>517</v>
      </c>
      <c r="E93" s="17" t="s">
        <v>185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0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18.75" x14ac:dyDescent="0.25">
      <c r="A96" s="14">
        <f t="shared" si="0"/>
        <v>91</v>
      </c>
      <c r="B96" s="16"/>
      <c r="C96" s="16" t="s">
        <v>157</v>
      </c>
      <c r="D96" s="16"/>
      <c r="E96" s="17" t="s">
        <v>150</v>
      </c>
      <c r="F96" s="18"/>
      <c r="G96" s="19"/>
      <c r="H96" s="57"/>
    </row>
    <row r="97" spans="1:8" s="75" customFormat="1" ht="37.5" x14ac:dyDescent="0.25">
      <c r="A97" s="14">
        <f t="shared" ref="A97:A160" si="1">+A96+1</f>
        <v>92</v>
      </c>
      <c r="B97" s="76" t="s">
        <v>570</v>
      </c>
      <c r="C97" s="76" t="s">
        <v>104</v>
      </c>
      <c r="D97" s="76" t="s">
        <v>108</v>
      </c>
      <c r="E97" s="17" t="s">
        <v>249</v>
      </c>
      <c r="F97" s="18"/>
      <c r="G97" s="19"/>
      <c r="H97" s="57"/>
    </row>
    <row r="98" spans="1:8" s="75" customFormat="1" ht="18.75" x14ac:dyDescent="0.25">
      <c r="A98" s="14">
        <f t="shared" si="1"/>
        <v>93</v>
      </c>
      <c r="B98" s="76"/>
      <c r="C98" s="76" t="s">
        <v>105</v>
      </c>
      <c r="D98" s="76"/>
      <c r="E98" s="17" t="s">
        <v>249</v>
      </c>
      <c r="F98" s="18"/>
      <c r="G98" s="19"/>
      <c r="H98" s="57"/>
    </row>
    <row r="99" spans="1:8" s="75" customFormat="1" ht="18.75" x14ac:dyDescent="0.25">
      <c r="A99" s="14">
        <f t="shared" si="1"/>
        <v>94</v>
      </c>
      <c r="B99" s="76"/>
      <c r="C99" s="76" t="s">
        <v>571</v>
      </c>
      <c r="D99" s="76"/>
      <c r="E99" s="17" t="s">
        <v>158</v>
      </c>
      <c r="F99" s="18"/>
      <c r="G99" s="19"/>
      <c r="H99" s="57"/>
    </row>
    <row r="100" spans="1:8" ht="37.5" x14ac:dyDescent="0.25">
      <c r="A100" s="14">
        <f t="shared" si="1"/>
        <v>95</v>
      </c>
      <c r="B100" s="16" t="s">
        <v>195</v>
      </c>
      <c r="C100" s="16" t="s">
        <v>11</v>
      </c>
      <c r="D100" s="16"/>
      <c r="E100" s="17" t="s">
        <v>158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56</v>
      </c>
      <c r="D101" s="16"/>
      <c r="E101" s="17" t="s">
        <v>158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12</v>
      </c>
      <c r="D102" s="16"/>
      <c r="E102" s="17" t="s">
        <v>158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 t="s">
        <v>13</v>
      </c>
      <c r="D103" s="16"/>
      <c r="E103" s="17" t="s">
        <v>158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 t="s">
        <v>196</v>
      </c>
      <c r="C104" s="16" t="s">
        <v>159</v>
      </c>
      <c r="D104" s="16"/>
      <c r="E104" s="17" t="s">
        <v>91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160</v>
      </c>
      <c r="D105" s="16"/>
      <c r="E105" s="17" t="s">
        <v>90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191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241</v>
      </c>
      <c r="D107" s="16"/>
      <c r="E107" s="17" t="s">
        <v>95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/>
      <c r="D108" s="16" t="s">
        <v>339</v>
      </c>
      <c r="E108" s="17" t="s">
        <v>90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/>
      <c r="D109" s="16" t="s">
        <v>340</v>
      </c>
      <c r="E109" s="17" t="s">
        <v>90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197</v>
      </c>
      <c r="D110" s="16"/>
      <c r="E110" s="17" t="s">
        <v>95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161</v>
      </c>
      <c r="D111" s="16"/>
      <c r="E111" s="17" t="s">
        <v>90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 t="s">
        <v>192</v>
      </c>
      <c r="C112" s="16" t="s">
        <v>159</v>
      </c>
      <c r="D112" s="16"/>
      <c r="E112" s="17" t="s">
        <v>89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165</v>
      </c>
      <c r="D113" s="16"/>
      <c r="E113" s="17" t="s">
        <v>120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166</v>
      </c>
      <c r="D114" s="16"/>
      <c r="E114" s="17" t="s">
        <v>89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167</v>
      </c>
      <c r="D115" s="16"/>
      <c r="E115" s="17" t="s">
        <v>120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168</v>
      </c>
      <c r="D116" s="16"/>
      <c r="E116" s="17" t="s">
        <v>89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189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190</v>
      </c>
      <c r="D118" s="16"/>
      <c r="E118" s="17" t="s">
        <v>95</v>
      </c>
      <c r="F118" s="18"/>
      <c r="G118" s="19"/>
      <c r="H118" s="57"/>
    </row>
    <row r="119" spans="1:8" ht="37.5" x14ac:dyDescent="0.25">
      <c r="A119" s="14">
        <f t="shared" si="1"/>
        <v>114</v>
      </c>
      <c r="B119" s="16" t="s">
        <v>193</v>
      </c>
      <c r="C119" s="16" t="s">
        <v>567</v>
      </c>
      <c r="D119" s="74" t="s">
        <v>169</v>
      </c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/>
      <c r="D120" s="74" t="s">
        <v>170</v>
      </c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/>
      <c r="D121" s="74" t="s">
        <v>171</v>
      </c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/>
      <c r="D122" s="74" t="s">
        <v>172</v>
      </c>
      <c r="E122" s="17" t="s">
        <v>185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/>
      <c r="D123" s="74" t="s">
        <v>65</v>
      </c>
      <c r="E123" s="17" t="s">
        <v>185</v>
      </c>
      <c r="F123" s="18"/>
      <c r="G123" s="19"/>
      <c r="H123" s="57"/>
    </row>
    <row r="124" spans="1:8" s="73" customFormat="1" ht="18.75" x14ac:dyDescent="0.25">
      <c r="A124" s="14">
        <f t="shared" si="1"/>
        <v>119</v>
      </c>
      <c r="B124" s="74"/>
      <c r="C124" s="74" t="s">
        <v>568</v>
      </c>
      <c r="D124" s="76" t="s">
        <v>169</v>
      </c>
      <c r="E124" s="17" t="s">
        <v>185</v>
      </c>
      <c r="F124" s="18"/>
      <c r="G124" s="19"/>
      <c r="H124" s="57"/>
    </row>
    <row r="125" spans="1:8" s="73" customFormat="1" ht="18.75" x14ac:dyDescent="0.25">
      <c r="A125" s="14">
        <f t="shared" si="1"/>
        <v>120</v>
      </c>
      <c r="B125" s="74"/>
      <c r="C125" s="74"/>
      <c r="D125" s="76" t="s">
        <v>170</v>
      </c>
      <c r="E125" s="17" t="s">
        <v>185</v>
      </c>
      <c r="F125" s="18"/>
      <c r="G125" s="19"/>
      <c r="H125" s="57"/>
    </row>
    <row r="126" spans="1:8" s="73" customFormat="1" ht="18.75" x14ac:dyDescent="0.25">
      <c r="A126" s="14">
        <f t="shared" si="1"/>
        <v>121</v>
      </c>
      <c r="B126" s="74"/>
      <c r="C126" s="74"/>
      <c r="D126" s="76" t="s">
        <v>171</v>
      </c>
      <c r="E126" s="17" t="s">
        <v>185</v>
      </c>
      <c r="F126" s="18"/>
      <c r="G126" s="19"/>
      <c r="H126" s="57"/>
    </row>
    <row r="127" spans="1:8" s="73" customFormat="1" ht="18.75" x14ac:dyDescent="0.25">
      <c r="A127" s="14">
        <f t="shared" si="1"/>
        <v>122</v>
      </c>
      <c r="B127" s="74"/>
      <c r="C127" s="74"/>
      <c r="D127" s="76" t="s">
        <v>18</v>
      </c>
      <c r="E127" s="17" t="s">
        <v>185</v>
      </c>
      <c r="F127" s="18"/>
      <c r="G127" s="19"/>
      <c r="H127" s="57"/>
    </row>
    <row r="128" spans="1:8" s="73" customFormat="1" ht="18.75" x14ac:dyDescent="0.25">
      <c r="A128" s="14">
        <f t="shared" si="1"/>
        <v>123</v>
      </c>
      <c r="B128" s="74"/>
      <c r="C128" s="74"/>
      <c r="D128" s="76" t="s">
        <v>172</v>
      </c>
      <c r="E128" s="17" t="s">
        <v>185</v>
      </c>
      <c r="F128" s="18"/>
      <c r="G128" s="19"/>
      <c r="H128" s="57"/>
    </row>
    <row r="129" spans="1:8" s="73" customFormat="1" ht="18.75" x14ac:dyDescent="0.25">
      <c r="A129" s="14">
        <f t="shared" si="1"/>
        <v>124</v>
      </c>
      <c r="B129" s="74"/>
      <c r="C129" s="74"/>
      <c r="D129" s="76" t="s">
        <v>173</v>
      </c>
      <c r="E129" s="17" t="s">
        <v>185</v>
      </c>
      <c r="F129" s="18"/>
      <c r="G129" s="19"/>
      <c r="H129" s="57"/>
    </row>
    <row r="130" spans="1:8" s="73" customFormat="1" ht="18.75" x14ac:dyDescent="0.25">
      <c r="A130" s="14">
        <f t="shared" si="1"/>
        <v>125</v>
      </c>
      <c r="B130" s="74"/>
      <c r="C130" s="74"/>
      <c r="D130" s="76" t="s">
        <v>174</v>
      </c>
      <c r="E130" s="17" t="s">
        <v>185</v>
      </c>
      <c r="F130" s="18"/>
      <c r="G130" s="19"/>
      <c r="H130" s="57"/>
    </row>
    <row r="131" spans="1:8" s="73" customFormat="1" ht="18.75" x14ac:dyDescent="0.25">
      <c r="A131" s="14">
        <f t="shared" si="1"/>
        <v>126</v>
      </c>
      <c r="B131" s="74"/>
      <c r="C131" s="74"/>
      <c r="D131" s="76" t="s">
        <v>175</v>
      </c>
      <c r="E131" s="17" t="s">
        <v>185</v>
      </c>
      <c r="F131" s="18"/>
      <c r="G131" s="19"/>
      <c r="H131" s="57"/>
    </row>
    <row r="132" spans="1:8" s="73" customFormat="1" ht="37.5" x14ac:dyDescent="0.25">
      <c r="A132" s="14">
        <f t="shared" si="1"/>
        <v>127</v>
      </c>
      <c r="B132" s="74"/>
      <c r="C132" s="74"/>
      <c r="D132" s="76" t="s">
        <v>176</v>
      </c>
      <c r="E132" s="17" t="s">
        <v>185</v>
      </c>
      <c r="F132" s="18"/>
      <c r="G132" s="19"/>
      <c r="H132" s="57"/>
    </row>
    <row r="133" spans="1:8" s="73" customFormat="1" ht="18.75" x14ac:dyDescent="0.25">
      <c r="A133" s="14">
        <f t="shared" si="1"/>
        <v>128</v>
      </c>
      <c r="B133" s="74"/>
      <c r="C133" s="74"/>
      <c r="D133" s="76" t="s">
        <v>177</v>
      </c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76" t="s">
        <v>565</v>
      </c>
      <c r="E134" s="17" t="s">
        <v>185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/>
      <c r="D135" s="76" t="s">
        <v>179</v>
      </c>
      <c r="E135" s="17" t="s">
        <v>185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/>
      <c r="D136" s="76" t="s">
        <v>180</v>
      </c>
      <c r="E136" s="17" t="s">
        <v>185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/>
      <c r="D137" s="76" t="s">
        <v>181</v>
      </c>
      <c r="E137" s="17" t="s">
        <v>185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/>
      <c r="D138" s="76" t="s">
        <v>182</v>
      </c>
      <c r="E138" s="17" t="s">
        <v>185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/>
      <c r="D139" s="76" t="s">
        <v>183</v>
      </c>
      <c r="E139" s="17" t="s">
        <v>185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/>
      <c r="D140" s="76" t="s">
        <v>184</v>
      </c>
      <c r="E140" s="17" t="s">
        <v>185</v>
      </c>
      <c r="F140" s="18"/>
      <c r="G140" s="19"/>
      <c r="H140" s="57"/>
    </row>
    <row r="141" spans="1:8" ht="37.5" x14ac:dyDescent="0.25">
      <c r="A141" s="14">
        <f t="shared" si="1"/>
        <v>136</v>
      </c>
      <c r="B141" s="16" t="s">
        <v>194</v>
      </c>
      <c r="C141" s="16" t="s">
        <v>186</v>
      </c>
      <c r="D141" s="16"/>
      <c r="E141" s="17" t="s">
        <v>185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187</v>
      </c>
      <c r="D142" s="16"/>
      <c r="E142" s="17" t="s">
        <v>185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188</v>
      </c>
      <c r="D143" s="16"/>
      <c r="E143" s="17" t="s">
        <v>185</v>
      </c>
      <c r="F143" s="18"/>
      <c r="G143" s="19"/>
      <c r="H143" s="57"/>
    </row>
    <row r="144" spans="1:8" ht="37.5" x14ac:dyDescent="0.25">
      <c r="A144" s="14">
        <f t="shared" si="1"/>
        <v>139</v>
      </c>
      <c r="B144" s="16" t="s">
        <v>569</v>
      </c>
      <c r="C144" s="16" t="s">
        <v>203</v>
      </c>
      <c r="D144" s="16"/>
      <c r="E144" s="17" t="s">
        <v>101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199</v>
      </c>
      <c r="D145" s="16"/>
      <c r="E145" s="17" t="s">
        <v>92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272</v>
      </c>
      <c r="D146" s="16"/>
      <c r="E146" s="17" t="s">
        <v>92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 t="s">
        <v>200</v>
      </c>
      <c r="D147" s="16"/>
      <c r="E147" s="17" t="s">
        <v>92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 t="s">
        <v>204</v>
      </c>
      <c r="D148" s="21"/>
      <c r="E148" s="17" t="s">
        <v>92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273</v>
      </c>
      <c r="D149" s="21"/>
      <c r="E149" s="17" t="s">
        <v>92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/>
      <c r="C150" s="16" t="s">
        <v>205</v>
      </c>
      <c r="D150" s="16"/>
      <c r="E150" s="17" t="s">
        <v>92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201</v>
      </c>
      <c r="D151" s="16"/>
      <c r="E151" s="17" t="s">
        <v>95</v>
      </c>
      <c r="F151" s="18"/>
      <c r="G151" s="19"/>
      <c r="H151" s="57"/>
    </row>
    <row r="152" spans="1:8" ht="18.75" x14ac:dyDescent="0.25">
      <c r="A152" s="14">
        <f t="shared" si="1"/>
        <v>147</v>
      </c>
      <c r="B152" s="16"/>
      <c r="C152" s="16" t="s">
        <v>202</v>
      </c>
      <c r="D152" s="16"/>
      <c r="E152" s="17" t="s">
        <v>95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 t="s">
        <v>207</v>
      </c>
      <c r="C153" s="16" t="s">
        <v>208</v>
      </c>
      <c r="D153" s="16"/>
      <c r="E153" s="17" t="s">
        <v>90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251</v>
      </c>
      <c r="D154" s="16"/>
      <c r="E154" s="17" t="s">
        <v>91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 t="s">
        <v>250</v>
      </c>
      <c r="D155" s="16"/>
      <c r="E155" s="17" t="s">
        <v>95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339</v>
      </c>
      <c r="E156" s="17" t="s">
        <v>90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340</v>
      </c>
      <c r="E157" s="17" t="s">
        <v>90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 t="s">
        <v>161</v>
      </c>
      <c r="D158" s="16"/>
      <c r="E158" s="17" t="s">
        <v>90</v>
      </c>
      <c r="F158" s="18"/>
      <c r="G158" s="19"/>
      <c r="H158" s="57"/>
    </row>
    <row r="159" spans="1:8" ht="18.75" x14ac:dyDescent="0.25">
      <c r="A159" s="14">
        <f t="shared" si="1"/>
        <v>154</v>
      </c>
      <c r="B159" s="16" t="s">
        <v>210</v>
      </c>
      <c r="C159" s="16" t="s">
        <v>57</v>
      </c>
      <c r="D159" s="16"/>
      <c r="E159" s="17" t="s">
        <v>90</v>
      </c>
      <c r="F159" s="18"/>
      <c r="G159" s="19"/>
      <c r="H159" s="57"/>
    </row>
    <row r="160" spans="1:8" ht="18.75" x14ac:dyDescent="0.25">
      <c r="A160" s="14">
        <f t="shared" si="1"/>
        <v>155</v>
      </c>
      <c r="B160" s="16"/>
      <c r="C160" s="16" t="s">
        <v>58</v>
      </c>
      <c r="D160" s="16"/>
      <c r="E160" s="17" t="s">
        <v>90</v>
      </c>
      <c r="F160" s="18"/>
      <c r="G160" s="19"/>
      <c r="H160" s="57"/>
    </row>
    <row r="161" spans="1:8" ht="37.5" x14ac:dyDescent="0.25">
      <c r="A161" s="14">
        <f t="shared" ref="A161:A224" si="2">+A160+1</f>
        <v>156</v>
      </c>
      <c r="B161" s="16" t="s">
        <v>209</v>
      </c>
      <c r="C161" s="16" t="s">
        <v>146</v>
      </c>
      <c r="D161" s="16"/>
      <c r="E161" s="17" t="s">
        <v>89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 t="s">
        <v>211</v>
      </c>
      <c r="D162" s="16"/>
      <c r="E162" s="17" t="s">
        <v>89</v>
      </c>
      <c r="F162" s="18"/>
      <c r="G162" s="19"/>
      <c r="H162" s="57"/>
    </row>
    <row r="163" spans="1:8" ht="18.75" x14ac:dyDescent="0.25">
      <c r="A163" s="14">
        <f t="shared" si="2"/>
        <v>158</v>
      </c>
      <c r="B163" s="16"/>
      <c r="C163" s="16" t="s">
        <v>165</v>
      </c>
      <c r="D163" s="16"/>
      <c r="E163" s="17" t="s">
        <v>120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169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170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/>
      <c r="D166" s="16" t="s">
        <v>171</v>
      </c>
      <c r="E166" s="17" t="s">
        <v>185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/>
      <c r="D167" s="16" t="s">
        <v>18</v>
      </c>
      <c r="E167" s="17" t="s">
        <v>185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/>
      <c r="D168" s="16" t="s">
        <v>172</v>
      </c>
      <c r="E168" s="17" t="s">
        <v>185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/>
      <c r="D169" s="16" t="s">
        <v>173</v>
      </c>
      <c r="E169" s="17" t="s">
        <v>185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/>
      <c r="D170" s="16" t="s">
        <v>174</v>
      </c>
      <c r="E170" s="17" t="s">
        <v>185</v>
      </c>
      <c r="F170" s="18"/>
      <c r="G170" s="19"/>
      <c r="H170" s="57"/>
    </row>
    <row r="171" spans="1:8" ht="18.75" x14ac:dyDescent="0.25">
      <c r="A171" s="14">
        <f t="shared" si="2"/>
        <v>166</v>
      </c>
      <c r="B171" s="16"/>
      <c r="C171" s="16"/>
      <c r="D171" s="16" t="s">
        <v>175</v>
      </c>
      <c r="E171" s="17" t="s">
        <v>185</v>
      </c>
      <c r="F171" s="18"/>
      <c r="G171" s="19"/>
      <c r="H171" s="57"/>
    </row>
    <row r="172" spans="1:8" ht="37.5" x14ac:dyDescent="0.25">
      <c r="A172" s="14">
        <f t="shared" si="2"/>
        <v>167</v>
      </c>
      <c r="B172" s="16"/>
      <c r="C172" s="16"/>
      <c r="D172" s="16" t="s">
        <v>176</v>
      </c>
      <c r="E172" s="17" t="s">
        <v>185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/>
      <c r="D173" s="16" t="s">
        <v>177</v>
      </c>
      <c r="E173" s="17" t="s">
        <v>185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/>
      <c r="D174" s="16" t="s">
        <v>178</v>
      </c>
      <c r="E174" s="17" t="s">
        <v>185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519</v>
      </c>
      <c r="D175" s="16"/>
      <c r="E175" s="17" t="s">
        <v>89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212</v>
      </c>
      <c r="D176" s="16"/>
      <c r="E176" s="17" t="s">
        <v>213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/>
      <c r="C177" s="16" t="s">
        <v>520</v>
      </c>
      <c r="D177" s="16"/>
      <c r="E177" s="17" t="s">
        <v>101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214</v>
      </c>
      <c r="D178" s="16"/>
      <c r="E178" s="17" t="s">
        <v>95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/>
      <c r="C179" s="16" t="s">
        <v>215</v>
      </c>
      <c r="D179" s="16"/>
      <c r="E179" s="17" t="s">
        <v>95</v>
      </c>
      <c r="F179" s="18"/>
      <c r="G179" s="19"/>
      <c r="H179" s="57"/>
    </row>
    <row r="180" spans="1:8" ht="37.5" x14ac:dyDescent="0.25">
      <c r="A180" s="14">
        <f t="shared" si="2"/>
        <v>175</v>
      </c>
      <c r="B180" s="16" t="s">
        <v>216</v>
      </c>
      <c r="C180" s="16" t="s">
        <v>146</v>
      </c>
      <c r="D180" s="16"/>
      <c r="E180" s="17" t="s">
        <v>89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 t="s">
        <v>217</v>
      </c>
      <c r="D181" s="16"/>
      <c r="E181" s="17" t="s">
        <v>89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 t="s">
        <v>212</v>
      </c>
      <c r="D182" s="16"/>
      <c r="E182" s="17" t="s">
        <v>213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 t="s">
        <v>520</v>
      </c>
      <c r="D183" s="16"/>
      <c r="E183" s="17" t="s">
        <v>101</v>
      </c>
      <c r="F183" s="18"/>
      <c r="G183" s="19"/>
      <c r="H183" s="57"/>
    </row>
    <row r="184" spans="1:8" ht="18.75" x14ac:dyDescent="0.25">
      <c r="A184" s="14">
        <f t="shared" si="2"/>
        <v>179</v>
      </c>
      <c r="B184" s="16"/>
      <c r="C184" s="16" t="s">
        <v>214</v>
      </c>
      <c r="D184" s="16"/>
      <c r="E184" s="17" t="s">
        <v>95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215</v>
      </c>
      <c r="D185" s="16"/>
      <c r="E185" s="17" t="s">
        <v>95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 t="s">
        <v>218</v>
      </c>
      <c r="C186" s="16" t="s">
        <v>219</v>
      </c>
      <c r="D186" s="16"/>
      <c r="E186" s="17" t="s">
        <v>90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 t="s">
        <v>161</v>
      </c>
      <c r="D187" s="16"/>
      <c r="E187" s="17" t="s">
        <v>90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 t="s">
        <v>220</v>
      </c>
      <c r="C188" s="16" t="s">
        <v>159</v>
      </c>
      <c r="D188" s="16"/>
      <c r="E188" s="17" t="s">
        <v>120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 t="s">
        <v>487</v>
      </c>
      <c r="D189" s="16"/>
      <c r="E189" s="17" t="s">
        <v>120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221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/>
      <c r="D191" s="16" t="s">
        <v>222</v>
      </c>
      <c r="E191" s="17" t="s">
        <v>185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223</v>
      </c>
      <c r="E192" s="17" t="s">
        <v>185</v>
      </c>
      <c r="F192" s="18"/>
      <c r="G192" s="19"/>
      <c r="H192" s="57"/>
    </row>
    <row r="193" spans="1:8" ht="37.5" x14ac:dyDescent="0.25">
      <c r="A193" s="14">
        <f t="shared" si="2"/>
        <v>188</v>
      </c>
      <c r="B193" s="16"/>
      <c r="C193" s="16" t="s">
        <v>224</v>
      </c>
      <c r="D193" s="16"/>
      <c r="E193" s="17" t="s">
        <v>91</v>
      </c>
      <c r="F193" s="18"/>
      <c r="G193" s="19"/>
      <c r="H193" s="57"/>
    </row>
    <row r="194" spans="1:8" ht="18.75" x14ac:dyDescent="0.25">
      <c r="A194" s="14">
        <f t="shared" si="2"/>
        <v>189</v>
      </c>
      <c r="B194" s="16"/>
      <c r="C194" s="16" t="s">
        <v>488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236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237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/>
      <c r="D197" s="16" t="s">
        <v>238</v>
      </c>
      <c r="E197" s="17" t="s">
        <v>185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/>
      <c r="D198" s="16" t="s">
        <v>239</v>
      </c>
      <c r="E198" s="17" t="s">
        <v>185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240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 t="s">
        <v>242</v>
      </c>
      <c r="D200" s="16"/>
      <c r="E200" s="17" t="s">
        <v>95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339</v>
      </c>
      <c r="E201" s="17" t="s">
        <v>90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340</v>
      </c>
      <c r="E202" s="17" t="s">
        <v>90</v>
      </c>
      <c r="F202" s="18"/>
      <c r="G202" s="19"/>
      <c r="H202" s="57"/>
    </row>
    <row r="203" spans="1:8" ht="37.5" x14ac:dyDescent="0.25">
      <c r="A203" s="14">
        <f t="shared" si="2"/>
        <v>198</v>
      </c>
      <c r="B203" s="16" t="s">
        <v>225</v>
      </c>
      <c r="C203" s="16" t="s">
        <v>489</v>
      </c>
      <c r="D203" s="16"/>
      <c r="E203" s="17" t="s">
        <v>120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226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/>
      <c r="D205" s="16" t="s">
        <v>227</v>
      </c>
      <c r="E205" s="17" t="s">
        <v>185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/>
      <c r="C206" s="16" t="s">
        <v>228</v>
      </c>
      <c r="D206" s="16"/>
      <c r="E206" s="17" t="s">
        <v>120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490</v>
      </c>
      <c r="D207" s="16"/>
      <c r="E207" s="17" t="s">
        <v>120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/>
      <c r="D208" s="16" t="s">
        <v>229</v>
      </c>
      <c r="E208" s="17" t="s">
        <v>185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/>
      <c r="D209" s="16" t="s">
        <v>230</v>
      </c>
      <c r="E209" s="17" t="s">
        <v>185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/>
      <c r="D210" s="16" t="s">
        <v>231</v>
      </c>
      <c r="E210" s="17" t="s">
        <v>185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/>
      <c r="D211" s="16" t="s">
        <v>232</v>
      </c>
      <c r="E211" s="17" t="s">
        <v>185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233</v>
      </c>
      <c r="E212" s="17" t="s">
        <v>185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234</v>
      </c>
      <c r="E213" s="17" t="s">
        <v>185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/>
      <c r="C214" s="16" t="s">
        <v>235</v>
      </c>
      <c r="D214" s="16"/>
      <c r="E214" s="17" t="s">
        <v>89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 t="s">
        <v>243</v>
      </c>
      <c r="C215" s="16" t="s">
        <v>244</v>
      </c>
      <c r="D215" s="16"/>
      <c r="E215" s="17" t="s">
        <v>95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274</v>
      </c>
      <c r="D216" s="16"/>
      <c r="E216" s="17" t="s">
        <v>101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48</v>
      </c>
      <c r="D217" s="16"/>
      <c r="E217" s="17" t="s">
        <v>90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49</v>
      </c>
      <c r="D218" s="16"/>
      <c r="E218" s="17" t="s">
        <v>90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50</v>
      </c>
      <c r="D219" s="16"/>
      <c r="E219" s="17" t="s">
        <v>90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245</v>
      </c>
      <c r="D220" s="16"/>
      <c r="E220" s="17" t="s">
        <v>90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/>
      <c r="D221" s="16" t="s">
        <v>339</v>
      </c>
      <c r="E221" s="17" t="s">
        <v>90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/>
      <c r="D222" s="16" t="s">
        <v>340</v>
      </c>
      <c r="E222" s="17" t="s">
        <v>90</v>
      </c>
      <c r="F222" s="18"/>
      <c r="G222" s="19"/>
      <c r="H222" s="57"/>
    </row>
    <row r="223" spans="1:8" ht="18.75" x14ac:dyDescent="0.25">
      <c r="A223" s="14">
        <f t="shared" si="2"/>
        <v>218</v>
      </c>
      <c r="B223" s="16" t="s">
        <v>246</v>
      </c>
      <c r="C223" s="16" t="s">
        <v>247</v>
      </c>
      <c r="D223" s="16"/>
      <c r="E223" s="17" t="s">
        <v>249</v>
      </c>
      <c r="F223" s="18"/>
      <c r="G223" s="19"/>
      <c r="H223" s="57"/>
    </row>
    <row r="224" spans="1:8" ht="18.75" x14ac:dyDescent="0.25">
      <c r="A224" s="14">
        <f t="shared" si="2"/>
        <v>219</v>
      </c>
      <c r="B224" s="16"/>
      <c r="C224" s="16" t="s">
        <v>101</v>
      </c>
      <c r="D224" s="16"/>
      <c r="E224" s="17" t="s">
        <v>150</v>
      </c>
      <c r="F224" s="18"/>
      <c r="G224" s="19"/>
      <c r="H224" s="57"/>
    </row>
    <row r="225" spans="1:8" s="61" customFormat="1" ht="18.75" x14ac:dyDescent="0.25">
      <c r="A225" s="14">
        <f t="shared" ref="A225:A246" si="3">+A224+1</f>
        <v>220</v>
      </c>
      <c r="B225" s="16"/>
      <c r="C225" s="16" t="s">
        <v>560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53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129</v>
      </c>
      <c r="D227" s="16"/>
      <c r="E227" s="17" t="s">
        <v>150</v>
      </c>
      <c r="F227" s="18"/>
      <c r="G227" s="19"/>
      <c r="H227" s="57"/>
    </row>
    <row r="228" spans="1:8" ht="18.75" x14ac:dyDescent="0.25">
      <c r="A228" s="14">
        <f t="shared" si="3"/>
        <v>223</v>
      </c>
      <c r="B228" s="16"/>
      <c r="C228" s="16" t="s">
        <v>143</v>
      </c>
      <c r="D228" s="16"/>
      <c r="E228" s="17" t="s">
        <v>150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144</v>
      </c>
      <c r="D229" s="16"/>
      <c r="E229" s="17" t="s">
        <v>150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145</v>
      </c>
      <c r="D230" s="16"/>
      <c r="E230" s="17" t="s">
        <v>150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120</v>
      </c>
      <c r="D231" s="16"/>
      <c r="E231" s="17" t="s">
        <v>150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146</v>
      </c>
      <c r="D232" s="16"/>
      <c r="E232" s="17" t="s">
        <v>150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147</v>
      </c>
      <c r="D233" s="16"/>
      <c r="E233" s="17" t="s">
        <v>150</v>
      </c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 t="s">
        <v>148</v>
      </c>
      <c r="D234" s="16"/>
      <c r="E234" s="17" t="s">
        <v>150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 t="s">
        <v>149</v>
      </c>
      <c r="D235" s="16"/>
      <c r="E235" s="17" t="s">
        <v>150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 t="s">
        <v>116</v>
      </c>
      <c r="D236" s="16"/>
      <c r="E236" s="17" t="s">
        <v>150</v>
      </c>
      <c r="F236" s="18"/>
      <c r="G236" s="19"/>
      <c r="H236" s="57"/>
    </row>
    <row r="237" spans="1:8" ht="18.75" x14ac:dyDescent="0.25">
      <c r="A237" s="14">
        <f t="shared" si="3"/>
        <v>232</v>
      </c>
      <c r="B237" s="16"/>
      <c r="C237" s="16" t="s">
        <v>248</v>
      </c>
      <c r="D237" s="16"/>
      <c r="E237" s="17" t="s">
        <v>95</v>
      </c>
      <c r="F237" s="18"/>
      <c r="G237" s="19"/>
      <c r="H237" s="57"/>
    </row>
    <row r="238" spans="1:8" ht="37.5" x14ac:dyDescent="0.25">
      <c r="A238" s="14">
        <f t="shared" si="3"/>
        <v>233</v>
      </c>
      <c r="B238" s="16" t="s">
        <v>257</v>
      </c>
      <c r="C238" s="16" t="s">
        <v>258</v>
      </c>
      <c r="D238" s="16"/>
      <c r="E238" s="17" t="s">
        <v>91</v>
      </c>
      <c r="F238" s="18"/>
      <c r="G238" s="19"/>
      <c r="H238" s="57"/>
    </row>
    <row r="239" spans="1:8" ht="18.75" x14ac:dyDescent="0.25">
      <c r="A239" s="14">
        <f t="shared" si="3"/>
        <v>234</v>
      </c>
      <c r="B239" s="16"/>
      <c r="C239" s="16" t="s">
        <v>259</v>
      </c>
      <c r="D239" s="16"/>
      <c r="E239" s="17" t="s">
        <v>91</v>
      </c>
      <c r="F239" s="18"/>
      <c r="G239" s="19"/>
      <c r="H239" s="57"/>
    </row>
    <row r="240" spans="1:8" ht="18.75" x14ac:dyDescent="0.25">
      <c r="A240" s="14">
        <f t="shared" si="3"/>
        <v>235</v>
      </c>
      <c r="B240" s="16"/>
      <c r="C240" s="16" t="s">
        <v>260</v>
      </c>
      <c r="D240" s="16"/>
      <c r="E240" s="17" t="s">
        <v>91</v>
      </c>
      <c r="F240" s="18"/>
      <c r="G240" s="19"/>
      <c r="H240" s="57"/>
    </row>
    <row r="241" spans="1:8" ht="18.75" x14ac:dyDescent="0.25">
      <c r="A241" s="14">
        <f t="shared" si="3"/>
        <v>236</v>
      </c>
      <c r="B241" s="16"/>
      <c r="C241" s="16" t="s">
        <v>261</v>
      </c>
      <c r="D241" s="16"/>
      <c r="E241" s="17" t="s">
        <v>91</v>
      </c>
      <c r="F241" s="18"/>
      <c r="G241" s="19"/>
      <c r="H241" s="57"/>
    </row>
    <row r="242" spans="1:8" ht="18.75" x14ac:dyDescent="0.25">
      <c r="A242" s="14">
        <f t="shared" si="3"/>
        <v>237</v>
      </c>
      <c r="B242" s="16"/>
      <c r="C242" s="16" t="s">
        <v>262</v>
      </c>
      <c r="D242" s="16"/>
      <c r="E242" s="17" t="s">
        <v>89</v>
      </c>
      <c r="F242" s="18"/>
      <c r="G242" s="19"/>
      <c r="H242" s="57"/>
    </row>
    <row r="243" spans="1:8" ht="18.75" x14ac:dyDescent="0.25">
      <c r="A243" s="14">
        <f t="shared" si="3"/>
        <v>238</v>
      </c>
      <c r="B243" s="16"/>
      <c r="C243" s="16" t="s">
        <v>263</v>
      </c>
      <c r="D243" s="16"/>
      <c r="E243" s="17"/>
      <c r="F243" s="18"/>
      <c r="G243" s="19"/>
      <c r="H243" s="57"/>
    </row>
    <row r="244" spans="1:8" ht="18.75" x14ac:dyDescent="0.25">
      <c r="A244" s="14">
        <f t="shared" si="3"/>
        <v>239</v>
      </c>
      <c r="B244" s="16"/>
      <c r="C244" s="16"/>
      <c r="D244" s="16" t="s">
        <v>264</v>
      </c>
      <c r="E244" s="17" t="s">
        <v>90</v>
      </c>
      <c r="F244" s="18"/>
      <c r="G244" s="19"/>
      <c r="H244" s="57"/>
    </row>
    <row r="245" spans="1:8" ht="18.75" x14ac:dyDescent="0.25">
      <c r="A245" s="14">
        <f t="shared" si="3"/>
        <v>240</v>
      </c>
      <c r="B245" s="16"/>
      <c r="C245" s="16"/>
      <c r="D245" s="16" t="s">
        <v>248</v>
      </c>
      <c r="E245" s="17" t="s">
        <v>95</v>
      </c>
      <c r="F245" s="18"/>
      <c r="G245" s="19"/>
      <c r="H245" s="57"/>
    </row>
    <row r="246" spans="1:8" ht="18.75" x14ac:dyDescent="0.25">
      <c r="A246" s="14">
        <f t="shared" si="3"/>
        <v>241</v>
      </c>
      <c r="B246" s="16"/>
      <c r="C246" s="16"/>
      <c r="D246" s="16"/>
      <c r="E246" s="17"/>
      <c r="F246" s="18"/>
      <c r="G246" s="19"/>
      <c r="H246" s="57"/>
    </row>
  </sheetData>
  <autoFilter ref="A5:H246"/>
  <mergeCells count="1">
    <mergeCell ref="D3:E3"/>
  </mergeCells>
  <conditionalFormatting sqref="F184:F1048576 F1:F5 F8:F182">
    <cfRule type="cellIs" dxfId="49" priority="5" operator="equal">
      <formula>"Fail"</formula>
    </cfRule>
    <cfRule type="cellIs" dxfId="48" priority="6" operator="equal">
      <formula>"Pass"</formula>
    </cfRule>
  </conditionalFormatting>
  <conditionalFormatting sqref="F183"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F6:F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46">
      <formula1>Result</formula1>
    </dataValidation>
    <dataValidation type="list" allowBlank="1" showInputMessage="1" showErrorMessage="1" sqref="E6:E24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88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s="61" customFormat="1" ht="18.75" x14ac:dyDescent="0.25">
      <c r="A21" s="14">
        <f t="shared" si="0"/>
        <v>16</v>
      </c>
      <c r="B21" s="16"/>
      <c r="C21" s="16" t="s">
        <v>560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53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129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143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144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145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120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146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147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148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149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116</v>
      </c>
      <c r="D32" s="16"/>
      <c r="E32" s="17" t="s">
        <v>150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113</v>
      </c>
      <c r="D34" s="16"/>
      <c r="E34" s="17" t="s">
        <v>117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136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135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114</v>
      </c>
      <c r="D38" s="16"/>
      <c r="E38" s="17" t="s">
        <v>89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104</v>
      </c>
      <c r="D39" s="16"/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105</v>
      </c>
      <c r="D40" s="16"/>
      <c r="E40" s="17" t="s">
        <v>90</v>
      </c>
      <c r="F40" s="18"/>
      <c r="G40" s="19"/>
      <c r="H40" s="57"/>
    </row>
    <row r="41" spans="1:8" s="75" customFormat="1" ht="18.75" x14ac:dyDescent="0.25">
      <c r="A41" s="14">
        <f t="shared" si="0"/>
        <v>36</v>
      </c>
      <c r="B41" s="76"/>
      <c r="C41" s="76" t="s">
        <v>563</v>
      </c>
      <c r="D41" s="76"/>
      <c r="E41" s="17" t="s">
        <v>123</v>
      </c>
      <c r="F41" s="18"/>
      <c r="G41" s="19"/>
      <c r="H41" s="57"/>
    </row>
    <row r="42" spans="1:8" s="75" customFormat="1" ht="18.75" x14ac:dyDescent="0.25">
      <c r="A42" s="14">
        <f t="shared" si="0"/>
        <v>37</v>
      </c>
      <c r="B42" s="76"/>
      <c r="C42" s="76" t="s">
        <v>564</v>
      </c>
      <c r="D42" s="76"/>
      <c r="E42" s="17" t="s">
        <v>116</v>
      </c>
      <c r="F42" s="18"/>
      <c r="G42" s="19"/>
      <c r="H42" s="57"/>
    </row>
    <row r="43" spans="1:8" s="61" customFormat="1" ht="18.75" x14ac:dyDescent="0.25">
      <c r="A43" s="14">
        <f t="shared" si="0"/>
        <v>38</v>
      </c>
      <c r="B43" s="16"/>
      <c r="C43" s="76" t="s">
        <v>165</v>
      </c>
      <c r="D43" s="16" t="s">
        <v>575</v>
      </c>
      <c r="E43" s="17" t="s">
        <v>562</v>
      </c>
      <c r="F43" s="18"/>
      <c r="G43" s="19"/>
      <c r="H43" s="57"/>
    </row>
    <row r="44" spans="1:8" s="61" customFormat="1" ht="18.75" x14ac:dyDescent="0.25">
      <c r="A44" s="14">
        <f t="shared" si="0"/>
        <v>39</v>
      </c>
      <c r="B44" s="16"/>
      <c r="C44" s="16"/>
      <c r="D44" s="16" t="s">
        <v>572</v>
      </c>
      <c r="E44" s="17" t="s">
        <v>562</v>
      </c>
      <c r="F44" s="18"/>
      <c r="G44" s="19"/>
      <c r="H44" s="57"/>
    </row>
    <row r="45" spans="1:8" s="61" customFormat="1" ht="18.75" x14ac:dyDescent="0.25">
      <c r="A45" s="14">
        <f t="shared" si="0"/>
        <v>40</v>
      </c>
      <c r="B45" s="16"/>
      <c r="C45" s="16"/>
      <c r="D45" s="16" t="s">
        <v>573</v>
      </c>
      <c r="E45" s="17" t="s">
        <v>562</v>
      </c>
      <c r="F45" s="18"/>
      <c r="G45" s="19"/>
      <c r="H45" s="57"/>
    </row>
    <row r="46" spans="1:8" s="61" customFormat="1" ht="18.75" x14ac:dyDescent="0.25">
      <c r="A46" s="14">
        <f t="shared" si="0"/>
        <v>41</v>
      </c>
      <c r="B46" s="16"/>
      <c r="C46" s="16"/>
      <c r="D46" s="16" t="s">
        <v>574</v>
      </c>
      <c r="E46" s="17" t="s">
        <v>562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/>
      <c r="D47" s="16" t="s">
        <v>169</v>
      </c>
      <c r="E47" s="17" t="s">
        <v>91</v>
      </c>
      <c r="F47" s="18"/>
      <c r="G47" s="19"/>
      <c r="H47" s="57"/>
    </row>
    <row r="48" spans="1:8" s="61" customFormat="1" ht="18.75" x14ac:dyDescent="0.25">
      <c r="A48" s="14">
        <f t="shared" si="0"/>
        <v>43</v>
      </c>
      <c r="B48" s="16"/>
      <c r="C48" s="16"/>
      <c r="D48" s="16" t="s">
        <v>170</v>
      </c>
      <c r="E48" s="17" t="s">
        <v>91</v>
      </c>
      <c r="F48" s="18"/>
      <c r="G48" s="19"/>
      <c r="H48" s="57"/>
    </row>
    <row r="49" spans="1:8" s="61" customFormat="1" ht="18.75" x14ac:dyDescent="0.25">
      <c r="A49" s="14">
        <f t="shared" si="0"/>
        <v>44</v>
      </c>
      <c r="B49" s="16"/>
      <c r="C49" s="16"/>
      <c r="D49" s="16" t="s">
        <v>171</v>
      </c>
      <c r="E49" s="17" t="s">
        <v>91</v>
      </c>
      <c r="F49" s="18"/>
      <c r="G49" s="19"/>
      <c r="H49" s="57"/>
    </row>
    <row r="50" spans="1:8" s="61" customFormat="1" ht="18.75" x14ac:dyDescent="0.25">
      <c r="A50" s="14">
        <f t="shared" si="0"/>
        <v>45</v>
      </c>
      <c r="B50" s="16"/>
      <c r="C50" s="16"/>
      <c r="D50" s="16" t="s">
        <v>172</v>
      </c>
      <c r="E50" s="17" t="s">
        <v>91</v>
      </c>
      <c r="F50" s="18"/>
      <c r="G50" s="19"/>
      <c r="H50" s="57"/>
    </row>
    <row r="51" spans="1:8" s="61" customFormat="1" ht="18.75" x14ac:dyDescent="0.25">
      <c r="A51" s="14">
        <f t="shared" si="0"/>
        <v>46</v>
      </c>
      <c r="B51" s="16"/>
      <c r="C51" s="16" t="s">
        <v>566</v>
      </c>
      <c r="D51" s="16" t="s">
        <v>199</v>
      </c>
      <c r="E51" s="17" t="s">
        <v>150</v>
      </c>
      <c r="F51" s="18"/>
      <c r="G51" s="19"/>
      <c r="H51" s="57"/>
    </row>
    <row r="52" spans="1:8" s="61" customFormat="1" ht="18.75" x14ac:dyDescent="0.25">
      <c r="A52" s="14">
        <f t="shared" si="0"/>
        <v>47</v>
      </c>
      <c r="B52" s="16"/>
      <c r="C52" s="16"/>
      <c r="D52" s="16" t="s">
        <v>272</v>
      </c>
      <c r="E52" s="17" t="s">
        <v>150</v>
      </c>
      <c r="F52" s="18"/>
      <c r="G52" s="19"/>
      <c r="H52" s="57"/>
    </row>
    <row r="53" spans="1:8" s="61" customFormat="1" ht="18.75" x14ac:dyDescent="0.25">
      <c r="A53" s="14">
        <f t="shared" si="0"/>
        <v>48</v>
      </c>
      <c r="B53" s="16"/>
      <c r="C53" s="16"/>
      <c r="D53" s="16" t="s">
        <v>200</v>
      </c>
      <c r="E53" s="17" t="s">
        <v>150</v>
      </c>
      <c r="F53" s="18"/>
      <c r="G53" s="19"/>
      <c r="H53" s="57"/>
    </row>
    <row r="54" spans="1:8" s="75" customFormat="1" ht="18.75" x14ac:dyDescent="0.25">
      <c r="A54" s="14">
        <f t="shared" si="0"/>
        <v>49</v>
      </c>
      <c r="B54" s="76"/>
      <c r="C54" s="76" t="s">
        <v>128</v>
      </c>
      <c r="D54" s="76"/>
      <c r="E54" s="17" t="s">
        <v>150</v>
      </c>
      <c r="F54" s="18"/>
      <c r="G54" s="19"/>
      <c r="H54" s="57"/>
    </row>
    <row r="55" spans="1:8" s="75" customFormat="1" ht="18.75" x14ac:dyDescent="0.25">
      <c r="A55" s="14">
        <f t="shared" si="0"/>
        <v>50</v>
      </c>
      <c r="B55" s="76"/>
      <c r="C55" s="76" t="s">
        <v>130</v>
      </c>
      <c r="D55" s="76"/>
      <c r="E55" s="17" t="s">
        <v>150</v>
      </c>
      <c r="F55" s="18"/>
      <c r="G55" s="19"/>
      <c r="H55" s="57"/>
    </row>
    <row r="56" spans="1:8" s="75" customFormat="1" ht="18.75" x14ac:dyDescent="0.25">
      <c r="A56" s="14">
        <f t="shared" si="0"/>
        <v>51</v>
      </c>
      <c r="B56" s="76"/>
      <c r="C56" s="76" t="s">
        <v>137</v>
      </c>
      <c r="D56" s="76"/>
      <c r="E56" s="17" t="s">
        <v>150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265</v>
      </c>
      <c r="C57" s="16" t="s">
        <v>433</v>
      </c>
      <c r="D57" s="16"/>
      <c r="E57" s="17" t="s">
        <v>94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159</v>
      </c>
      <c r="D58" s="16"/>
      <c r="E58" s="17" t="s">
        <v>91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266</v>
      </c>
      <c r="D59" s="16"/>
      <c r="E59" s="17" t="s">
        <v>91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267</v>
      </c>
      <c r="D60" s="16"/>
      <c r="E60" s="17" t="s">
        <v>95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339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340</v>
      </c>
      <c r="E62" s="17" t="s">
        <v>90</v>
      </c>
      <c r="F62" s="18"/>
      <c r="G62" s="19"/>
      <c r="H62" s="57"/>
    </row>
    <row r="63" spans="1:8" ht="37.5" x14ac:dyDescent="0.25">
      <c r="A63" s="14">
        <f t="shared" si="0"/>
        <v>58</v>
      </c>
      <c r="B63" s="16" t="s">
        <v>268</v>
      </c>
      <c r="C63" s="16" t="s">
        <v>269</v>
      </c>
      <c r="D63" s="16"/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109</v>
      </c>
      <c r="D64" s="16"/>
      <c r="E64" s="17" t="s">
        <v>89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256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115</v>
      </c>
      <c r="D66" s="16"/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111</v>
      </c>
      <c r="D67" s="16"/>
      <c r="E67" s="17" t="s">
        <v>116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126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127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101</v>
      </c>
      <c r="D70" s="16"/>
      <c r="E70" s="17" t="s">
        <v>150</v>
      </c>
      <c r="F70" s="18"/>
      <c r="G70" s="19"/>
      <c r="H70" s="57"/>
    </row>
    <row r="71" spans="1:8" s="61" customFormat="1" ht="18.75" x14ac:dyDescent="0.25">
      <c r="A71" s="14">
        <f t="shared" si="0"/>
        <v>66</v>
      </c>
      <c r="B71" s="16"/>
      <c r="C71" s="16" t="s">
        <v>560</v>
      </c>
      <c r="D71" s="16"/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53</v>
      </c>
      <c r="D72" s="16"/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129</v>
      </c>
      <c r="D73" s="16"/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143</v>
      </c>
      <c r="D74" s="16"/>
      <c r="E74" s="17" t="s">
        <v>150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144</v>
      </c>
      <c r="D75" s="16"/>
      <c r="E75" s="17" t="s">
        <v>150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145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120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146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 t="s">
        <v>147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148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149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116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112</v>
      </c>
      <c r="D83" s="16"/>
      <c r="E83" s="17" t="s">
        <v>89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113</v>
      </c>
      <c r="D84" s="16"/>
      <c r="E84" s="17" t="s">
        <v>117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 t="s">
        <v>136</v>
      </c>
      <c r="D85" s="16"/>
      <c r="E85" s="17" t="s">
        <v>101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131</v>
      </c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/>
      <c r="D87" s="16" t="s">
        <v>135</v>
      </c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114</v>
      </c>
      <c r="D88" s="16"/>
      <c r="E88" s="17" t="s">
        <v>89</v>
      </c>
      <c r="F88" s="18"/>
      <c r="G88" s="19"/>
      <c r="H88" s="57"/>
    </row>
    <row r="89" spans="1:8" ht="18.75" x14ac:dyDescent="0.25">
      <c r="A89" s="14">
        <f t="shared" ref="A89:A144" si="1">+A88+1</f>
        <v>84</v>
      </c>
      <c r="B89" s="16"/>
      <c r="C89" s="16" t="s">
        <v>104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105</v>
      </c>
      <c r="D90" s="16"/>
      <c r="E90" s="17" t="s">
        <v>90</v>
      </c>
      <c r="F90" s="18"/>
      <c r="G90" s="19"/>
      <c r="H90" s="57"/>
    </row>
    <row r="91" spans="1:8" s="61" customFormat="1" ht="18.75" x14ac:dyDescent="0.25">
      <c r="A91" s="14">
        <f t="shared" si="1"/>
        <v>86</v>
      </c>
      <c r="B91" s="16"/>
      <c r="C91" s="16" t="s">
        <v>563</v>
      </c>
      <c r="D91" s="16"/>
      <c r="E91" s="17" t="s">
        <v>123</v>
      </c>
      <c r="F91" s="18"/>
      <c r="G91" s="19"/>
      <c r="H91" s="57"/>
    </row>
    <row r="92" spans="1:8" s="61" customFormat="1" ht="18.75" x14ac:dyDescent="0.25">
      <c r="A92" s="14">
        <f t="shared" si="1"/>
        <v>87</v>
      </c>
      <c r="B92" s="16"/>
      <c r="C92" s="16" t="s">
        <v>564</v>
      </c>
      <c r="D92" s="16"/>
      <c r="E92" s="17" t="s">
        <v>116</v>
      </c>
      <c r="F92" s="18"/>
      <c r="G92" s="19"/>
      <c r="H92" s="57"/>
    </row>
    <row r="93" spans="1:8" s="61" customFormat="1" ht="18.75" x14ac:dyDescent="0.25">
      <c r="A93" s="14">
        <f t="shared" si="1"/>
        <v>88</v>
      </c>
      <c r="B93" s="16"/>
      <c r="C93" s="16" t="s">
        <v>247</v>
      </c>
      <c r="D93" s="16"/>
      <c r="E93" s="17" t="s">
        <v>249</v>
      </c>
      <c r="F93" s="18"/>
      <c r="G93" s="19"/>
      <c r="H93" s="57"/>
    </row>
    <row r="94" spans="1:8" s="61" customFormat="1" ht="18.75" x14ac:dyDescent="0.25">
      <c r="A94" s="14">
        <f t="shared" si="1"/>
        <v>89</v>
      </c>
      <c r="B94" s="16"/>
      <c r="C94" s="16" t="s">
        <v>165</v>
      </c>
      <c r="D94" s="16" t="s">
        <v>169</v>
      </c>
      <c r="E94" s="17" t="s">
        <v>91</v>
      </c>
      <c r="F94" s="18"/>
      <c r="G94" s="19"/>
      <c r="H94" s="57"/>
    </row>
    <row r="95" spans="1:8" s="61" customFormat="1" ht="18.75" x14ac:dyDescent="0.25">
      <c r="A95" s="14">
        <f t="shared" si="1"/>
        <v>90</v>
      </c>
      <c r="B95" s="16"/>
      <c r="C95" s="16"/>
      <c r="D95" s="16" t="s">
        <v>170</v>
      </c>
      <c r="E95" s="17" t="s">
        <v>91</v>
      </c>
      <c r="F95" s="18"/>
      <c r="G95" s="19"/>
      <c r="H95" s="57"/>
    </row>
    <row r="96" spans="1:8" s="61" customFormat="1" ht="18.75" x14ac:dyDescent="0.25">
      <c r="A96" s="14">
        <f t="shared" si="1"/>
        <v>91</v>
      </c>
      <c r="B96" s="16"/>
      <c r="C96" s="16"/>
      <c r="D96" s="16" t="s">
        <v>171</v>
      </c>
      <c r="E96" s="17" t="s">
        <v>91</v>
      </c>
      <c r="F96" s="18"/>
      <c r="G96" s="19"/>
      <c r="H96" s="57"/>
    </row>
    <row r="97" spans="1:8" s="61" customFormat="1" ht="18.75" x14ac:dyDescent="0.25">
      <c r="A97" s="14">
        <f t="shared" si="1"/>
        <v>92</v>
      </c>
      <c r="B97" s="16"/>
      <c r="C97" s="16"/>
      <c r="D97" s="16" t="s">
        <v>18</v>
      </c>
      <c r="E97" s="17" t="s">
        <v>91</v>
      </c>
      <c r="F97" s="18"/>
      <c r="G97" s="19"/>
      <c r="H97" s="57"/>
    </row>
    <row r="98" spans="1:8" s="61" customFormat="1" ht="18.75" x14ac:dyDescent="0.25">
      <c r="A98" s="14">
        <f t="shared" si="1"/>
        <v>93</v>
      </c>
      <c r="B98" s="16"/>
      <c r="C98" s="16"/>
      <c r="D98" s="16" t="s">
        <v>172</v>
      </c>
      <c r="E98" s="17" t="s">
        <v>91</v>
      </c>
      <c r="F98" s="18"/>
      <c r="G98" s="19"/>
      <c r="H98" s="57"/>
    </row>
    <row r="99" spans="1:8" s="61" customFormat="1" ht="18.75" x14ac:dyDescent="0.25">
      <c r="A99" s="14">
        <f t="shared" si="1"/>
        <v>94</v>
      </c>
      <c r="B99" s="16"/>
      <c r="C99" s="16"/>
      <c r="D99" s="16" t="s">
        <v>173</v>
      </c>
      <c r="E99" s="17" t="s">
        <v>91</v>
      </c>
      <c r="F99" s="18"/>
      <c r="G99" s="19"/>
      <c r="H99" s="57"/>
    </row>
    <row r="100" spans="1:8" s="61" customFormat="1" ht="18.75" x14ac:dyDescent="0.25">
      <c r="A100" s="14">
        <f t="shared" si="1"/>
        <v>95</v>
      </c>
      <c r="B100" s="16"/>
      <c r="C100" s="16"/>
      <c r="D100" s="16" t="s">
        <v>174</v>
      </c>
      <c r="E100" s="17" t="s">
        <v>91</v>
      </c>
      <c r="F100" s="18"/>
      <c r="G100" s="19"/>
      <c r="H100" s="57"/>
    </row>
    <row r="101" spans="1:8" s="61" customFormat="1" ht="18.75" x14ac:dyDescent="0.25">
      <c r="A101" s="14">
        <f t="shared" si="1"/>
        <v>96</v>
      </c>
      <c r="B101" s="16"/>
      <c r="C101" s="16"/>
      <c r="D101" s="16" t="s">
        <v>175</v>
      </c>
      <c r="E101" s="17" t="s">
        <v>91</v>
      </c>
      <c r="F101" s="18"/>
      <c r="G101" s="19"/>
      <c r="H101" s="57"/>
    </row>
    <row r="102" spans="1:8" s="61" customFormat="1" ht="37.5" x14ac:dyDescent="0.25">
      <c r="A102" s="14">
        <f t="shared" si="1"/>
        <v>97</v>
      </c>
      <c r="B102" s="16"/>
      <c r="C102" s="16"/>
      <c r="D102" s="16" t="s">
        <v>176</v>
      </c>
      <c r="E102" s="17" t="s">
        <v>91</v>
      </c>
      <c r="F102" s="18"/>
      <c r="G102" s="19"/>
      <c r="H102" s="57"/>
    </row>
    <row r="103" spans="1:8" s="61" customFormat="1" ht="18.75" x14ac:dyDescent="0.25">
      <c r="A103" s="14">
        <f t="shared" si="1"/>
        <v>98</v>
      </c>
      <c r="B103" s="16"/>
      <c r="C103" s="16"/>
      <c r="D103" s="16" t="s">
        <v>177</v>
      </c>
      <c r="E103" s="17" t="s">
        <v>91</v>
      </c>
      <c r="F103" s="18"/>
      <c r="G103" s="19"/>
      <c r="H103" s="57"/>
    </row>
    <row r="104" spans="1:8" s="61" customFormat="1" ht="18.75" x14ac:dyDescent="0.25">
      <c r="A104" s="14">
        <f t="shared" si="1"/>
        <v>99</v>
      </c>
      <c r="B104" s="16"/>
      <c r="C104" s="16"/>
      <c r="D104" s="16" t="s">
        <v>565</v>
      </c>
      <c r="E104" s="17" t="s">
        <v>91</v>
      </c>
      <c r="F104" s="18"/>
      <c r="G104" s="19"/>
      <c r="H104" s="57"/>
    </row>
    <row r="105" spans="1:8" s="61" customFormat="1" ht="18.75" x14ac:dyDescent="0.25">
      <c r="A105" s="14">
        <f t="shared" si="1"/>
        <v>100</v>
      </c>
      <c r="B105" s="16"/>
      <c r="C105" s="16"/>
      <c r="D105" s="16" t="s">
        <v>179</v>
      </c>
      <c r="E105" s="17" t="s">
        <v>91</v>
      </c>
      <c r="F105" s="18"/>
      <c r="G105" s="19"/>
      <c r="H105" s="57"/>
    </row>
    <row r="106" spans="1:8" s="61" customFormat="1" ht="18.75" x14ac:dyDescent="0.25">
      <c r="A106" s="14">
        <f t="shared" si="1"/>
        <v>101</v>
      </c>
      <c r="B106" s="16"/>
      <c r="C106" s="16"/>
      <c r="D106" s="16" t="s">
        <v>180</v>
      </c>
      <c r="E106" s="17" t="s">
        <v>91</v>
      </c>
      <c r="F106" s="18"/>
      <c r="G106" s="19"/>
      <c r="H106" s="57"/>
    </row>
    <row r="107" spans="1:8" s="61" customFormat="1" ht="18.75" x14ac:dyDescent="0.25">
      <c r="A107" s="14">
        <f t="shared" si="1"/>
        <v>102</v>
      </c>
      <c r="B107" s="16"/>
      <c r="C107" s="16"/>
      <c r="D107" s="16" t="s">
        <v>181</v>
      </c>
      <c r="E107" s="17" t="s">
        <v>91</v>
      </c>
      <c r="F107" s="18"/>
      <c r="G107" s="19"/>
      <c r="H107" s="57"/>
    </row>
    <row r="108" spans="1:8" s="61" customFormat="1" ht="18.75" x14ac:dyDescent="0.25">
      <c r="A108" s="14">
        <f t="shared" si="1"/>
        <v>103</v>
      </c>
      <c r="B108" s="16"/>
      <c r="C108" s="16"/>
      <c r="D108" s="16" t="s">
        <v>182</v>
      </c>
      <c r="E108" s="17" t="s">
        <v>91</v>
      </c>
      <c r="F108" s="18"/>
      <c r="G108" s="19"/>
      <c r="H108" s="57"/>
    </row>
    <row r="109" spans="1:8" s="61" customFormat="1" ht="18.75" x14ac:dyDescent="0.25">
      <c r="A109" s="14">
        <f t="shared" si="1"/>
        <v>104</v>
      </c>
      <c r="B109" s="16"/>
      <c r="C109" s="16"/>
      <c r="D109" s="16" t="s">
        <v>183</v>
      </c>
      <c r="E109" s="17" t="s">
        <v>91</v>
      </c>
      <c r="F109" s="18"/>
      <c r="G109" s="19"/>
      <c r="H109" s="57"/>
    </row>
    <row r="110" spans="1:8" s="61" customFormat="1" ht="18.75" x14ac:dyDescent="0.25">
      <c r="A110" s="14">
        <f t="shared" si="1"/>
        <v>105</v>
      </c>
      <c r="B110" s="16"/>
      <c r="C110" s="16"/>
      <c r="D110" s="16" t="s">
        <v>184</v>
      </c>
      <c r="E110" s="17" t="s">
        <v>91</v>
      </c>
      <c r="F110" s="18"/>
      <c r="G110" s="19"/>
      <c r="H110" s="57"/>
    </row>
    <row r="111" spans="1:8" s="61" customFormat="1" ht="18.75" x14ac:dyDescent="0.25">
      <c r="A111" s="14">
        <f t="shared" si="1"/>
        <v>106</v>
      </c>
      <c r="B111" s="16"/>
      <c r="C111" s="16" t="s">
        <v>566</v>
      </c>
      <c r="D111" s="16" t="s">
        <v>199</v>
      </c>
      <c r="E111" s="17" t="s">
        <v>150</v>
      </c>
      <c r="F111" s="18"/>
      <c r="G111" s="19"/>
      <c r="H111" s="57"/>
    </row>
    <row r="112" spans="1:8" s="61" customFormat="1" ht="18.75" x14ac:dyDescent="0.25">
      <c r="A112" s="14">
        <f t="shared" si="1"/>
        <v>107</v>
      </c>
      <c r="B112" s="16"/>
      <c r="C112" s="16"/>
      <c r="D112" s="16" t="s">
        <v>272</v>
      </c>
      <c r="E112" s="17" t="s">
        <v>150</v>
      </c>
      <c r="F112" s="18"/>
      <c r="G112" s="19"/>
      <c r="H112" s="57"/>
    </row>
    <row r="113" spans="1:8" s="61" customFormat="1" ht="18.75" x14ac:dyDescent="0.25">
      <c r="A113" s="14">
        <f t="shared" si="1"/>
        <v>108</v>
      </c>
      <c r="B113" s="16"/>
      <c r="C113" s="16"/>
      <c r="D113" s="16" t="s">
        <v>200</v>
      </c>
      <c r="E113" s="17" t="s">
        <v>150</v>
      </c>
      <c r="F113" s="18"/>
      <c r="G113" s="19"/>
      <c r="H113" s="57"/>
    </row>
    <row r="114" spans="1:8" s="75" customFormat="1" ht="18.75" x14ac:dyDescent="0.25">
      <c r="A114" s="14">
        <f t="shared" si="1"/>
        <v>109</v>
      </c>
      <c r="B114" s="76"/>
      <c r="C114" s="76" t="s">
        <v>128</v>
      </c>
      <c r="D114" s="76"/>
      <c r="E114" s="17" t="s">
        <v>150</v>
      </c>
      <c r="F114" s="18"/>
      <c r="G114" s="19"/>
      <c r="H114" s="57"/>
    </row>
    <row r="115" spans="1:8" s="75" customFormat="1" ht="18.75" x14ac:dyDescent="0.25">
      <c r="A115" s="14">
        <f t="shared" si="1"/>
        <v>110</v>
      </c>
      <c r="B115" s="76"/>
      <c r="C115" s="76" t="s">
        <v>130</v>
      </c>
      <c r="D115" s="76"/>
      <c r="E115" s="17" t="s">
        <v>150</v>
      </c>
      <c r="F115" s="18"/>
      <c r="G115" s="19"/>
      <c r="H115" s="57"/>
    </row>
    <row r="116" spans="1:8" s="75" customFormat="1" ht="18.75" x14ac:dyDescent="0.25">
      <c r="A116" s="14">
        <f t="shared" si="1"/>
        <v>111</v>
      </c>
      <c r="B116" s="76"/>
      <c r="C116" s="76" t="s">
        <v>137</v>
      </c>
      <c r="D116" s="76"/>
      <c r="E116" s="17" t="s">
        <v>150</v>
      </c>
      <c r="F116" s="18"/>
      <c r="G116" s="19"/>
      <c r="H116" s="57"/>
    </row>
    <row r="117" spans="1:8" ht="37.5" x14ac:dyDescent="0.25">
      <c r="A117" s="14">
        <f t="shared" si="1"/>
        <v>112</v>
      </c>
      <c r="B117" s="16" t="s">
        <v>270</v>
      </c>
      <c r="C117" s="16" t="s">
        <v>433</v>
      </c>
      <c r="D117" s="16"/>
      <c r="E117" s="17" t="s">
        <v>94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159</v>
      </c>
      <c r="D118" s="16"/>
      <c r="E118" s="17" t="s">
        <v>91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275</v>
      </c>
      <c r="D119" s="16"/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277</v>
      </c>
      <c r="C120" s="16" t="s">
        <v>433</v>
      </c>
      <c r="D120" s="16"/>
      <c r="E120" s="17" t="s">
        <v>94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159</v>
      </c>
      <c r="D121" s="16"/>
      <c r="E121" s="17" t="s">
        <v>91</v>
      </c>
      <c r="F121" s="18"/>
      <c r="G121" s="19"/>
      <c r="H121" s="57"/>
    </row>
    <row r="122" spans="1:8" ht="37.5" x14ac:dyDescent="0.25">
      <c r="A122" s="14">
        <f t="shared" si="1"/>
        <v>117</v>
      </c>
      <c r="B122" s="16" t="s">
        <v>278</v>
      </c>
      <c r="C122" s="16" t="s">
        <v>269</v>
      </c>
      <c r="D122" s="16"/>
      <c r="E122" s="17" t="s">
        <v>101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108</v>
      </c>
      <c r="D123" s="16"/>
      <c r="E123" s="17" t="s">
        <v>101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109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110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111</v>
      </c>
      <c r="D126" s="16"/>
      <c r="E126" s="17" t="s">
        <v>116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101</v>
      </c>
      <c r="D127" s="16"/>
      <c r="E127" s="17" t="s">
        <v>150</v>
      </c>
      <c r="F127" s="18"/>
      <c r="G127" s="19"/>
      <c r="H127" s="57"/>
    </row>
    <row r="128" spans="1:8" s="61" customFormat="1" ht="18.75" x14ac:dyDescent="0.25">
      <c r="A128" s="14">
        <f t="shared" si="1"/>
        <v>123</v>
      </c>
      <c r="B128" s="16"/>
      <c r="C128" s="16" t="s">
        <v>560</v>
      </c>
      <c r="D128" s="16"/>
      <c r="E128" s="17" t="s">
        <v>150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53</v>
      </c>
      <c r="D129" s="16"/>
      <c r="E129" s="17" t="s">
        <v>150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129</v>
      </c>
      <c r="D130" s="16"/>
      <c r="E130" s="17" t="s">
        <v>150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143</v>
      </c>
      <c r="D131" s="16"/>
      <c r="E131" s="17" t="s">
        <v>150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144</v>
      </c>
      <c r="D132" s="16"/>
      <c r="E132" s="17" t="s">
        <v>150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145</v>
      </c>
      <c r="D133" s="16"/>
      <c r="E133" s="17" t="s">
        <v>150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120</v>
      </c>
      <c r="D134" s="16"/>
      <c r="E134" s="17" t="s">
        <v>150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 t="s">
        <v>146</v>
      </c>
      <c r="D135" s="16"/>
      <c r="E135" s="17" t="s">
        <v>150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147</v>
      </c>
      <c r="D136" s="16"/>
      <c r="E136" s="17" t="s">
        <v>150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148</v>
      </c>
      <c r="D137" s="16"/>
      <c r="E137" s="17" t="s">
        <v>150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149</v>
      </c>
      <c r="D138" s="16"/>
      <c r="E138" s="17" t="s">
        <v>150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116</v>
      </c>
      <c r="D139" s="16"/>
      <c r="E139" s="17" t="s">
        <v>150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112</v>
      </c>
      <c r="D140" s="16"/>
      <c r="E140" s="17" t="s">
        <v>101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279</v>
      </c>
      <c r="D141" s="16"/>
      <c r="E141" s="17" t="s">
        <v>101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280</v>
      </c>
      <c r="D142" s="16"/>
      <c r="E142" s="17" t="s">
        <v>101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114</v>
      </c>
      <c r="D143" s="16"/>
      <c r="E143" s="17" t="s">
        <v>89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/>
      <c r="C144" s="16"/>
      <c r="D144" s="16"/>
      <c r="E144" s="17"/>
      <c r="F144" s="18"/>
      <c r="G144" s="19"/>
      <c r="H144" s="57"/>
    </row>
  </sheetData>
  <autoFilter ref="A5:H144"/>
  <mergeCells count="1">
    <mergeCell ref="D3:E3"/>
  </mergeCells>
  <conditionalFormatting sqref="F2:F5 F117:F1048576 F43:F110 F8:F40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F111:F113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F41:F42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F114:F11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F6:F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144">
      <formula1>Control_List</formula1>
    </dataValidation>
    <dataValidation type="list" allowBlank="1" showInputMessage="1" showErrorMessage="1" sqref="F6:F144">
      <formula1>Result</formula1>
    </dataValidation>
  </dataValidations>
  <hyperlinks>
    <hyperlink ref="B1" location="Sheet_Dashboard" display="Dashboard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5 F8:F1048576">
    <cfRule type="cellIs" dxfId="33" priority="3" operator="equal">
      <formula>"Fail"</formula>
    </cfRule>
    <cfRule type="cellIs" dxfId="32" priority="4" operator="equal">
      <formula>"Pass"</formula>
    </cfRule>
  </conditionalFormatting>
  <conditionalFormatting sqref="F6:F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5 F8:F104857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F6:F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5 F8:F104857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F6:F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5 F8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6:F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4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5 F8:F1048576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F6:F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Sheet_Dashboard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2014-06-02T12:03:09Z</dcterms:modified>
</cp:coreProperties>
</file>